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2-34\"/>
    </mc:Choice>
  </mc:AlternateContent>
  <bookViews>
    <workbookView xWindow="0" yWindow="465" windowWidth="25605" windowHeight="14640" tabRatio="617"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REQS'!$A$9:$AU$40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REQS'!$A$1:$H$40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SUMMARY!$A$1:$H$43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2" i="10" l="1"/>
  <c r="H13" i="10" s="1"/>
  <c r="G12" i="10"/>
  <c r="G13" i="10" s="1"/>
  <c r="F12" i="10"/>
  <c r="F13" i="10" s="1"/>
  <c r="E12" i="10"/>
  <c r="E13" i="10" s="1"/>
  <c r="D12" i="10"/>
  <c r="D13" i="10" s="1"/>
  <c r="C12" i="10"/>
  <c r="C13" i="10" s="1"/>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3" i="10" l="1"/>
  <c r="A4" i="27"/>
  <c r="A4" i="26"/>
  <c r="A4" i="25"/>
  <c r="A4" i="24"/>
  <c r="A4" i="23"/>
  <c r="A4" i="22"/>
  <c r="A4" i="21"/>
  <c r="AC40" i="27"/>
  <c r="H26" i="10" s="1"/>
  <c r="Y40" i="27"/>
  <c r="G26" i="10" s="1"/>
  <c r="U40" i="27"/>
  <c r="F26" i="10" s="1"/>
  <c r="Q40" i="27"/>
  <c r="E26" i="10" s="1"/>
  <c r="M40" i="27"/>
  <c r="D26" i="10" s="1"/>
  <c r="I40" i="27"/>
  <c r="C26"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5" i="10" s="1"/>
  <c r="Y40" i="26"/>
  <c r="G25" i="10" s="1"/>
  <c r="U40" i="26"/>
  <c r="F25" i="10" s="1"/>
  <c r="Q40" i="26"/>
  <c r="E25" i="10" s="1"/>
  <c r="M40" i="26"/>
  <c r="D25" i="10" s="1"/>
  <c r="I40" i="26"/>
  <c r="C25"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4" i="10" s="1"/>
  <c r="Y40" i="25"/>
  <c r="G24" i="10" s="1"/>
  <c r="U40" i="25"/>
  <c r="F24" i="10" s="1"/>
  <c r="Q40" i="25"/>
  <c r="E24" i="10" s="1"/>
  <c r="M40" i="25"/>
  <c r="D24" i="10" s="1"/>
  <c r="I40" i="25"/>
  <c r="C24"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3" i="10" s="1"/>
  <c r="U40" i="24"/>
  <c r="F23" i="10" s="1"/>
  <c r="Q40" i="24"/>
  <c r="E23" i="10" s="1"/>
  <c r="M40" i="24"/>
  <c r="D23" i="10" s="1"/>
  <c r="I40" i="24"/>
  <c r="C23"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2" i="10" s="1"/>
  <c r="Y40" i="23"/>
  <c r="G22" i="10" s="1"/>
  <c r="U40" i="23"/>
  <c r="F22" i="10" s="1"/>
  <c r="Q40" i="23"/>
  <c r="E22" i="10" s="1"/>
  <c r="M40" i="23"/>
  <c r="D22" i="10" s="1"/>
  <c r="I40" i="23"/>
  <c r="C22"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21" i="10" s="1"/>
  <c r="Y40" i="22"/>
  <c r="G21" i="10" s="1"/>
  <c r="U40" i="22"/>
  <c r="F21" i="10" s="1"/>
  <c r="Q40" i="22"/>
  <c r="E21" i="10" s="1"/>
  <c r="M40" i="22"/>
  <c r="D21" i="10" s="1"/>
  <c r="I40" i="22"/>
  <c r="C21"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20" i="10" s="1"/>
  <c r="Y40" i="21"/>
  <c r="G20" i="10" s="1"/>
  <c r="U40" i="21"/>
  <c r="F20" i="10" s="1"/>
  <c r="Q40" i="21"/>
  <c r="E20" i="10" s="1"/>
  <c r="M40" i="21"/>
  <c r="D20" i="10" s="1"/>
  <c r="I40" i="21"/>
  <c r="C20"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7" l="1"/>
  <c r="E40" i="24"/>
  <c r="Z7" i="20"/>
  <c r="V7" i="20"/>
  <c r="R7" i="20"/>
  <c r="N7" i="20"/>
  <c r="AC40" i="20"/>
  <c r="H19" i="10" s="1"/>
  <c r="J7" i="20"/>
  <c r="F7" i="20"/>
  <c r="Y40" i="20"/>
  <c r="G19" i="10" s="1"/>
  <c r="U40" i="20"/>
  <c r="F19" i="10" s="1"/>
  <c r="Q40" i="20"/>
  <c r="E19" i="10" s="1"/>
  <c r="M40" i="20"/>
  <c r="D19"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9" i="10" s="1"/>
  <c r="E40" i="11"/>
  <c r="A4" i="11"/>
  <c r="E40" i="20" l="1"/>
  <c r="H40" i="10"/>
  <c r="G40" i="10"/>
  <c r="F40" i="10"/>
  <c r="E40" i="10"/>
  <c r="D40" i="10"/>
  <c r="C40" i="10"/>
  <c r="H37" i="10"/>
  <c r="G37" i="10"/>
  <c r="F37" i="10"/>
  <c r="E37" i="10"/>
  <c r="D37" i="10"/>
  <c r="C37" i="10"/>
  <c r="E27" i="10" l="1"/>
  <c r="E28" i="10" s="1"/>
  <c r="H27" i="10"/>
  <c r="D27" i="10"/>
  <c r="G27" i="10"/>
  <c r="F27" i="10"/>
  <c r="H28" i="10" l="1"/>
  <c r="G28" i="10"/>
  <c r="D28" i="10"/>
  <c r="F28" i="10"/>
  <c r="C27" i="10"/>
  <c r="C28" i="10" s="1"/>
</calcChain>
</file>

<file path=xl/sharedStrings.xml><?xml version="1.0" encoding="utf-8"?>
<sst xmlns="http://schemas.openxmlformats.org/spreadsheetml/2006/main" count="493" uniqueCount="153">
  <si>
    <t>Shelby County Government</t>
  </si>
  <si>
    <t>Y/N</t>
  </si>
  <si>
    <t>SCORING  SUMMARY</t>
  </si>
  <si>
    <t>MWBE Discounts, per Ordinance</t>
  </si>
  <si>
    <t>LOSB Preferences, per Ordinance</t>
  </si>
  <si>
    <t>4) Name, Title, Dept</t>
  </si>
  <si>
    <t>5) Name, Title, Dept</t>
  </si>
  <si>
    <t>6) Name, Title, Dept</t>
  </si>
  <si>
    <t>2) Name, Title, Dept</t>
  </si>
  <si>
    <t>3) Name, Title, Dept</t>
  </si>
  <si>
    <t>7) Name, Title, Dept</t>
  </si>
  <si>
    <t>8) Name, Title, Dept</t>
  </si>
  <si>
    <t>other pricing info, if applicable</t>
  </si>
  <si>
    <t>10pts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</si>
  <si>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</si>
  <si>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</si>
  <si>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</si>
  <si>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</si>
  <si>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</si>
  <si>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</si>
  <si>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</si>
  <si>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</si>
  <si>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</si>
  <si>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RANKING</t>
  </si>
  <si>
    <t>EVALUATION  COSTS  -  RANKING</t>
  </si>
  <si>
    <t>EVALUATION  COSTS  -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</si>
  <si>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</si>
  <si>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</si>
  <si>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</si>
  <si>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</si>
  <si>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</si>
  <si>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</si>
  <si>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</si>
  <si>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1) Name, Title, Dept (if several depts on this bid)</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</si>
  <si>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</si>
  <si>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</si>
  <si>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</si>
  <si>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</si>
  <si>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</si>
  <si>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</si>
  <si>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</si>
  <si>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</si>
  <si>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</si>
  <si>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</si>
  <si>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</si>
  <si>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</si>
  <si>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</si>
  <si>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</si>
  <si>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</si>
  <si>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</si>
  <si>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</si>
  <si>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</si>
  <si>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</si>
  <si>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</si>
  <si>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</si>
  <si>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</si>
  <si>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</si>
  <si>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</si>
  <si>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</si>
  <si>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</si>
  <si>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</si>
  <si>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</si>
  <si>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</si>
  <si>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</si>
  <si>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</si>
  <si>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</si>
  <si>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</si>
  <si>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</si>
  <si>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</si>
  <si>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</si>
  <si>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DEPT  REQS - AVERAGE SCORES</t>
  </si>
  <si>
    <r>
      <t xml:space="preserve">DEPT  REQS - AVERAGE SCORES - </t>
    </r>
    <r>
      <rPr>
        <b/>
        <i/>
        <u/>
        <sz val="18"/>
        <color rgb="FF00B050"/>
        <rFont val="Times New Roman"/>
        <family val="1"/>
      </rPr>
      <t>RANKING</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</si>
  <si>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</si>
  <si>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</si>
  <si>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</si>
  <si>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</si>
  <si>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</si>
  <si>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</si>
  <si>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</si>
  <si>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 TOTAL  SCORES (max 100) - MEMBER  7</t>
  </si>
  <si>
    <t>SPECIFIC/TECHNICAL  REQS - TOTAL  SCORES (max 100) - MEMBER  8</t>
  </si>
  <si>
    <t>Summary Scorecard</t>
  </si>
  <si>
    <t>Purchasing responsible:</t>
  </si>
  <si>
    <t xml:space="preserve">Assessment date: </t>
  </si>
  <si>
    <t>PURCHA-SING
ASSESS-MENT</t>
  </si>
  <si>
    <r>
      <t xml:space="preserve">VENDOR TO COMPLETE </t>
    </r>
    <r>
      <rPr>
        <b/>
        <u val="double"/>
        <sz val="18"/>
        <color theme="1"/>
        <rFont val="Times New Roman"/>
        <family val="1"/>
      </rPr>
      <t>YELLOW</t>
    </r>
    <r>
      <rPr>
        <b/>
        <sz val="18"/>
        <color theme="1"/>
        <rFont val="Times New Roman"/>
        <family val="1"/>
      </rPr>
      <t xml:space="preserve"> SECTIONS</t>
    </r>
  </si>
  <si>
    <r>
      <t xml:space="preserve">DEPT
SCORES </t>
    </r>
    <r>
      <rPr>
        <b/>
        <sz val="12"/>
        <color rgb="FF0070C0"/>
        <rFont val="Times New Roman"/>
        <family val="1"/>
      </rPr>
      <t>(0-max pts)</t>
    </r>
  </si>
  <si>
    <r>
      <t>COMPLIANCE</t>
    </r>
    <r>
      <rPr>
        <b/>
        <i/>
        <sz val="14"/>
        <rFont val="Times New Roman"/>
        <family val="1"/>
      </rPr>
      <t xml:space="preserve"> -</t>
    </r>
    <r>
      <rPr>
        <b/>
        <i/>
        <sz val="14"/>
        <color theme="9" tint="-0.249977111117893"/>
        <rFont val="Times New Roman"/>
        <family val="1"/>
      </rPr>
      <t xml:space="preserve"> no goals</t>
    </r>
  </si>
  <si>
    <t>RFP #19-002-34 Waste Tire Disposal</t>
  </si>
  <si>
    <t xml:space="preserve">Department: Parks and Grounds  </t>
  </si>
  <si>
    <t>Licens &amp; Certifications</t>
  </si>
  <si>
    <t>EOC</t>
  </si>
  <si>
    <t>Title VI</t>
  </si>
  <si>
    <t>Tennessee Law Employment Act</t>
  </si>
  <si>
    <t>Drug Free Workplace Affidavit</t>
  </si>
  <si>
    <t>Experience</t>
  </si>
  <si>
    <t>Minimum of two (2) years of experience providing the goods and/or performing the services described in this bid.</t>
  </si>
  <si>
    <t>FORM - Drug Free Workplace Affidavit must be completed, signed and submitted with your bid/proposal – even if less than 5 employees.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</si>
  <si>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</si>
  <si>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Adherence to all provisions of Title VI requirements – please attest, and provide proof/documentation if necessary.</t>
  </si>
  <si>
    <t>Must provide active Equal Opportunity Compliance (EOC) number(s); or your application is “in” the EOC system for processing (refer to details outlined below) – please list all your Shelby County EOC active numbers.</t>
  </si>
  <si>
    <t xml:space="preserve">Provide all appropriate Licenses and Certifications required in the State of Tennessee to provide the goods and/or perform the Services required.  Provide a copy of your Shelby County Business License (if business is located in Shelby County, TN). </t>
  </si>
  <si>
    <t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t>
  </si>
  <si>
    <t xml:space="preserve">Provide separate invoicing for different County agencies or other Tire Program recipients where necessary. Contractor shall work with the Shelby County to create and certify correct naming on invoices. </t>
  </si>
  <si>
    <t xml:space="preserve">Conduct operations that meet all state and local fire regulations. </t>
  </si>
  <si>
    <t xml:space="preserve">Process tires into a beneficial end use and not landfill tires processed with funds from the Tire Program unless they are deemed unable to be processed into a beneficial end use due to being exceptionally dirty or exceptionally difficult to process. </t>
  </si>
  <si>
    <t xml:space="preserve">Collect tires from cash customers or other billable accounts for the purpose of transfer and processing waste tires for regional customers that are not part of the State Waste Tire Grant Program or Shelby County Government. </t>
  </si>
  <si>
    <t xml:space="preserve">Assist Shelby County with accountability and documentation of expenses related to the Tire Program in a timely manner including regular audits conducted by Shelby County or State of Tennessee personnel. </t>
  </si>
  <si>
    <t>Provide a properly permitted facility, within the County, to receive manifested and municipality waste tires.</t>
  </si>
  <si>
    <t>Comply with the hours of operation determined by the County.</t>
  </si>
  <si>
    <t xml:space="preserve">Conduct operations and process tires as an approved beneficial end use in accordance with the TDEC and TCA rules. </t>
  </si>
  <si>
    <t xml:space="preserve">Weigh all waste tires delivered from Shelby County and the County Tire Program accounts and/or contractors using certified scales. </t>
  </si>
  <si>
    <t xml:space="preserve">Provide equipment for loading, unloading, or moving tries into trailers. </t>
  </si>
  <si>
    <t xml:space="preserve">Provide an Annual Report of the weight of tires recycled and the beneficial end use. </t>
  </si>
  <si>
    <t>Provide an Annual Report of the weight of tires landfilled, if any.</t>
  </si>
  <si>
    <t>Provide a performance bond of one hundred percent (100%) of the total contract amount for the services.</t>
  </si>
  <si>
    <t xml:space="preserve">Accept all waste tires delivered from Shelby County and County Tire Program Funded Accounts. </t>
  </si>
  <si>
    <t xml:space="preserve">Accept tires regardless of physical condition of the tire. </t>
  </si>
  <si>
    <t xml:space="preserve">Accept tires with rims or without rims. </t>
  </si>
  <si>
    <t xml:space="preserve">Accept all tires from the Shelby County Tire Program with or without rims, with no manual handling by Shelby County personnel. </t>
  </si>
  <si>
    <t xml:space="preserve">Keep all vendor operated tire collection and processing facilities clean and free of debris or hazards that could cause damage to County personnel or County owned/operated equipment. </t>
  </si>
  <si>
    <t xml:space="preserve">Count all waste tires and document the type and size of each tire delivered from Shelby County and the County Tire Program accounts and/or contractors in order to provide an internal control with respect to tire processing. </t>
  </si>
  <si>
    <t xml:space="preserve">Utilize County Tire Program documentation internal controls, forms, formulas, systems, processes, and procedures. </t>
  </si>
  <si>
    <t xml:space="preserve">Assist in documenting and reporting County Tire Program account balances by using internal controls, system(s), processes, documentation, and reporting forms supplied or generated by Shelby County for tracking account balances. </t>
  </si>
  <si>
    <t xml:space="preserve">Have the ability to immediately notify Shelby County when County Tire Program accounts appear close to reaching their eligible monetary limit allocated by the Tire Program. </t>
  </si>
  <si>
    <t xml:space="preserve">Adhere to the reporting requirements of Tennessee Department of of Environment and Conservation (TDEC) and the Tennessee Department of Revenue (DOR). The contractor shall comply with all TDEC and DOR Procedure regarding existing or future electronic tracking systems. The contractor shall keep a written record and/or electronic record in a manner acceptable to the City of the number of tons of waste tires collected at the Facility. This written record and or electronic record shall be certified as being correct by the Contractor by use of a waste tire manifest form, and shall serve as support documentation to the Contractor/s invoices to the City for the performance of the Services.  If it is determined by the City of the State of Tennessee that the Contractor has falsified any records, written or electronic, on the number of waste tires recycled for beneficial end use at any location or any time during the Contract period, the Contract may be terminated without notice to the Contractor provide Shelby County with completed tire processing forms, documents, and other manifest documents in a timely manner. </t>
  </si>
  <si>
    <t xml:space="preserve">Complete any forms supplied by Shelby County in a timely manner. </t>
  </si>
  <si>
    <t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t>
  </si>
  <si>
    <t xml:space="preserve">Provide reporting information for Shelby County Annual Solid Waste Progress Report to TDEC per TCA 68-211-871 within fifteen (15) business days of submission of the request. </t>
  </si>
  <si>
    <t xml:space="preserve">Allow County Personnel to conduct desk audits on all required financials and documentation on all required forms. The Contractor shall provide a workable space for Shelby County Government Staff (crew leader/accountant) when conducting site visits. </t>
  </si>
  <si>
    <t xml:space="preserve">Review with Shelby County Government Personnel the Tennessee Department of Revenue Report (TDOR) to verify new tire vendors and the amount and number of tires they are remitting to the Report should be reviewed every 90 days. </t>
  </si>
  <si>
    <t>Dept. Req.</t>
  </si>
  <si>
    <t xml:space="preserve"> </t>
  </si>
  <si>
    <t xml:space="preserve">Facility </t>
  </si>
  <si>
    <t>Schedule</t>
  </si>
  <si>
    <t xml:space="preserve">Tennessee Law Req. </t>
  </si>
  <si>
    <t>Equipment</t>
  </si>
  <si>
    <t>Information Report</t>
  </si>
  <si>
    <t xml:space="preserve">Information Report </t>
  </si>
  <si>
    <t>Bond License</t>
  </si>
  <si>
    <t>Objective</t>
  </si>
  <si>
    <t xml:space="preserve">Acceptance </t>
  </si>
  <si>
    <t xml:space="preserve">Acceptance/Shelby County </t>
  </si>
  <si>
    <t>Manifest Forms</t>
  </si>
  <si>
    <t>Internal Controls</t>
  </si>
  <si>
    <t>Accounting</t>
  </si>
  <si>
    <t xml:space="preserve">Compliance with Laws </t>
  </si>
  <si>
    <t>Forms</t>
  </si>
  <si>
    <t>Report</t>
  </si>
  <si>
    <t>Audits</t>
  </si>
  <si>
    <t xml:space="preserve">Invoicing </t>
  </si>
  <si>
    <t>Fees</t>
  </si>
  <si>
    <t xml:space="preserve">Books and Records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</si>
</sst>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59"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b/>
      <i/>
      <sz val="14"/>
      <color theme="9" tint="-0.249977111117893"/>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9">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38" fillId="0" borderId="0" xfId="5" applyFont="1" applyFill="1" applyAlignment="1">
      <alignment horizontal="center"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1" fontId="54" fillId="0" borderId="38" xfId="12" applyNumberFormat="1" applyFont="1" applyFill="1" applyBorder="1" applyAlignment="1">
      <alignment horizontal="center" vertical="center"/>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0" xfId="5" applyFont="1" applyFill="1" applyBorder="1" applyAlignment="1">
      <alignment horizontal="center"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46" fillId="5" borderId="24"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7" fillId="2" borderId="1" xfId="4"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46" fillId="5" borderId="17" xfId="5" applyFont="1" applyFill="1" applyBorder="1" applyAlignment="1">
      <alignment horizontal="center"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44</xdr:row>
      <xdr:rowOff>0</xdr:rowOff>
    </xdr:from>
    <xdr:to>
      <xdr:col>3</xdr:col>
      <xdr:colOff>1000125</xdr:colOff>
      <xdr:row>47</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8"/>
  <sheetViews>
    <sheetView zoomScale="120" zoomScaleNormal="120" workbookViewId="0"/>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8" t="s">
        <v>50</v>
      </c>
      <c r="D1" s="218" t="s">
        <v>51</v>
      </c>
      <c r="E1" s="218" t="s">
        <v>34</v>
      </c>
      <c r="F1" s="218" t="s">
        <v>35</v>
      </c>
      <c r="G1" s="218" t="s">
        <v>36</v>
      </c>
      <c r="H1" s="218" t="s">
        <v>37</v>
      </c>
    </row>
    <row r="2" spans="1:8" s="8" customFormat="1" ht="20.25" x14ac:dyDescent="0.2">
      <c r="A2" s="22" t="s">
        <v>88</v>
      </c>
      <c r="B2" s="7"/>
      <c r="C2" s="219"/>
      <c r="D2" s="219"/>
      <c r="E2" s="219"/>
      <c r="F2" s="219"/>
      <c r="G2" s="219"/>
      <c r="H2" s="219"/>
    </row>
    <row r="3" spans="1:8" s="8" customFormat="1" ht="20.25" x14ac:dyDescent="0.2">
      <c r="A3" s="22" t="s">
        <v>89</v>
      </c>
      <c r="B3" s="7"/>
      <c r="C3" s="219"/>
      <c r="D3" s="219"/>
      <c r="E3" s="219"/>
      <c r="F3" s="219"/>
      <c r="G3" s="219"/>
      <c r="H3" s="219"/>
    </row>
    <row r="4" spans="1:8" s="8" customFormat="1" ht="20.25" x14ac:dyDescent="0.2">
      <c r="A4" s="22" t="s">
        <v>81</v>
      </c>
      <c r="B4" s="7"/>
      <c r="C4" s="219"/>
      <c r="D4" s="219"/>
      <c r="E4" s="219"/>
      <c r="F4" s="219"/>
      <c r="G4" s="219"/>
      <c r="H4" s="219"/>
    </row>
    <row r="5" spans="1:8" s="8" customFormat="1" ht="35.1" customHeight="1" x14ac:dyDescent="0.2">
      <c r="A5" s="70" t="s">
        <v>20</v>
      </c>
      <c r="B5" s="9"/>
      <c r="C5" s="219"/>
      <c r="D5" s="219"/>
      <c r="E5" s="219"/>
      <c r="F5" s="219"/>
      <c r="G5" s="219"/>
      <c r="H5" s="219"/>
    </row>
    <row r="6" spans="1:8" s="11" customFormat="1" ht="39.75" customHeight="1" x14ac:dyDescent="0.2">
      <c r="A6" s="223" t="s">
        <v>2</v>
      </c>
      <c r="B6" s="223"/>
      <c r="C6" s="220"/>
      <c r="D6" s="220"/>
      <c r="E6" s="220"/>
      <c r="F6" s="220"/>
      <c r="G6" s="220"/>
      <c r="H6" s="220"/>
    </row>
    <row r="7" spans="1:8" s="11" customFormat="1" ht="19.5" x14ac:dyDescent="0.2">
      <c r="A7" s="12" t="s">
        <v>87</v>
      </c>
      <c r="B7" s="13"/>
      <c r="C7" s="63"/>
      <c r="D7" s="63"/>
      <c r="E7" s="63"/>
      <c r="F7" s="63"/>
      <c r="G7" s="63"/>
      <c r="H7" s="63"/>
    </row>
    <row r="8" spans="1:8" s="26" customFormat="1" ht="18.75" hidden="1" x14ac:dyDescent="0.2">
      <c r="A8" s="23" t="s">
        <v>18</v>
      </c>
      <c r="B8" s="24"/>
      <c r="C8" s="25" t="s">
        <v>22</v>
      </c>
      <c r="D8" s="163"/>
      <c r="E8" s="163"/>
      <c r="F8" s="163"/>
      <c r="G8" s="163"/>
      <c r="H8" s="163"/>
    </row>
    <row r="9" spans="1:8" s="26" customFormat="1" ht="18.75" hidden="1" x14ac:dyDescent="0.2">
      <c r="A9" s="27" t="s">
        <v>19</v>
      </c>
      <c r="B9" s="28"/>
      <c r="C9" s="29" t="s">
        <v>67</v>
      </c>
      <c r="D9" s="164"/>
      <c r="E9" s="164"/>
      <c r="F9" s="164"/>
      <c r="G9" s="164"/>
      <c r="H9" s="164"/>
    </row>
    <row r="10" spans="1:8" s="26" customFormat="1" ht="18.75" hidden="1" x14ac:dyDescent="0.2">
      <c r="A10" s="23" t="s">
        <v>26</v>
      </c>
      <c r="B10" s="24"/>
      <c r="C10" s="25" t="s">
        <v>66</v>
      </c>
      <c r="D10" s="163"/>
      <c r="E10" s="163"/>
      <c r="F10" s="163"/>
      <c r="G10" s="163"/>
      <c r="H10" s="163"/>
    </row>
    <row r="11" spans="1:8" s="26" customFormat="1" ht="18.75" hidden="1" x14ac:dyDescent="0.2">
      <c r="A11" s="27" t="s">
        <v>19</v>
      </c>
      <c r="B11" s="28"/>
      <c r="C11" s="164" t="s">
        <v>67</v>
      </c>
      <c r="D11" s="29"/>
      <c r="E11" s="29"/>
      <c r="F11" s="29"/>
      <c r="G11" s="29"/>
      <c r="H11" s="29"/>
    </row>
    <row r="12" spans="1:8" s="11" customFormat="1" ht="18.75" x14ac:dyDescent="0.2">
      <c r="A12" s="194" t="s">
        <v>65</v>
      </c>
      <c r="B12" s="162"/>
      <c r="C12" s="195">
        <f>MinReqAssessment!I22</f>
        <v>0</v>
      </c>
      <c r="D12" s="195">
        <f>MinReqAssessment!M22</f>
        <v>0</v>
      </c>
      <c r="E12" s="195">
        <f>MinReqAssessment!Q22</f>
        <v>0</v>
      </c>
      <c r="F12" s="195">
        <f>MinReqAssessment!U22</f>
        <v>0</v>
      </c>
      <c r="G12" s="195">
        <f>MinReqAssessment!Y22</f>
        <v>0</v>
      </c>
      <c r="H12" s="195">
        <f>MinReqAssessment!AC22</f>
        <v>0</v>
      </c>
    </row>
    <row r="13" spans="1:8" s="49" customFormat="1" ht="27.75" x14ac:dyDescent="0.2">
      <c r="A13" s="47" t="s">
        <v>28</v>
      </c>
      <c r="B13" s="47" t="s">
        <v>1</v>
      </c>
      <c r="C13" s="65">
        <f t="shared" ref="C13:H13" si="0">C12</f>
        <v>0</v>
      </c>
      <c r="D13" s="166">
        <f t="shared" si="0"/>
        <v>0</v>
      </c>
      <c r="E13" s="166">
        <f t="shared" si="0"/>
        <v>0</v>
      </c>
      <c r="F13" s="166">
        <f t="shared" si="0"/>
        <v>0</v>
      </c>
      <c r="G13" s="166">
        <f t="shared" si="0"/>
        <v>0</v>
      </c>
      <c r="H13" s="166">
        <f t="shared" si="0"/>
        <v>0</v>
      </c>
    </row>
    <row r="14" spans="1:8" s="15" customFormat="1" ht="10.5" customHeight="1" x14ac:dyDescent="0.2">
      <c r="A14" s="17"/>
      <c r="B14" s="21"/>
      <c r="C14" s="1"/>
      <c r="D14" s="1"/>
      <c r="E14" s="1"/>
      <c r="F14" s="1"/>
      <c r="G14" s="1"/>
      <c r="H14" s="1"/>
    </row>
    <row r="15" spans="1:8" s="31" customFormat="1" ht="18.75" hidden="1" x14ac:dyDescent="0.2">
      <c r="A15" s="35" t="s">
        <v>21</v>
      </c>
      <c r="B15" s="50" t="s">
        <v>13</v>
      </c>
      <c r="C15" s="125"/>
      <c r="D15" s="125"/>
      <c r="E15" s="125"/>
      <c r="F15" s="125"/>
      <c r="G15" s="125"/>
      <c r="H15" s="125"/>
    </row>
    <row r="16" spans="1:8" s="31" customFormat="1" ht="18.75" hidden="1" x14ac:dyDescent="0.2">
      <c r="A16" s="35"/>
      <c r="B16" s="36"/>
      <c r="C16" s="37"/>
      <c r="D16" s="37"/>
      <c r="E16" s="37"/>
      <c r="F16" s="37"/>
      <c r="G16" s="37"/>
      <c r="H16" s="37"/>
    </row>
    <row r="17" spans="1:8" s="11" customFormat="1" ht="18.75" x14ac:dyDescent="0.2">
      <c r="A17" s="12" t="s">
        <v>15</v>
      </c>
      <c r="B17" s="13"/>
      <c r="C17" s="10"/>
      <c r="D17" s="10"/>
      <c r="E17" s="10"/>
      <c r="F17" s="10"/>
      <c r="G17" s="10"/>
      <c r="H17" s="10"/>
    </row>
    <row r="18" spans="1:8" s="53" customFormat="1" ht="18.75" x14ac:dyDescent="0.2">
      <c r="A18" s="51" t="s">
        <v>16</v>
      </c>
      <c r="B18" s="69">
        <v>8</v>
      </c>
      <c r="C18" s="52"/>
      <c r="D18" s="52"/>
      <c r="E18" s="52"/>
      <c r="F18" s="52"/>
      <c r="G18" s="52"/>
      <c r="H18" s="52"/>
    </row>
    <row r="19" spans="1:8" s="55" customFormat="1" x14ac:dyDescent="0.2">
      <c r="A19" s="30" t="s">
        <v>33</v>
      </c>
      <c r="B19" s="14"/>
      <c r="C19" s="54">
        <f>'Member 1'!I40</f>
        <v>0</v>
      </c>
      <c r="D19" s="165">
        <f>'Member 1'!M40</f>
        <v>0</v>
      </c>
      <c r="E19" s="165">
        <f>'Member 1'!Q40</f>
        <v>0</v>
      </c>
      <c r="F19" s="165">
        <f>'Member 1'!U40</f>
        <v>0</v>
      </c>
      <c r="G19" s="165">
        <f>'Member 1'!Y40</f>
        <v>0</v>
      </c>
      <c r="H19" s="165">
        <f>'Member 1'!AC40</f>
        <v>0</v>
      </c>
    </row>
    <row r="20" spans="1:8" s="55" customFormat="1" x14ac:dyDescent="0.2">
      <c r="A20" s="30" t="s">
        <v>8</v>
      </c>
      <c r="B20" s="14"/>
      <c r="C20" s="165">
        <f>'Member 2'!I40</f>
        <v>0</v>
      </c>
      <c r="D20" s="165">
        <f>'Member 2'!M40</f>
        <v>0</v>
      </c>
      <c r="E20" s="165">
        <f>'Member 2'!Q40</f>
        <v>0</v>
      </c>
      <c r="F20" s="165">
        <f>'Member 2'!U40</f>
        <v>0</v>
      </c>
      <c r="G20" s="165">
        <f>'Member 2'!Y40</f>
        <v>0</v>
      </c>
      <c r="H20" s="165">
        <f>'Member 2'!AC40</f>
        <v>0</v>
      </c>
    </row>
    <row r="21" spans="1:8" s="55" customFormat="1" x14ac:dyDescent="0.2">
      <c r="A21" s="30" t="s">
        <v>9</v>
      </c>
      <c r="B21" s="14"/>
      <c r="C21" s="165">
        <f>'Member 3'!I40</f>
        <v>0</v>
      </c>
      <c r="D21" s="165">
        <f>'Member 3'!M40</f>
        <v>0</v>
      </c>
      <c r="E21" s="165">
        <f>'Member 3'!Q40</f>
        <v>0</v>
      </c>
      <c r="F21" s="165">
        <f>'Member 3'!U40</f>
        <v>0</v>
      </c>
      <c r="G21" s="165">
        <f>'Member 3'!Y40</f>
        <v>0</v>
      </c>
      <c r="H21" s="165">
        <f>'Member 3'!AC40</f>
        <v>0</v>
      </c>
    </row>
    <row r="22" spans="1:8" s="55" customFormat="1" x14ac:dyDescent="0.2">
      <c r="A22" s="30" t="s">
        <v>5</v>
      </c>
      <c r="B22" s="14"/>
      <c r="C22" s="165">
        <f>'Member 4'!I40</f>
        <v>0</v>
      </c>
      <c r="D22" s="165">
        <f>'Member 4'!M40</f>
        <v>0</v>
      </c>
      <c r="E22" s="165">
        <f>'Member 4'!Q40</f>
        <v>0</v>
      </c>
      <c r="F22" s="165">
        <f>'Member 4'!U40</f>
        <v>0</v>
      </c>
      <c r="G22" s="165">
        <f>'Member 4'!Y40</f>
        <v>0</v>
      </c>
      <c r="H22" s="165">
        <f>'Member 4'!AC40</f>
        <v>0</v>
      </c>
    </row>
    <row r="23" spans="1:8" s="55" customFormat="1" x14ac:dyDescent="0.2">
      <c r="A23" s="30" t="s">
        <v>6</v>
      </c>
      <c r="B23" s="14"/>
      <c r="C23" s="165">
        <f>'Member 5'!I40</f>
        <v>0</v>
      </c>
      <c r="D23" s="165">
        <f>'Member 5'!M40</f>
        <v>0</v>
      </c>
      <c r="E23" s="165">
        <f>'Member 5'!Q40</f>
        <v>0</v>
      </c>
      <c r="F23" s="165">
        <f>'Member 5'!U40</f>
        <v>0</v>
      </c>
      <c r="G23" s="165">
        <f>'Member 5'!Y40</f>
        <v>0</v>
      </c>
      <c r="H23" s="165">
        <f>'Member 5'!AC44</f>
        <v>0</v>
      </c>
    </row>
    <row r="24" spans="1:8" s="55" customFormat="1" ht="15.75" customHeight="1" x14ac:dyDescent="0.2">
      <c r="A24" s="30" t="s">
        <v>7</v>
      </c>
      <c r="B24" s="162"/>
      <c r="C24" s="165">
        <f>'Member 6'!I40</f>
        <v>0</v>
      </c>
      <c r="D24" s="165">
        <f>'Member 6'!M40</f>
        <v>0</v>
      </c>
      <c r="E24" s="165">
        <f>'Member 6'!Q40</f>
        <v>0</v>
      </c>
      <c r="F24" s="165">
        <f>'Member 6'!U40</f>
        <v>0</v>
      </c>
      <c r="G24" s="165">
        <f>'Member 6'!Y40</f>
        <v>0</v>
      </c>
      <c r="H24" s="165">
        <f>'Member 6'!AC40</f>
        <v>0</v>
      </c>
    </row>
    <row r="25" spans="1:8" s="55" customFormat="1" ht="15.75" customHeight="1" x14ac:dyDescent="0.2">
      <c r="A25" s="30" t="s">
        <v>10</v>
      </c>
      <c r="B25" s="14"/>
      <c r="C25" s="165">
        <f>'Member 7'!I40</f>
        <v>0</v>
      </c>
      <c r="D25" s="165">
        <f>'Member 7'!M40</f>
        <v>0</v>
      </c>
      <c r="E25" s="165">
        <f>'Member 7'!Q40</f>
        <v>0</v>
      </c>
      <c r="F25" s="165">
        <f>'Member 7'!U40</f>
        <v>0</v>
      </c>
      <c r="G25" s="165">
        <f>'Member 7'!Y40</f>
        <v>0</v>
      </c>
      <c r="H25" s="165">
        <f>'Member 7'!AC40</f>
        <v>0</v>
      </c>
    </row>
    <row r="26" spans="1:8" s="55" customFormat="1" x14ac:dyDescent="0.2">
      <c r="A26" s="30" t="s">
        <v>11</v>
      </c>
      <c r="B26" s="14"/>
      <c r="C26" s="165">
        <f>'Member 8'!I40</f>
        <v>0</v>
      </c>
      <c r="D26" s="165">
        <f>'Member 8'!M40</f>
        <v>0</v>
      </c>
      <c r="E26" s="165">
        <f>'Member 8'!Q40</f>
        <v>0</v>
      </c>
      <c r="F26" s="165">
        <f>'Member 8'!U40</f>
        <v>0</v>
      </c>
      <c r="G26" s="165">
        <f>'Member 8'!Y40</f>
        <v>0</v>
      </c>
      <c r="H26" s="165">
        <f>'Member 8'!AC40</f>
        <v>0</v>
      </c>
    </row>
    <row r="27" spans="1:8" s="15" customFormat="1" ht="18.75" hidden="1" x14ac:dyDescent="0.2">
      <c r="A27" s="57" t="s">
        <v>17</v>
      </c>
      <c r="B27" s="17" t="s">
        <v>14</v>
      </c>
      <c r="C27" s="56">
        <f>SUM(C19:C26)/$B18</f>
        <v>0</v>
      </c>
      <c r="D27" s="56">
        <f t="shared" ref="D27:H27" si="1">SUM(D19:D26)/$B18</f>
        <v>0</v>
      </c>
      <c r="E27" s="56">
        <f t="shared" si="1"/>
        <v>0</v>
      </c>
      <c r="F27" s="56">
        <f t="shared" si="1"/>
        <v>0</v>
      </c>
      <c r="G27" s="56">
        <f t="shared" si="1"/>
        <v>0</v>
      </c>
      <c r="H27" s="56">
        <f t="shared" si="1"/>
        <v>0</v>
      </c>
    </row>
    <row r="28" spans="1:8" s="62" customFormat="1" ht="20.25" x14ac:dyDescent="0.2">
      <c r="A28" s="58" t="s">
        <v>70</v>
      </c>
      <c r="B28" s="203" t="s">
        <v>14</v>
      </c>
      <c r="C28" s="64">
        <f>C15+C27</f>
        <v>0</v>
      </c>
      <c r="D28" s="64">
        <f t="shared" ref="D28:H28" si="2">D15+D27</f>
        <v>0</v>
      </c>
      <c r="E28" s="64">
        <f t="shared" si="2"/>
        <v>0</v>
      </c>
      <c r="F28" s="64">
        <f t="shared" si="2"/>
        <v>0</v>
      </c>
      <c r="G28" s="64">
        <f t="shared" si="2"/>
        <v>0</v>
      </c>
      <c r="H28" s="64">
        <f t="shared" si="2"/>
        <v>0</v>
      </c>
    </row>
    <row r="29" spans="1:8" s="49" customFormat="1" ht="23.25" x14ac:dyDescent="0.2">
      <c r="A29" s="221" t="s">
        <v>71</v>
      </c>
      <c r="B29" s="222"/>
      <c r="C29" s="48"/>
      <c r="D29" s="48"/>
      <c r="E29" s="48"/>
      <c r="F29" s="48"/>
      <c r="G29" s="48"/>
      <c r="H29" s="48"/>
    </row>
    <row r="30" spans="1:8" s="16" customFormat="1" ht="10.5" customHeight="1" x14ac:dyDescent="0.2">
      <c r="A30" s="17"/>
      <c r="B30" s="32"/>
      <c r="C30" s="2"/>
      <c r="D30" s="2"/>
      <c r="E30" s="2"/>
      <c r="F30" s="2"/>
      <c r="G30" s="2"/>
      <c r="H30" s="2"/>
    </row>
    <row r="31" spans="1:8" s="39" customFormat="1" ht="18.75" customHeight="1" x14ac:dyDescent="0.2">
      <c r="A31" s="226" t="s">
        <v>32</v>
      </c>
      <c r="B31" s="227"/>
      <c r="C31" s="38">
        <v>0</v>
      </c>
      <c r="D31" s="38">
        <v>0</v>
      </c>
      <c r="E31" s="38">
        <v>0</v>
      </c>
      <c r="F31" s="38">
        <v>0</v>
      </c>
      <c r="G31" s="38">
        <v>0</v>
      </c>
      <c r="H31" s="38">
        <v>0</v>
      </c>
    </row>
    <row r="32" spans="1:8" s="41" customFormat="1" ht="12.75" x14ac:dyDescent="0.2">
      <c r="A32" s="40" t="s">
        <v>12</v>
      </c>
      <c r="B32" s="40"/>
      <c r="C32" s="45">
        <v>0</v>
      </c>
      <c r="D32" s="45">
        <v>0</v>
      </c>
      <c r="E32" s="45">
        <v>0</v>
      </c>
      <c r="F32" s="45">
        <v>0</v>
      </c>
      <c r="G32" s="45">
        <v>0</v>
      </c>
      <c r="H32" s="45">
        <v>0</v>
      </c>
    </row>
    <row r="33" spans="1:8" s="41" customFormat="1" ht="12.75" x14ac:dyDescent="0.2">
      <c r="A33" s="40" t="s">
        <v>12</v>
      </c>
      <c r="B33" s="40"/>
      <c r="C33" s="45">
        <v>0</v>
      </c>
      <c r="D33" s="45">
        <v>0</v>
      </c>
      <c r="E33" s="45">
        <v>0</v>
      </c>
      <c r="F33" s="45">
        <v>0</v>
      </c>
      <c r="G33" s="45">
        <v>0</v>
      </c>
      <c r="H33" s="45">
        <v>0</v>
      </c>
    </row>
    <row r="34" spans="1:8" s="41" customFormat="1" ht="12.75" x14ac:dyDescent="0.2">
      <c r="A34" s="40" t="s">
        <v>12</v>
      </c>
      <c r="B34" s="40"/>
      <c r="C34" s="45">
        <v>0</v>
      </c>
      <c r="D34" s="45">
        <v>0</v>
      </c>
      <c r="E34" s="45">
        <v>0</v>
      </c>
      <c r="F34" s="45">
        <v>0</v>
      </c>
      <c r="G34" s="45">
        <v>0</v>
      </c>
      <c r="H34" s="45">
        <v>0</v>
      </c>
    </row>
    <row r="35" spans="1:8" s="43" customFormat="1" ht="18.75" hidden="1" x14ac:dyDescent="0.2">
      <c r="A35" s="42" t="s">
        <v>4</v>
      </c>
      <c r="B35" s="42"/>
      <c r="C35" s="46">
        <v>0</v>
      </c>
      <c r="D35" s="46">
        <v>0</v>
      </c>
      <c r="E35" s="46">
        <v>0</v>
      </c>
      <c r="F35" s="46">
        <v>0</v>
      </c>
      <c r="G35" s="46">
        <v>0</v>
      </c>
      <c r="H35" s="46">
        <v>0</v>
      </c>
    </row>
    <row r="36" spans="1:8" s="43" customFormat="1" ht="18.75" hidden="1" x14ac:dyDescent="0.2">
      <c r="A36" s="42" t="s">
        <v>3</v>
      </c>
      <c r="B36" s="42"/>
      <c r="C36" s="46">
        <v>0</v>
      </c>
      <c r="D36" s="46">
        <v>0</v>
      </c>
      <c r="E36" s="46">
        <v>0</v>
      </c>
      <c r="F36" s="46">
        <v>0</v>
      </c>
      <c r="G36" s="46">
        <v>0</v>
      </c>
      <c r="H36" s="46">
        <v>0</v>
      </c>
    </row>
    <row r="37" spans="1:8" s="62" customFormat="1" ht="20.25" x14ac:dyDescent="0.2">
      <c r="A37" s="60" t="s">
        <v>25</v>
      </c>
      <c r="B37" s="60"/>
      <c r="C37" s="61">
        <f t="shared" ref="C37:H37" si="3">C31-C35-C36</f>
        <v>0</v>
      </c>
      <c r="D37" s="61">
        <f t="shared" si="3"/>
        <v>0</v>
      </c>
      <c r="E37" s="61">
        <f t="shared" si="3"/>
        <v>0</v>
      </c>
      <c r="F37" s="61">
        <f t="shared" si="3"/>
        <v>0</v>
      </c>
      <c r="G37" s="61">
        <f t="shared" si="3"/>
        <v>0</v>
      </c>
      <c r="H37" s="61">
        <f t="shared" si="3"/>
        <v>0</v>
      </c>
    </row>
    <row r="38" spans="1:8" s="49" customFormat="1" ht="23.25" x14ac:dyDescent="0.2">
      <c r="A38" s="221" t="s">
        <v>27</v>
      </c>
      <c r="B38" s="222"/>
      <c r="C38" s="48"/>
      <c r="D38" s="48"/>
      <c r="E38" s="48"/>
      <c r="F38" s="48"/>
      <c r="G38" s="48"/>
      <c r="H38" s="48"/>
    </row>
    <row r="39" spans="1:8" s="8" customFormat="1" ht="10.5" customHeight="1" x14ac:dyDescent="0.2">
      <c r="A39" s="17"/>
      <c r="B39" s="32"/>
      <c r="C39" s="2"/>
      <c r="D39" s="2"/>
      <c r="E39" s="2"/>
      <c r="F39" s="2"/>
      <c r="G39" s="2"/>
      <c r="H39" s="2"/>
    </row>
    <row r="40" spans="1:8" s="34" customFormat="1" ht="25.5" x14ac:dyDescent="0.2">
      <c r="A40" s="224" t="s">
        <v>29</v>
      </c>
      <c r="B40" s="225"/>
      <c r="C40" s="33">
        <f t="shared" ref="C40:H40" si="4">(C29*$B50)+(C38*$B51)</f>
        <v>0</v>
      </c>
      <c r="D40" s="33">
        <f t="shared" si="4"/>
        <v>0</v>
      </c>
      <c r="E40" s="33">
        <f t="shared" si="4"/>
        <v>0</v>
      </c>
      <c r="F40" s="33">
        <f t="shared" si="4"/>
        <v>0</v>
      </c>
      <c r="G40" s="33">
        <f t="shared" si="4"/>
        <v>0</v>
      </c>
      <c r="H40" s="33">
        <f t="shared" si="4"/>
        <v>0</v>
      </c>
    </row>
    <row r="41" spans="1:8" s="8" customFormat="1" ht="6" customHeight="1" x14ac:dyDescent="0.2">
      <c r="C41" s="18"/>
      <c r="D41" s="18"/>
    </row>
    <row r="42" spans="1:8" s="67" customFormat="1" x14ac:dyDescent="0.2">
      <c r="A42" s="66" t="s">
        <v>30</v>
      </c>
      <c r="C42" s="68"/>
      <c r="D42" s="68"/>
    </row>
    <row r="43" spans="1:8" s="67" customFormat="1" x14ac:dyDescent="0.2">
      <c r="A43" s="66" t="s">
        <v>31</v>
      </c>
      <c r="C43" s="68"/>
      <c r="D43" s="6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1:8" s="8" customFormat="1" x14ac:dyDescent="0.2">
      <c r="C49" s="18"/>
      <c r="D49" s="18"/>
      <c r="E49" s="18"/>
      <c r="F49" s="18"/>
      <c r="G49" s="18"/>
      <c r="H49" s="18"/>
    </row>
    <row r="50" spans="1:8" s="8" customFormat="1" ht="20.25" x14ac:dyDescent="0.2">
      <c r="A50" s="44" t="s">
        <v>23</v>
      </c>
      <c r="B50" s="59">
        <v>0.6</v>
      </c>
      <c r="C50" s="18"/>
      <c r="D50" s="18"/>
      <c r="E50" s="18"/>
      <c r="F50" s="18"/>
      <c r="G50" s="18"/>
      <c r="H50" s="18"/>
    </row>
    <row r="51" spans="1:8" s="8" customFormat="1" ht="23.25" x14ac:dyDescent="0.2">
      <c r="A51" s="47" t="s">
        <v>24</v>
      </c>
      <c r="B51" s="59">
        <v>0.4</v>
      </c>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8" customFormat="1" x14ac:dyDescent="0.2">
      <c r="C122" s="18"/>
      <c r="D122" s="18"/>
      <c r="E122" s="18"/>
      <c r="F122" s="18"/>
      <c r="G122" s="18"/>
      <c r="H122" s="18"/>
    </row>
    <row r="123" spans="3:8" s="8" customFormat="1" x14ac:dyDescent="0.2">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row r="4437" spans="3:8" s="6" customFormat="1" x14ac:dyDescent="0.25">
      <c r="C4437" s="18"/>
      <c r="D4437" s="18"/>
      <c r="E4437" s="18"/>
      <c r="F4437" s="18"/>
      <c r="G4437" s="18"/>
      <c r="H4437" s="18"/>
    </row>
    <row r="4438" spans="3:8" s="6" customFormat="1" x14ac:dyDescent="0.25">
      <c r="C4438" s="18"/>
      <c r="D4438" s="18"/>
      <c r="E4438" s="18"/>
      <c r="F4438" s="18"/>
      <c r="G4438" s="18"/>
      <c r="H4438" s="18"/>
    </row>
  </sheetData>
  <sheetProtection selectLockedCells="1" selectUnlockedCells="1"/>
  <mergeCells count="11">
    <mergeCell ref="A29:B29"/>
    <mergeCell ref="A38:B38"/>
    <mergeCell ref="A6:B6"/>
    <mergeCell ref="A40:B40"/>
    <mergeCell ref="A31:B31"/>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Services_no goals)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#19-002-34 Waste Tire Disposal</v>
      </c>
      <c r="B2" s="158"/>
      <c r="C2" s="159"/>
      <c r="D2" s="73"/>
      <c r="E2" s="73"/>
      <c r="I2" s="73"/>
      <c r="M2" s="73"/>
      <c r="Q2" s="73"/>
      <c r="U2" s="73"/>
      <c r="Y2" s="73"/>
      <c r="AC2" s="73"/>
    </row>
    <row r="3" spans="1:48" ht="20.25" x14ac:dyDescent="0.2">
      <c r="A3" s="3" t="str">
        <f>SUMMARY!A3</f>
        <v xml:space="preserve">Department: Parks and Grounds  </v>
      </c>
      <c r="B3" s="158"/>
      <c r="C3" s="159"/>
      <c r="D3" s="80"/>
      <c r="E3" s="80"/>
      <c r="I3" s="80"/>
      <c r="M3" s="80"/>
      <c r="Q3" s="80"/>
      <c r="U3" s="80"/>
      <c r="Y3" s="80"/>
      <c r="AC3" s="80"/>
    </row>
    <row r="4" spans="1:48" ht="18.75" x14ac:dyDescent="0.2">
      <c r="A4" s="160" t="str">
        <f>SUMMARY!A24</f>
        <v>6)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59</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3" t="s">
        <v>86</v>
      </c>
      <c r="J8" s="88" t="s">
        <v>49</v>
      </c>
      <c r="K8" s="89" t="s">
        <v>52</v>
      </c>
      <c r="L8" s="89" t="s">
        <v>48</v>
      </c>
      <c r="M8" s="213" t="s">
        <v>86</v>
      </c>
      <c r="N8" s="88" t="s">
        <v>49</v>
      </c>
      <c r="O8" s="89" t="s">
        <v>52</v>
      </c>
      <c r="P8" s="89" t="s">
        <v>48</v>
      </c>
      <c r="Q8" s="213" t="s">
        <v>86</v>
      </c>
      <c r="R8" s="88" t="s">
        <v>49</v>
      </c>
      <c r="S8" s="89" t="s">
        <v>52</v>
      </c>
      <c r="T8" s="89" t="s">
        <v>48</v>
      </c>
      <c r="U8" s="213" t="s">
        <v>86</v>
      </c>
      <c r="V8" s="88" t="s">
        <v>49</v>
      </c>
      <c r="W8" s="89" t="s">
        <v>52</v>
      </c>
      <c r="X8" s="89" t="s">
        <v>48</v>
      </c>
      <c r="Y8" s="213" t="s">
        <v>86</v>
      </c>
      <c r="Z8" s="88" t="s">
        <v>49</v>
      </c>
      <c r="AA8" s="89" t="s">
        <v>52</v>
      </c>
      <c r="AB8" s="89" t="s">
        <v>48</v>
      </c>
      <c r="AC8" s="213"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18.75" x14ac:dyDescent="0.2">
      <c r="A10" s="98">
        <v>1</v>
      </c>
      <c r="B10" s="145" t="str">
        <f>'DEPT REQS'!B10</f>
        <v>Dept. Req.</v>
      </c>
      <c r="C10" s="145" t="str">
        <f>'DEPT REQS'!C10</f>
        <v xml:space="preserve">Facility </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determined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Dept. Req.</v>
      </c>
      <c r="C12" s="145" t="str">
        <f>'DEPT REQS'!C12</f>
        <v xml:space="preserve">Tennessee Law Req. </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t="str">
        <f>'DEPT REQS'!B27</f>
        <v>Dept. Req.</v>
      </c>
      <c r="C27" s="145" t="str">
        <f>'DEPT REQS'!C27</f>
        <v xml:space="preserve">Compliance with Laws </v>
      </c>
      <c r="D27" s="146" t="str">
        <f>'DEPT REQS'!D27</f>
        <v xml:space="preserve">Adhere to the reporting requirements of Tennessee Department of of Environment and Conservation (TDEC) and the Tennessee Department of Revenue (DOR). The contractor shall comply with all TDEC and DOR Procedure regarding existing or future electronic tracking systems. The contractor shall keep a written record and/or electronic record in a manner acceptable to the City of the number of tons of waste tires collected at the Facility. This written record and or electronic record shall be certified as being correct by the Contractor by use of a waste tire manifest form, and shall serve as support documentation to the Contractor/s invoices to the City for the performance of the Services.  If it is determined by the City of the State of Tennessee that the Contractor has falsified any records, written or electronic, on the number of waste tires recycled for beneficial end use at any location or any time during the Contract period, the Contract may be terminated without notice to the Contractor provide Shelby County with completed tire processing forms, documents, and other manifest documents in a timely manner. </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78</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#19-002-34 Waste Tire Disposal</v>
      </c>
      <c r="B2" s="158"/>
      <c r="C2" s="159"/>
      <c r="D2" s="73"/>
      <c r="E2" s="73"/>
      <c r="I2" s="73"/>
      <c r="M2" s="73"/>
      <c r="Q2" s="73"/>
      <c r="U2" s="73"/>
      <c r="Y2" s="73"/>
      <c r="AC2" s="73"/>
    </row>
    <row r="3" spans="1:48" ht="20.25" x14ac:dyDescent="0.2">
      <c r="A3" s="3" t="str">
        <f>SUMMARY!A3</f>
        <v xml:space="preserve">Department: Parks and Grounds  </v>
      </c>
      <c r="B3" s="158"/>
      <c r="C3" s="159"/>
      <c r="D3" s="80"/>
      <c r="E3" s="80"/>
      <c r="I3" s="80"/>
      <c r="M3" s="80"/>
      <c r="Q3" s="80"/>
      <c r="U3" s="80"/>
      <c r="Y3" s="80"/>
      <c r="AC3" s="80"/>
    </row>
    <row r="4" spans="1:48" ht="18.75" x14ac:dyDescent="0.2">
      <c r="A4" s="160" t="str">
        <f>SUMMARY!A25</f>
        <v>7)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60</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3" t="s">
        <v>86</v>
      </c>
      <c r="J8" s="88" t="s">
        <v>49</v>
      </c>
      <c r="K8" s="89" t="s">
        <v>52</v>
      </c>
      <c r="L8" s="89" t="s">
        <v>48</v>
      </c>
      <c r="M8" s="213" t="s">
        <v>86</v>
      </c>
      <c r="N8" s="88" t="s">
        <v>49</v>
      </c>
      <c r="O8" s="89" t="s">
        <v>52</v>
      </c>
      <c r="P8" s="89" t="s">
        <v>48</v>
      </c>
      <c r="Q8" s="213" t="s">
        <v>86</v>
      </c>
      <c r="R8" s="88" t="s">
        <v>49</v>
      </c>
      <c r="S8" s="89" t="s">
        <v>52</v>
      </c>
      <c r="T8" s="89" t="s">
        <v>48</v>
      </c>
      <c r="U8" s="213" t="s">
        <v>86</v>
      </c>
      <c r="V8" s="88" t="s">
        <v>49</v>
      </c>
      <c r="W8" s="89" t="s">
        <v>52</v>
      </c>
      <c r="X8" s="89" t="s">
        <v>48</v>
      </c>
      <c r="Y8" s="213" t="s">
        <v>86</v>
      </c>
      <c r="Z8" s="88" t="s">
        <v>49</v>
      </c>
      <c r="AA8" s="89" t="s">
        <v>52</v>
      </c>
      <c r="AB8" s="89" t="s">
        <v>48</v>
      </c>
      <c r="AC8" s="213"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18.75" x14ac:dyDescent="0.2">
      <c r="A10" s="98">
        <v>1</v>
      </c>
      <c r="B10" s="145" t="str">
        <f>'DEPT REQS'!B10</f>
        <v>Dept. Req.</v>
      </c>
      <c r="C10" s="145" t="str">
        <f>'DEPT REQS'!C10</f>
        <v xml:space="preserve">Facility </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determined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Dept. Req.</v>
      </c>
      <c r="C12" s="145" t="str">
        <f>'DEPT REQS'!C12</f>
        <v xml:space="preserve">Tennessee Law Req. </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t="str">
        <f>'DEPT REQS'!B27</f>
        <v>Dept. Req.</v>
      </c>
      <c r="C27" s="145" t="str">
        <f>'DEPT REQS'!C27</f>
        <v xml:space="preserve">Compliance with Laws </v>
      </c>
      <c r="D27" s="146" t="str">
        <f>'DEPT REQS'!D27</f>
        <v xml:space="preserve">Adhere to the reporting requirements of Tennessee Department of of Environment and Conservation (TDEC) and the Tennessee Department of Revenue (DOR). The contractor shall comply with all TDEC and DOR Procedure regarding existing or future electronic tracking systems. The contractor shall keep a written record and/or electronic record in a manner acceptable to the City of the number of tons of waste tires collected at the Facility. This written record and or electronic record shall be certified as being correct by the Contractor by use of a waste tire manifest form, and shall serve as support documentation to the Contractor/s invoices to the City for the performance of the Services.  If it is determined by the City of the State of Tennessee that the Contractor has falsified any records, written or electronic, on the number of waste tires recycled for beneficial end use at any location or any time during the Contract period, the Contract may be terminated without notice to the Contractor provide Shelby County with completed tire processing forms, documents, and other manifest documents in a timely manner. </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79</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#19-002-34 Waste Tire Disposal</v>
      </c>
      <c r="B2" s="158"/>
      <c r="C2" s="159"/>
      <c r="D2" s="73"/>
      <c r="E2" s="73"/>
      <c r="I2" s="73"/>
      <c r="M2" s="73"/>
      <c r="Q2" s="73"/>
      <c r="U2" s="73"/>
      <c r="Y2" s="73"/>
      <c r="AC2" s="73"/>
    </row>
    <row r="3" spans="1:48" ht="20.25" x14ac:dyDescent="0.2">
      <c r="A3" s="3" t="str">
        <f>SUMMARY!A3</f>
        <v xml:space="preserve">Department: Parks and Grounds  </v>
      </c>
      <c r="B3" s="158"/>
      <c r="C3" s="159"/>
      <c r="D3" s="80"/>
      <c r="E3" s="80"/>
      <c r="I3" s="80"/>
      <c r="M3" s="80"/>
      <c r="Q3" s="80"/>
      <c r="U3" s="80"/>
      <c r="Y3" s="80"/>
      <c r="AC3" s="80"/>
    </row>
    <row r="4" spans="1:48" ht="18.75" x14ac:dyDescent="0.2">
      <c r="A4" s="160" t="str">
        <f>SUMMARY!A26</f>
        <v>8)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53</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3" t="s">
        <v>86</v>
      </c>
      <c r="J8" s="88" t="s">
        <v>49</v>
      </c>
      <c r="K8" s="89" t="s">
        <v>52</v>
      </c>
      <c r="L8" s="89" t="s">
        <v>48</v>
      </c>
      <c r="M8" s="213" t="s">
        <v>86</v>
      </c>
      <c r="N8" s="88" t="s">
        <v>49</v>
      </c>
      <c r="O8" s="89" t="s">
        <v>52</v>
      </c>
      <c r="P8" s="89" t="s">
        <v>48</v>
      </c>
      <c r="Q8" s="213" t="s">
        <v>86</v>
      </c>
      <c r="R8" s="88" t="s">
        <v>49</v>
      </c>
      <c r="S8" s="89" t="s">
        <v>52</v>
      </c>
      <c r="T8" s="89" t="s">
        <v>48</v>
      </c>
      <c r="U8" s="213" t="s">
        <v>86</v>
      </c>
      <c r="V8" s="88" t="s">
        <v>49</v>
      </c>
      <c r="W8" s="89" t="s">
        <v>52</v>
      </c>
      <c r="X8" s="89" t="s">
        <v>48</v>
      </c>
      <c r="Y8" s="213" t="s">
        <v>86</v>
      </c>
      <c r="Z8" s="88" t="s">
        <v>49</v>
      </c>
      <c r="AA8" s="89" t="s">
        <v>52</v>
      </c>
      <c r="AB8" s="89" t="s">
        <v>48</v>
      </c>
      <c r="AC8" s="213"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18.75" x14ac:dyDescent="0.2">
      <c r="A10" s="98">
        <v>1</v>
      </c>
      <c r="B10" s="145" t="str">
        <f>'DEPT REQS'!B10</f>
        <v>Dept. Req.</v>
      </c>
      <c r="C10" s="145" t="str">
        <f>'DEPT REQS'!C10</f>
        <v xml:space="preserve">Facility </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determined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Dept. Req.</v>
      </c>
      <c r="C12" s="145" t="str">
        <f>'DEPT REQS'!C12</f>
        <v xml:space="preserve">Tennessee Law Req. </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t="str">
        <f>'DEPT REQS'!B27</f>
        <v>Dept. Req.</v>
      </c>
      <c r="C27" s="145" t="str">
        <f>'DEPT REQS'!C27</f>
        <v xml:space="preserve">Compliance with Laws </v>
      </c>
      <c r="D27" s="146" t="str">
        <f>'DEPT REQS'!D27</f>
        <v xml:space="preserve">Adhere to the reporting requirements of Tennessee Department of of Environment and Conservation (TDEC) and the Tennessee Department of Revenue (DOR). The contractor shall comply with all TDEC and DOR Procedure regarding existing or future electronic tracking systems. The contractor shall keep a written record and/or electronic record in a manner acceptable to the City of the number of tons of waste tires collected at the Facility. This written record and or electronic record shall be certified as being correct by the Contractor by use of a waste tire manifest form, and shall serve as support documentation to the Contractor/s invoices to the City for the performance of the Services.  If it is determined by the City of the State of Tennessee that the Contractor has falsified any records, written or electronic, on the number of waste tires recycled for beneficial end use at any location or any time during the Contract period, the Contract may be terminated without notice to the Contractor provide Shelby County with completed tire processing forms, documents, and other manifest documents in a timely manner. </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80</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topLeftCell="A12" zoomScale="120" zoomScaleNormal="120" zoomScalePageLayoutView="155" workbookViewId="0">
      <selection activeCell="C21" sqref="C21"/>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23.5703125" style="74" bestFit="1" customWidth="1"/>
    <col min="6" max="6" width="38" style="75" customWidth="1"/>
    <col min="7" max="7" width="17.5703125" style="76" bestFit="1" customWidth="1"/>
    <col min="8" max="42" width="15" style="77"/>
    <col min="43" max="16384" width="15" style="74"/>
  </cols>
  <sheetData>
    <row r="1" spans="1:42" ht="94.5" customHeight="1" x14ac:dyDescent="0.3">
      <c r="A1" s="4" t="s">
        <v>0</v>
      </c>
      <c r="B1" s="71"/>
      <c r="C1" s="72"/>
      <c r="D1" s="73"/>
    </row>
    <row r="2" spans="1:42" ht="20.25" x14ac:dyDescent="0.2">
      <c r="A2" s="3" t="str">
        <f>SUMMARY!A2</f>
        <v>RFP #19-002-34 Waste Tire Disposal</v>
      </c>
      <c r="B2" s="78"/>
      <c r="C2" s="79"/>
      <c r="D2" s="73"/>
    </row>
    <row r="3" spans="1:42" ht="20.25" x14ac:dyDescent="0.2">
      <c r="A3" s="3" t="str">
        <f>SUMMARY!A3</f>
        <v xml:space="preserve">Department: Parks and Grounds  </v>
      </c>
      <c r="B3" s="78"/>
      <c r="C3" s="79"/>
      <c r="D3" s="80"/>
    </row>
    <row r="4" spans="1:42" ht="18.75" x14ac:dyDescent="0.2">
      <c r="A4" s="113" t="s">
        <v>45</v>
      </c>
      <c r="B4" s="114"/>
      <c r="C4" s="115"/>
      <c r="D4" s="116"/>
    </row>
    <row r="5" spans="1:42" ht="18.75" x14ac:dyDescent="0.2">
      <c r="A5" s="81"/>
      <c r="B5" s="78"/>
      <c r="C5" s="79"/>
      <c r="D5" s="80"/>
    </row>
    <row r="6" spans="1:42" s="83" customFormat="1" ht="23.25" thickBot="1" x14ac:dyDescent="0.25">
      <c r="A6" s="82"/>
      <c r="D6" s="84"/>
      <c r="F6" s="85"/>
      <c r="G6" s="8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2" s="83" customFormat="1" ht="25.5" x14ac:dyDescent="0.2">
      <c r="A7" s="228" t="s">
        <v>69</v>
      </c>
      <c r="B7" s="229"/>
      <c r="C7" s="229"/>
      <c r="D7" s="230"/>
      <c r="E7" s="231" t="s">
        <v>85</v>
      </c>
      <c r="F7" s="232"/>
      <c r="G7" s="232"/>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row>
    <row r="8" spans="1:42" s="91" customFormat="1" ht="56.25" x14ac:dyDescent="0.2">
      <c r="A8" s="112" t="s">
        <v>39</v>
      </c>
      <c r="B8" s="111" t="s">
        <v>40</v>
      </c>
      <c r="C8" s="111" t="s">
        <v>41</v>
      </c>
      <c r="D8" s="129" t="s">
        <v>42</v>
      </c>
      <c r="E8" s="88" t="s">
        <v>62</v>
      </c>
      <c r="F8" s="89" t="s">
        <v>43</v>
      </c>
      <c r="G8" s="89" t="s">
        <v>48</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s="91" customFormat="1" ht="19.5" thickBot="1" x14ac:dyDescent="0.25">
      <c r="A9" s="108"/>
      <c r="B9" s="109"/>
      <c r="C9" s="109"/>
      <c r="D9" s="110"/>
      <c r="E9" s="196"/>
      <c r="F9" s="197"/>
      <c r="G9" s="197"/>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s="95" customFormat="1" ht="75" x14ac:dyDescent="0.2">
      <c r="A10" s="92">
        <v>1</v>
      </c>
      <c r="B10" s="93" t="s">
        <v>44</v>
      </c>
      <c r="C10" s="168" t="s">
        <v>90</v>
      </c>
      <c r="D10" s="169" t="s">
        <v>101</v>
      </c>
      <c r="E10" s="172"/>
      <c r="F10" s="121"/>
      <c r="G10" s="122"/>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s="95" customFormat="1" ht="75" x14ac:dyDescent="0.2">
      <c r="A11" s="92">
        <v>2</v>
      </c>
      <c r="B11" s="97" t="s">
        <v>44</v>
      </c>
      <c r="C11" s="99" t="s">
        <v>91</v>
      </c>
      <c r="D11" s="170" t="s">
        <v>100</v>
      </c>
      <c r="E11" s="173"/>
      <c r="F11" s="123"/>
      <c r="G11" s="12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row>
    <row r="12" spans="1:42" s="95" customFormat="1" ht="37.5" x14ac:dyDescent="0.2">
      <c r="A12" s="92">
        <v>3</v>
      </c>
      <c r="B12" s="97" t="s">
        <v>44</v>
      </c>
      <c r="C12" s="99" t="s">
        <v>92</v>
      </c>
      <c r="D12" s="170" t="s">
        <v>99</v>
      </c>
      <c r="E12" s="173"/>
      <c r="F12" s="123"/>
      <c r="G12" s="12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row>
    <row r="13" spans="1:42" s="95" customFormat="1" ht="112.5" x14ac:dyDescent="0.2">
      <c r="A13" s="92">
        <v>4</v>
      </c>
      <c r="B13" s="97" t="s">
        <v>44</v>
      </c>
      <c r="C13" s="174" t="s">
        <v>93</v>
      </c>
      <c r="D13" s="170" t="s">
        <v>98</v>
      </c>
      <c r="E13" s="126"/>
      <c r="F13" s="123"/>
      <c r="G13" s="12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row>
    <row r="14" spans="1:42" s="95" customFormat="1" ht="56.25" x14ac:dyDescent="0.2">
      <c r="A14" s="92">
        <v>5</v>
      </c>
      <c r="B14" s="97" t="s">
        <v>44</v>
      </c>
      <c r="C14" s="99" t="s">
        <v>94</v>
      </c>
      <c r="D14" s="170" t="s">
        <v>97</v>
      </c>
      <c r="E14" s="173"/>
      <c r="F14" s="123"/>
      <c r="G14" s="12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row>
    <row r="15" spans="1:42" s="95" customFormat="1" ht="37.5" x14ac:dyDescent="0.2">
      <c r="A15" s="92">
        <v>6</v>
      </c>
      <c r="B15" s="97" t="s">
        <v>44</v>
      </c>
      <c r="C15" s="99" t="s">
        <v>95</v>
      </c>
      <c r="D15" s="170" t="s">
        <v>96</v>
      </c>
      <c r="E15" s="126"/>
      <c r="F15" s="123"/>
      <c r="G15" s="12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row>
    <row r="16" spans="1:42" s="95" customFormat="1" ht="18.75" x14ac:dyDescent="0.2">
      <c r="A16" s="92"/>
      <c r="B16" s="97"/>
      <c r="C16" s="99"/>
      <c r="D16" s="170"/>
      <c r="E16" s="126"/>
      <c r="F16" s="123"/>
      <c r="G16" s="12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row>
    <row r="17" spans="1:51" s="95" customFormat="1" ht="18.75" x14ac:dyDescent="0.2">
      <c r="A17" s="96"/>
      <c r="B17" s="97"/>
      <c r="C17" s="174"/>
      <c r="D17" s="170"/>
      <c r="E17" s="126"/>
      <c r="F17" s="123"/>
      <c r="G17" s="12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row>
    <row r="18" spans="1:51" s="95" customFormat="1" ht="18.75" x14ac:dyDescent="0.2">
      <c r="A18" s="92"/>
      <c r="B18" s="93"/>
      <c r="C18" s="175"/>
      <c r="D18" s="171"/>
      <c r="E18" s="127"/>
      <c r="F18" s="121"/>
      <c r="G18" s="122"/>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row>
    <row r="19" spans="1:51" s="95" customFormat="1" ht="18.75" x14ac:dyDescent="0.2">
      <c r="A19" s="92"/>
      <c r="B19" s="97"/>
      <c r="C19" s="174"/>
      <c r="D19" s="170"/>
      <c r="E19" s="126"/>
      <c r="F19" s="123"/>
      <c r="G19" s="12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row>
    <row r="20" spans="1:51" s="95" customFormat="1" ht="18.75" x14ac:dyDescent="0.2">
      <c r="A20" s="92"/>
      <c r="B20" s="97"/>
      <c r="C20" s="174"/>
      <c r="D20" s="170"/>
      <c r="E20" s="126"/>
      <c r="F20" s="123"/>
      <c r="G20" s="12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row>
    <row r="21" spans="1:51" s="95" customFormat="1" ht="18.75" x14ac:dyDescent="0.2">
      <c r="A21" s="190"/>
      <c r="B21" s="191"/>
      <c r="C21" s="192"/>
      <c r="D21" s="193"/>
      <c r="E21" s="126"/>
      <c r="F21" s="123"/>
      <c r="G21" s="12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row>
    <row r="22" spans="1:51" s="118" customFormat="1" ht="23.25" thickBot="1" x14ac:dyDescent="0.25">
      <c r="A22" s="233"/>
      <c r="B22" s="234"/>
      <c r="C22" s="234"/>
      <c r="D22" s="235"/>
      <c r="E22" s="128"/>
      <c r="F22" s="119"/>
      <c r="G22" s="120"/>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row>
    <row r="23" spans="1:51" s="77" customFormat="1" x14ac:dyDescent="0.2">
      <c r="A23" s="74"/>
      <c r="B23" s="74"/>
      <c r="C23" s="74"/>
      <c r="D23" s="106"/>
      <c r="E23" s="74"/>
      <c r="F23" s="75"/>
      <c r="G23" s="76"/>
      <c r="AQ23" s="74"/>
      <c r="AR23" s="74"/>
      <c r="AS23" s="74"/>
      <c r="AT23" s="74"/>
      <c r="AU23" s="74"/>
      <c r="AV23" s="74"/>
      <c r="AW23" s="74"/>
      <c r="AX23" s="74"/>
      <c r="AY23" s="74"/>
    </row>
    <row r="24" spans="1:51" s="77" customFormat="1" x14ac:dyDescent="0.2">
      <c r="A24" s="74"/>
      <c r="B24" s="74"/>
      <c r="C24" s="74"/>
      <c r="D24" s="106"/>
      <c r="E24" s="74"/>
      <c r="F24" s="75"/>
      <c r="G24" s="76"/>
      <c r="AQ24" s="74"/>
      <c r="AR24" s="74"/>
      <c r="AS24" s="74"/>
      <c r="AT24" s="74"/>
      <c r="AU24" s="74"/>
      <c r="AV24" s="74"/>
      <c r="AW24" s="74"/>
      <c r="AX24" s="74"/>
      <c r="AY24" s="74"/>
    </row>
    <row r="25" spans="1:51" s="77" customFormat="1" x14ac:dyDescent="0.2">
      <c r="A25" s="74"/>
      <c r="B25" s="74"/>
      <c r="C25" s="74"/>
      <c r="D25" s="106"/>
      <c r="E25" s="74"/>
      <c r="F25" s="75"/>
      <c r="G25" s="76"/>
      <c r="AQ25" s="74"/>
      <c r="AR25" s="74"/>
      <c r="AS25" s="74"/>
      <c r="AT25" s="74"/>
      <c r="AU25" s="74"/>
      <c r="AV25" s="74"/>
      <c r="AW25" s="74"/>
      <c r="AX25" s="74"/>
      <c r="AY25" s="74"/>
    </row>
    <row r="26" spans="1:51" s="77" customFormat="1" x14ac:dyDescent="0.2">
      <c r="A26" s="74"/>
      <c r="B26" s="74"/>
      <c r="C26" s="74"/>
      <c r="D26" s="106"/>
      <c r="E26" s="74"/>
      <c r="F26" s="75"/>
      <c r="G26" s="76"/>
      <c r="AQ26" s="74"/>
      <c r="AR26" s="74"/>
      <c r="AS26" s="74"/>
      <c r="AT26" s="74"/>
      <c r="AU26" s="74"/>
      <c r="AV26" s="74"/>
      <c r="AW26" s="74"/>
      <c r="AX26" s="74"/>
      <c r="AY26" s="74"/>
    </row>
    <row r="27" spans="1:51" s="77" customFormat="1" x14ac:dyDescent="0.2">
      <c r="A27" s="74"/>
      <c r="B27" s="74"/>
      <c r="C27" s="74"/>
      <c r="D27" s="106"/>
      <c r="E27" s="74"/>
      <c r="F27" s="75"/>
      <c r="G27" s="76"/>
      <c r="AQ27" s="74"/>
      <c r="AR27" s="74"/>
      <c r="AS27" s="74"/>
      <c r="AT27" s="74"/>
      <c r="AU27" s="74"/>
      <c r="AV27" s="74"/>
      <c r="AW27" s="74"/>
      <c r="AX27" s="74"/>
      <c r="AY27" s="74"/>
    </row>
    <row r="28" spans="1:51" s="77" customFormat="1" x14ac:dyDescent="0.2">
      <c r="A28" s="74"/>
      <c r="B28" s="74"/>
      <c r="C28" s="74"/>
      <c r="D28" s="106"/>
      <c r="E28" s="74"/>
      <c r="F28" s="75"/>
      <c r="G28" s="76"/>
      <c r="AQ28" s="74"/>
      <c r="AR28" s="74"/>
      <c r="AS28" s="74"/>
      <c r="AT28" s="74"/>
      <c r="AU28" s="74"/>
      <c r="AV28" s="74"/>
      <c r="AW28" s="74"/>
      <c r="AX28" s="74"/>
      <c r="AY28" s="74"/>
    </row>
    <row r="29" spans="1:51" s="77" customFormat="1" x14ac:dyDescent="0.2">
      <c r="A29" s="74"/>
      <c r="B29" s="74"/>
      <c r="C29" s="74"/>
      <c r="D29" s="106"/>
      <c r="E29" s="74"/>
      <c r="F29" s="75"/>
      <c r="G29" s="76"/>
      <c r="AQ29" s="74"/>
      <c r="AR29" s="74"/>
      <c r="AS29" s="74"/>
      <c r="AT29" s="74"/>
      <c r="AU29" s="74"/>
      <c r="AV29" s="74"/>
      <c r="AW29" s="74"/>
      <c r="AX29" s="74"/>
      <c r="AY29" s="74"/>
    </row>
    <row r="30" spans="1:51" s="77" customFormat="1" x14ac:dyDescent="0.2">
      <c r="A30" s="74"/>
      <c r="B30" s="74"/>
      <c r="C30" s="74"/>
      <c r="D30" s="106"/>
      <c r="E30" s="74"/>
      <c r="F30" s="75"/>
      <c r="G30" s="76"/>
      <c r="AQ30" s="74"/>
      <c r="AR30" s="74"/>
      <c r="AS30" s="74"/>
      <c r="AT30" s="74"/>
      <c r="AU30" s="74"/>
      <c r="AV30" s="74"/>
      <c r="AW30" s="74"/>
      <c r="AX30" s="74"/>
      <c r="AY30" s="74"/>
    </row>
    <row r="31" spans="1:51" s="77" customFormat="1" x14ac:dyDescent="0.2">
      <c r="A31" s="74"/>
      <c r="B31" s="74"/>
      <c r="C31" s="74"/>
      <c r="D31" s="106"/>
      <c r="E31" s="74"/>
      <c r="F31" s="75"/>
      <c r="G31" s="76"/>
      <c r="AQ31" s="74"/>
      <c r="AR31" s="74"/>
      <c r="AS31" s="74"/>
      <c r="AT31" s="74"/>
      <c r="AU31" s="74"/>
      <c r="AV31" s="74"/>
      <c r="AW31" s="74"/>
      <c r="AX31" s="74"/>
      <c r="AY31" s="74"/>
    </row>
    <row r="32" spans="1:51" s="77" customFormat="1" x14ac:dyDescent="0.2">
      <c r="A32" s="74"/>
      <c r="B32" s="74"/>
      <c r="C32" s="74"/>
      <c r="D32" s="106"/>
      <c r="E32" s="74"/>
      <c r="F32" s="75"/>
      <c r="G32" s="76"/>
      <c r="AQ32" s="74"/>
      <c r="AR32" s="74"/>
      <c r="AS32" s="74"/>
      <c r="AT32" s="74"/>
      <c r="AU32" s="74"/>
      <c r="AV32" s="74"/>
      <c r="AW32" s="74"/>
      <c r="AX32" s="74"/>
      <c r="AY32" s="74"/>
    </row>
    <row r="33" spans="1:51" s="77" customFormat="1" x14ac:dyDescent="0.2">
      <c r="A33" s="74"/>
      <c r="B33" s="74"/>
      <c r="C33" s="74"/>
      <c r="D33" s="106"/>
      <c r="E33" s="74"/>
      <c r="F33" s="75"/>
      <c r="G33" s="76"/>
      <c r="AQ33" s="74"/>
      <c r="AR33" s="74"/>
      <c r="AS33" s="74"/>
      <c r="AT33" s="74"/>
      <c r="AU33" s="74"/>
      <c r="AV33" s="74"/>
      <c r="AW33" s="74"/>
      <c r="AX33" s="74"/>
      <c r="AY33" s="74"/>
    </row>
    <row r="34" spans="1:51" s="77" customFormat="1" x14ac:dyDescent="0.2">
      <c r="A34" s="74"/>
      <c r="B34" s="74"/>
      <c r="C34" s="74"/>
      <c r="D34" s="106"/>
      <c r="E34" s="74"/>
      <c r="F34" s="75"/>
      <c r="G34" s="76"/>
      <c r="AQ34" s="74"/>
      <c r="AR34" s="74"/>
      <c r="AS34" s="74"/>
      <c r="AT34" s="74"/>
      <c r="AU34" s="74"/>
      <c r="AV34" s="74"/>
      <c r="AW34" s="74"/>
      <c r="AX34" s="74"/>
      <c r="AY34" s="74"/>
    </row>
    <row r="35" spans="1:51" s="77" customFormat="1" x14ac:dyDescent="0.2">
      <c r="A35" s="74"/>
      <c r="B35" s="74"/>
      <c r="C35" s="74"/>
      <c r="D35" s="106"/>
      <c r="E35" s="74"/>
      <c r="F35" s="75"/>
      <c r="G35" s="76"/>
      <c r="AQ35" s="74"/>
      <c r="AR35" s="74"/>
      <c r="AS35" s="74"/>
      <c r="AT35" s="74"/>
      <c r="AU35" s="74"/>
      <c r="AV35" s="74"/>
      <c r="AW35" s="74"/>
      <c r="AX35" s="74"/>
      <c r="AY35" s="74"/>
    </row>
    <row r="36" spans="1:51" s="77" customFormat="1" x14ac:dyDescent="0.2">
      <c r="A36" s="74"/>
      <c r="B36" s="74"/>
      <c r="C36" s="74"/>
      <c r="D36" s="106"/>
      <c r="E36" s="74"/>
      <c r="F36" s="75"/>
      <c r="G36" s="76"/>
      <c r="AQ36" s="74"/>
      <c r="AR36" s="74"/>
      <c r="AS36" s="74"/>
      <c r="AT36" s="74"/>
      <c r="AU36" s="74"/>
      <c r="AV36" s="74"/>
      <c r="AW36" s="74"/>
      <c r="AX36" s="74"/>
      <c r="AY36" s="74"/>
    </row>
    <row r="37" spans="1:51" s="77" customFormat="1" x14ac:dyDescent="0.2">
      <c r="A37" s="74"/>
      <c r="B37" s="74"/>
      <c r="C37" s="74"/>
      <c r="D37" s="106"/>
      <c r="E37" s="74"/>
      <c r="F37" s="75"/>
      <c r="G37" s="76"/>
      <c r="AQ37" s="74"/>
      <c r="AR37" s="74"/>
      <c r="AS37" s="74"/>
      <c r="AT37" s="74"/>
      <c r="AU37" s="74"/>
      <c r="AV37" s="74"/>
      <c r="AW37" s="74"/>
      <c r="AX37" s="74"/>
      <c r="AY37" s="74"/>
    </row>
    <row r="38" spans="1:51" s="77" customFormat="1" x14ac:dyDescent="0.2">
      <c r="A38" s="74"/>
      <c r="B38" s="74"/>
      <c r="C38" s="74"/>
      <c r="D38" s="106"/>
      <c r="E38" s="74"/>
      <c r="F38" s="75"/>
      <c r="G38" s="76"/>
      <c r="AQ38" s="74"/>
      <c r="AR38" s="74"/>
      <c r="AS38" s="74"/>
      <c r="AT38" s="74"/>
      <c r="AU38" s="74"/>
      <c r="AV38" s="74"/>
      <c r="AW38" s="74"/>
      <c r="AX38" s="74"/>
      <c r="AY38" s="74"/>
    </row>
    <row r="39" spans="1:51" s="77" customFormat="1" x14ac:dyDescent="0.2">
      <c r="A39" s="74"/>
      <c r="B39" s="74"/>
      <c r="C39" s="74"/>
      <c r="D39" s="106"/>
      <c r="E39" s="74"/>
      <c r="F39" s="75"/>
      <c r="G39" s="76"/>
      <c r="AQ39" s="74"/>
      <c r="AR39" s="74"/>
      <c r="AS39" s="74"/>
      <c r="AT39" s="74"/>
      <c r="AU39" s="74"/>
      <c r="AV39" s="74"/>
      <c r="AW39" s="74"/>
      <c r="AX39" s="74"/>
      <c r="AY39" s="74"/>
    </row>
    <row r="40" spans="1:51" s="77" customFormat="1" x14ac:dyDescent="0.2">
      <c r="A40" s="74"/>
      <c r="B40" s="74"/>
      <c r="C40" s="74"/>
      <c r="D40" s="106"/>
      <c r="E40" s="74"/>
      <c r="F40" s="75"/>
      <c r="G40" s="76"/>
      <c r="AQ40" s="74"/>
      <c r="AR40" s="74"/>
      <c r="AS40" s="74"/>
      <c r="AT40" s="74"/>
      <c r="AU40" s="74"/>
      <c r="AV40" s="74"/>
      <c r="AW40" s="74"/>
      <c r="AX40" s="74"/>
      <c r="AY40" s="74"/>
    </row>
    <row r="41" spans="1:51" s="77" customFormat="1" x14ac:dyDescent="0.2">
      <c r="A41" s="74"/>
      <c r="B41" s="74"/>
      <c r="C41" s="74"/>
      <c r="D41" s="106"/>
      <c r="E41" s="74"/>
      <c r="F41" s="75"/>
      <c r="G41" s="76"/>
      <c r="AQ41" s="74"/>
      <c r="AR41" s="74"/>
      <c r="AS41" s="74"/>
      <c r="AT41" s="74"/>
      <c r="AU41" s="74"/>
      <c r="AV41" s="74"/>
      <c r="AW41" s="74"/>
      <c r="AX41" s="74"/>
      <c r="AY41" s="74"/>
    </row>
    <row r="42" spans="1:51" s="77" customFormat="1" x14ac:dyDescent="0.2">
      <c r="A42" s="74"/>
      <c r="B42" s="74"/>
      <c r="C42" s="74"/>
      <c r="D42" s="106"/>
      <c r="E42" s="74"/>
      <c r="F42" s="75"/>
      <c r="G42" s="76"/>
      <c r="AQ42" s="74"/>
      <c r="AR42" s="74"/>
      <c r="AS42" s="74"/>
      <c r="AT42" s="74"/>
      <c r="AU42" s="74"/>
      <c r="AV42" s="74"/>
      <c r="AW42" s="74"/>
      <c r="AX42" s="74"/>
      <c r="AY42" s="74"/>
    </row>
    <row r="43" spans="1:51" s="77" customFormat="1" x14ac:dyDescent="0.2">
      <c r="A43" s="74"/>
      <c r="B43" s="74"/>
      <c r="C43" s="74"/>
      <c r="D43" s="106"/>
      <c r="E43" s="74"/>
      <c r="F43" s="75"/>
      <c r="G43" s="76"/>
      <c r="AQ43" s="74"/>
      <c r="AR43" s="74"/>
      <c r="AS43" s="74"/>
      <c r="AT43" s="74"/>
      <c r="AU43" s="74"/>
      <c r="AV43" s="74"/>
      <c r="AW43" s="74"/>
      <c r="AX43" s="74"/>
      <c r="AY43" s="74"/>
    </row>
    <row r="44" spans="1:51" s="77" customFormat="1" x14ac:dyDescent="0.2">
      <c r="A44" s="74"/>
      <c r="B44" s="74"/>
      <c r="C44" s="74"/>
      <c r="D44" s="106"/>
      <c r="E44" s="74"/>
      <c r="F44" s="75"/>
      <c r="G44" s="76"/>
      <c r="AQ44" s="74"/>
      <c r="AR44" s="74"/>
      <c r="AS44" s="74"/>
      <c r="AT44" s="74"/>
      <c r="AU44" s="74"/>
      <c r="AV44" s="74"/>
      <c r="AW44" s="74"/>
      <c r="AX44" s="74"/>
      <c r="AY44" s="74"/>
    </row>
    <row r="45" spans="1:51" s="77" customFormat="1" x14ac:dyDescent="0.2">
      <c r="A45" s="74"/>
      <c r="B45" s="74"/>
      <c r="C45" s="74"/>
      <c r="D45" s="106"/>
      <c r="E45" s="74"/>
      <c r="F45" s="75"/>
      <c r="G45" s="76"/>
      <c r="AQ45" s="74"/>
      <c r="AR45" s="74"/>
      <c r="AS45" s="74"/>
      <c r="AT45" s="74"/>
      <c r="AU45" s="74"/>
      <c r="AV45" s="74"/>
      <c r="AW45" s="74"/>
      <c r="AX45" s="74"/>
      <c r="AY45" s="74"/>
    </row>
    <row r="46" spans="1:51" s="77" customFormat="1" x14ac:dyDescent="0.2">
      <c r="A46" s="74"/>
      <c r="B46" s="74"/>
      <c r="C46" s="74"/>
      <c r="D46" s="106"/>
      <c r="E46" s="74"/>
      <c r="F46" s="75"/>
      <c r="G46" s="76"/>
      <c r="AQ46" s="74"/>
      <c r="AR46" s="74"/>
      <c r="AS46" s="74"/>
      <c r="AT46" s="74"/>
      <c r="AU46" s="74"/>
      <c r="AV46" s="74"/>
      <c r="AW46" s="74"/>
      <c r="AX46" s="74"/>
      <c r="AY46" s="74"/>
    </row>
    <row r="47" spans="1:51" s="77" customFormat="1" x14ac:dyDescent="0.2">
      <c r="A47" s="74"/>
      <c r="B47" s="74"/>
      <c r="C47" s="74"/>
      <c r="D47" s="106"/>
      <c r="E47" s="74"/>
      <c r="F47" s="75"/>
      <c r="G47" s="76"/>
      <c r="AQ47" s="74"/>
      <c r="AR47" s="74"/>
      <c r="AS47" s="74"/>
      <c r="AT47" s="74"/>
      <c r="AU47" s="74"/>
      <c r="AV47" s="74"/>
      <c r="AW47" s="74"/>
      <c r="AX47" s="74"/>
      <c r="AY47" s="74"/>
    </row>
    <row r="48" spans="1:51" s="77" customFormat="1" x14ac:dyDescent="0.2">
      <c r="A48" s="74"/>
      <c r="B48" s="74"/>
      <c r="C48" s="74"/>
      <c r="D48" s="106"/>
      <c r="E48" s="74"/>
      <c r="F48" s="75"/>
      <c r="G48" s="76"/>
      <c r="AQ48" s="74"/>
      <c r="AR48" s="74"/>
      <c r="AS48" s="74"/>
      <c r="AT48" s="74"/>
      <c r="AU48" s="74"/>
      <c r="AV48" s="74"/>
      <c r="AW48" s="74"/>
      <c r="AX48" s="74"/>
      <c r="AY48" s="74"/>
    </row>
    <row r="49" spans="1:51" s="77" customFormat="1" x14ac:dyDescent="0.2">
      <c r="A49" s="74"/>
      <c r="B49" s="74"/>
      <c r="C49" s="74"/>
      <c r="D49" s="106"/>
      <c r="E49" s="74"/>
      <c r="F49" s="75"/>
      <c r="G49" s="76"/>
      <c r="AQ49" s="74"/>
      <c r="AR49" s="74"/>
      <c r="AS49" s="74"/>
      <c r="AT49" s="74"/>
      <c r="AU49" s="74"/>
      <c r="AV49" s="74"/>
      <c r="AW49" s="74"/>
      <c r="AX49" s="74"/>
      <c r="AY49" s="74"/>
    </row>
    <row r="50" spans="1:51" s="77" customFormat="1" x14ac:dyDescent="0.2">
      <c r="A50" s="74"/>
      <c r="B50" s="74"/>
      <c r="C50" s="74"/>
      <c r="D50" s="106"/>
      <c r="E50" s="74"/>
      <c r="F50" s="75"/>
      <c r="G50" s="76"/>
      <c r="AQ50" s="74"/>
      <c r="AR50" s="74"/>
      <c r="AS50" s="74"/>
      <c r="AT50" s="74"/>
      <c r="AU50" s="74"/>
      <c r="AV50" s="74"/>
      <c r="AW50" s="74"/>
      <c r="AX50" s="74"/>
      <c r="AY50" s="74"/>
    </row>
    <row r="51" spans="1:51" s="77" customFormat="1" x14ac:dyDescent="0.2">
      <c r="A51" s="74"/>
      <c r="B51" s="74"/>
      <c r="C51" s="74"/>
      <c r="D51" s="106"/>
      <c r="E51" s="74"/>
      <c r="F51" s="75"/>
      <c r="G51" s="76"/>
      <c r="AQ51" s="74"/>
      <c r="AR51" s="74"/>
      <c r="AS51" s="74"/>
      <c r="AT51" s="74"/>
      <c r="AU51" s="74"/>
      <c r="AV51" s="74"/>
      <c r="AW51" s="74"/>
      <c r="AX51" s="74"/>
      <c r="AY51" s="74"/>
    </row>
    <row r="52" spans="1:51" s="77" customFormat="1" x14ac:dyDescent="0.2">
      <c r="A52" s="74"/>
      <c r="B52" s="74"/>
      <c r="C52" s="74"/>
      <c r="D52" s="106"/>
      <c r="E52" s="74"/>
      <c r="F52" s="75"/>
      <c r="G52" s="76"/>
      <c r="AQ52" s="74"/>
      <c r="AR52" s="74"/>
      <c r="AS52" s="74"/>
      <c r="AT52" s="74"/>
      <c r="AU52" s="74"/>
      <c r="AV52" s="74"/>
      <c r="AW52" s="74"/>
      <c r="AX52" s="74"/>
      <c r="AY52" s="74"/>
    </row>
    <row r="53" spans="1:51" s="77" customFormat="1" x14ac:dyDescent="0.2">
      <c r="A53" s="74"/>
      <c r="B53" s="74"/>
      <c r="C53" s="74"/>
      <c r="D53" s="106"/>
      <c r="E53" s="74"/>
      <c r="F53" s="75"/>
      <c r="G53" s="76"/>
      <c r="AQ53" s="74"/>
      <c r="AR53" s="74"/>
      <c r="AS53" s="74"/>
      <c r="AT53" s="74"/>
      <c r="AU53" s="74"/>
      <c r="AV53" s="74"/>
      <c r="AW53" s="74"/>
      <c r="AX53" s="74"/>
      <c r="AY53" s="74"/>
    </row>
    <row r="54" spans="1:51" s="77" customFormat="1" x14ac:dyDescent="0.2">
      <c r="A54" s="74"/>
      <c r="B54" s="74"/>
      <c r="C54" s="74"/>
      <c r="D54" s="106"/>
      <c r="E54" s="74"/>
      <c r="F54" s="75"/>
      <c r="G54" s="76"/>
      <c r="AQ54" s="74"/>
      <c r="AR54" s="74"/>
      <c r="AS54" s="74"/>
      <c r="AT54" s="74"/>
      <c r="AU54" s="74"/>
      <c r="AV54" s="74"/>
      <c r="AW54" s="74"/>
      <c r="AX54" s="74"/>
      <c r="AY54" s="74"/>
    </row>
    <row r="55" spans="1:51" s="77" customFormat="1" x14ac:dyDescent="0.2">
      <c r="A55" s="74"/>
      <c r="B55" s="74"/>
      <c r="C55" s="74"/>
      <c r="D55" s="106"/>
      <c r="E55" s="74"/>
      <c r="F55" s="75"/>
      <c r="G55" s="76"/>
      <c r="AQ55" s="74"/>
      <c r="AR55" s="74"/>
      <c r="AS55" s="74"/>
      <c r="AT55" s="74"/>
      <c r="AU55" s="74"/>
      <c r="AV55" s="74"/>
      <c r="AW55" s="74"/>
      <c r="AX55" s="74"/>
      <c r="AY55" s="74"/>
    </row>
    <row r="56" spans="1:51" s="77" customFormat="1" x14ac:dyDescent="0.2">
      <c r="A56" s="74"/>
      <c r="B56" s="74"/>
      <c r="C56" s="74"/>
      <c r="D56" s="106"/>
      <c r="E56" s="74"/>
      <c r="F56" s="75"/>
      <c r="G56" s="76"/>
      <c r="AQ56" s="74"/>
      <c r="AR56" s="74"/>
      <c r="AS56" s="74"/>
      <c r="AT56" s="74"/>
      <c r="AU56" s="74"/>
      <c r="AV56" s="74"/>
      <c r="AW56" s="74"/>
      <c r="AX56" s="74"/>
      <c r="AY56" s="74"/>
    </row>
    <row r="57" spans="1:51" s="77" customFormat="1" x14ac:dyDescent="0.2">
      <c r="A57" s="74"/>
      <c r="B57" s="74"/>
      <c r="C57" s="74"/>
      <c r="D57" s="106"/>
      <c r="E57" s="74"/>
      <c r="F57" s="75"/>
      <c r="G57" s="76"/>
      <c r="AQ57" s="74"/>
      <c r="AR57" s="74"/>
      <c r="AS57" s="74"/>
      <c r="AT57" s="74"/>
      <c r="AU57" s="74"/>
      <c r="AV57" s="74"/>
      <c r="AW57" s="74"/>
      <c r="AX57" s="74"/>
      <c r="AY57" s="74"/>
    </row>
    <row r="58" spans="1:51" s="77" customFormat="1" x14ac:dyDescent="0.2">
      <c r="A58" s="74"/>
      <c r="B58" s="74"/>
      <c r="C58" s="74"/>
      <c r="D58" s="106"/>
      <c r="E58" s="74"/>
      <c r="F58" s="75"/>
      <c r="G58" s="76"/>
      <c r="AQ58" s="74"/>
      <c r="AR58" s="74"/>
      <c r="AS58" s="74"/>
      <c r="AT58" s="74"/>
      <c r="AU58" s="74"/>
      <c r="AV58" s="74"/>
      <c r="AW58" s="74"/>
      <c r="AX58" s="74"/>
      <c r="AY58" s="74"/>
    </row>
    <row r="59" spans="1:51" s="77" customFormat="1" x14ac:dyDescent="0.2">
      <c r="A59" s="74"/>
      <c r="B59" s="74"/>
      <c r="C59" s="74"/>
      <c r="D59" s="106"/>
      <c r="E59" s="74"/>
      <c r="F59" s="75"/>
      <c r="G59" s="76"/>
      <c r="AQ59" s="74"/>
      <c r="AR59" s="74"/>
      <c r="AS59" s="74"/>
      <c r="AT59" s="74"/>
      <c r="AU59" s="74"/>
      <c r="AV59" s="74"/>
      <c r="AW59" s="74"/>
      <c r="AX59" s="74"/>
      <c r="AY59" s="74"/>
    </row>
    <row r="60" spans="1:51" s="77" customFormat="1" x14ac:dyDescent="0.2">
      <c r="A60" s="74"/>
      <c r="B60" s="74"/>
      <c r="C60" s="74"/>
      <c r="D60" s="106"/>
      <c r="E60" s="74"/>
      <c r="F60" s="75"/>
      <c r="G60" s="76"/>
      <c r="AQ60" s="74"/>
      <c r="AR60" s="74"/>
      <c r="AS60" s="74"/>
      <c r="AT60" s="74"/>
      <c r="AU60" s="74"/>
      <c r="AV60" s="74"/>
      <c r="AW60" s="74"/>
      <c r="AX60" s="74"/>
      <c r="AY60" s="74"/>
    </row>
    <row r="61" spans="1:51" s="77" customFormat="1" x14ac:dyDescent="0.2">
      <c r="A61" s="74"/>
      <c r="B61" s="74"/>
      <c r="C61" s="74"/>
      <c r="D61" s="106"/>
      <c r="E61" s="74"/>
      <c r="F61" s="75"/>
      <c r="G61" s="76"/>
      <c r="AQ61" s="74"/>
      <c r="AR61" s="74"/>
      <c r="AS61" s="74"/>
      <c r="AT61" s="74"/>
      <c r="AU61" s="74"/>
      <c r="AV61" s="74"/>
      <c r="AW61" s="74"/>
      <c r="AX61" s="74"/>
      <c r="AY61" s="74"/>
    </row>
    <row r="62" spans="1:51" s="77" customFormat="1" x14ac:dyDescent="0.2">
      <c r="A62" s="74"/>
      <c r="B62" s="74"/>
      <c r="C62" s="74"/>
      <c r="D62" s="106"/>
      <c r="E62" s="74"/>
      <c r="F62" s="75"/>
      <c r="G62" s="76"/>
      <c r="AQ62" s="74"/>
      <c r="AR62" s="74"/>
      <c r="AS62" s="74"/>
      <c r="AT62" s="74"/>
      <c r="AU62" s="74"/>
      <c r="AV62" s="74"/>
      <c r="AW62" s="74"/>
      <c r="AX62" s="74"/>
      <c r="AY62" s="74"/>
    </row>
    <row r="63" spans="1:51" s="77" customFormat="1" x14ac:dyDescent="0.2">
      <c r="A63" s="74"/>
      <c r="B63" s="74"/>
      <c r="C63" s="74"/>
      <c r="D63" s="106"/>
      <c r="E63" s="74"/>
      <c r="F63" s="75"/>
      <c r="G63" s="76"/>
      <c r="AQ63" s="74"/>
      <c r="AR63" s="74"/>
      <c r="AS63" s="74"/>
      <c r="AT63" s="74"/>
      <c r="AU63" s="74"/>
      <c r="AV63" s="74"/>
      <c r="AW63" s="74"/>
      <c r="AX63" s="74"/>
      <c r="AY63" s="74"/>
    </row>
    <row r="64" spans="1:51" s="77" customFormat="1" x14ac:dyDescent="0.2">
      <c r="A64" s="74"/>
      <c r="B64" s="74"/>
      <c r="C64" s="74"/>
      <c r="D64" s="106"/>
      <c r="E64" s="74"/>
      <c r="F64" s="75"/>
      <c r="G64" s="76"/>
      <c r="AQ64" s="74"/>
      <c r="AR64" s="74"/>
      <c r="AS64" s="74"/>
      <c r="AT64" s="74"/>
      <c r="AU64" s="74"/>
      <c r="AV64" s="74"/>
      <c r="AW64" s="74"/>
      <c r="AX64" s="74"/>
      <c r="AY64" s="74"/>
    </row>
    <row r="65" spans="1:51" s="77" customFormat="1" x14ac:dyDescent="0.2">
      <c r="A65" s="74"/>
      <c r="B65" s="74"/>
      <c r="C65" s="74"/>
      <c r="D65" s="106"/>
      <c r="E65" s="74"/>
      <c r="F65" s="75"/>
      <c r="G65" s="76"/>
      <c r="AQ65" s="74"/>
      <c r="AR65" s="74"/>
      <c r="AS65" s="74"/>
      <c r="AT65" s="74"/>
      <c r="AU65" s="74"/>
      <c r="AV65" s="74"/>
      <c r="AW65" s="74"/>
      <c r="AX65" s="74"/>
      <c r="AY65" s="74"/>
    </row>
    <row r="66" spans="1:51" s="77" customFormat="1" x14ac:dyDescent="0.2">
      <c r="A66" s="74"/>
      <c r="B66" s="74"/>
      <c r="C66" s="74"/>
      <c r="D66" s="106"/>
      <c r="E66" s="74"/>
      <c r="F66" s="75"/>
      <c r="G66" s="76"/>
      <c r="AQ66" s="74"/>
      <c r="AR66" s="74"/>
      <c r="AS66" s="74"/>
      <c r="AT66" s="74"/>
      <c r="AU66" s="74"/>
      <c r="AV66" s="74"/>
      <c r="AW66" s="74"/>
      <c r="AX66" s="74"/>
      <c r="AY66" s="74"/>
    </row>
    <row r="67" spans="1:51" s="77" customFormat="1" x14ac:dyDescent="0.2">
      <c r="A67" s="74"/>
      <c r="B67" s="74"/>
      <c r="C67" s="74"/>
      <c r="D67" s="106"/>
      <c r="E67" s="74"/>
      <c r="F67" s="75"/>
      <c r="G67" s="76"/>
      <c r="AQ67" s="74"/>
      <c r="AR67" s="74"/>
      <c r="AS67" s="74"/>
      <c r="AT67" s="74"/>
      <c r="AU67" s="74"/>
      <c r="AV67" s="74"/>
      <c r="AW67" s="74"/>
      <c r="AX67" s="74"/>
      <c r="AY67" s="74"/>
    </row>
    <row r="68" spans="1:51" s="77" customFormat="1" x14ac:dyDescent="0.2">
      <c r="A68" s="74"/>
      <c r="B68" s="74"/>
      <c r="C68" s="74"/>
      <c r="D68" s="106"/>
      <c r="E68" s="74"/>
      <c r="F68" s="75"/>
      <c r="G68" s="76"/>
      <c r="AQ68" s="74"/>
      <c r="AR68" s="74"/>
      <c r="AS68" s="74"/>
      <c r="AT68" s="74"/>
      <c r="AU68" s="74"/>
      <c r="AV68" s="74"/>
      <c r="AW68" s="74"/>
      <c r="AX68" s="74"/>
      <c r="AY68" s="74"/>
    </row>
    <row r="69" spans="1:51" s="77" customFormat="1" x14ac:dyDescent="0.2">
      <c r="A69" s="74"/>
      <c r="B69" s="74"/>
      <c r="C69" s="74"/>
      <c r="D69" s="106"/>
      <c r="E69" s="74"/>
      <c r="F69" s="75"/>
      <c r="G69" s="76"/>
      <c r="AQ69" s="74"/>
      <c r="AR69" s="74"/>
      <c r="AS69" s="74"/>
      <c r="AT69" s="74"/>
      <c r="AU69" s="74"/>
      <c r="AV69" s="74"/>
      <c r="AW69" s="74"/>
      <c r="AX69" s="74"/>
      <c r="AY69" s="74"/>
    </row>
    <row r="70" spans="1:51" s="77" customFormat="1" x14ac:dyDescent="0.2">
      <c r="A70" s="74"/>
      <c r="B70" s="74"/>
      <c r="C70" s="74"/>
      <c r="D70" s="106"/>
      <c r="E70" s="74"/>
      <c r="F70" s="75"/>
      <c r="G70" s="76"/>
      <c r="AQ70" s="74"/>
      <c r="AR70" s="74"/>
      <c r="AS70" s="74"/>
      <c r="AT70" s="74"/>
      <c r="AU70" s="74"/>
      <c r="AV70" s="74"/>
      <c r="AW70" s="74"/>
      <c r="AX70" s="74"/>
      <c r="AY70" s="74"/>
    </row>
    <row r="71" spans="1:51" s="77" customFormat="1" x14ac:dyDescent="0.2">
      <c r="A71" s="74"/>
      <c r="B71" s="74"/>
      <c r="C71" s="74"/>
      <c r="D71" s="106"/>
      <c r="E71" s="74"/>
      <c r="F71" s="75"/>
      <c r="G71" s="76"/>
      <c r="AQ71" s="74"/>
      <c r="AR71" s="74"/>
      <c r="AS71" s="74"/>
      <c r="AT71" s="74"/>
      <c r="AU71" s="74"/>
      <c r="AV71" s="74"/>
      <c r="AW71" s="74"/>
      <c r="AX71" s="74"/>
      <c r="AY71" s="74"/>
    </row>
    <row r="72" spans="1:51" s="77" customFormat="1" x14ac:dyDescent="0.2">
      <c r="A72" s="74"/>
      <c r="B72" s="74"/>
      <c r="C72" s="74"/>
      <c r="D72" s="106"/>
      <c r="E72" s="74"/>
      <c r="F72" s="75"/>
      <c r="G72" s="76"/>
      <c r="AQ72" s="74"/>
      <c r="AR72" s="74"/>
      <c r="AS72" s="74"/>
      <c r="AT72" s="74"/>
      <c r="AU72" s="74"/>
      <c r="AV72" s="74"/>
      <c r="AW72" s="74"/>
      <c r="AX72" s="74"/>
      <c r="AY72" s="74"/>
    </row>
    <row r="73" spans="1:51" s="77" customFormat="1" x14ac:dyDescent="0.2">
      <c r="A73" s="74"/>
      <c r="B73" s="74"/>
      <c r="C73" s="74"/>
      <c r="D73" s="106"/>
      <c r="E73" s="74"/>
      <c r="F73" s="75"/>
      <c r="G73" s="76"/>
      <c r="AQ73" s="74"/>
      <c r="AR73" s="74"/>
      <c r="AS73" s="74"/>
      <c r="AT73" s="74"/>
      <c r="AU73" s="74"/>
      <c r="AV73" s="74"/>
      <c r="AW73" s="74"/>
      <c r="AX73" s="74"/>
      <c r="AY73" s="74"/>
    </row>
    <row r="74" spans="1:51" s="77" customFormat="1" x14ac:dyDescent="0.2">
      <c r="A74" s="74"/>
      <c r="B74" s="74"/>
      <c r="C74" s="74"/>
      <c r="D74" s="106"/>
      <c r="E74" s="74"/>
      <c r="F74" s="75"/>
      <c r="G74" s="76"/>
      <c r="AQ74" s="74"/>
      <c r="AR74" s="74"/>
      <c r="AS74" s="74"/>
      <c r="AT74" s="74"/>
      <c r="AU74" s="74"/>
      <c r="AV74" s="74"/>
      <c r="AW74" s="74"/>
      <c r="AX74" s="74"/>
      <c r="AY74" s="74"/>
    </row>
    <row r="75" spans="1:51" s="77" customFormat="1" x14ac:dyDescent="0.2">
      <c r="A75" s="74"/>
      <c r="B75" s="74"/>
      <c r="C75" s="74"/>
      <c r="D75" s="106"/>
      <c r="E75" s="74"/>
      <c r="F75" s="75"/>
      <c r="G75" s="76"/>
      <c r="AQ75" s="74"/>
      <c r="AR75" s="74"/>
      <c r="AS75" s="74"/>
      <c r="AT75" s="74"/>
      <c r="AU75" s="74"/>
      <c r="AV75" s="74"/>
      <c r="AW75" s="74"/>
      <c r="AX75" s="74"/>
      <c r="AY75" s="74"/>
    </row>
    <row r="76" spans="1:51" s="77" customFormat="1" x14ac:dyDescent="0.2">
      <c r="A76" s="74"/>
      <c r="B76" s="74"/>
      <c r="C76" s="74"/>
      <c r="D76" s="106"/>
      <c r="E76" s="74"/>
      <c r="F76" s="75"/>
      <c r="G76" s="76"/>
      <c r="AQ76" s="74"/>
      <c r="AR76" s="74"/>
      <c r="AS76" s="74"/>
      <c r="AT76" s="74"/>
      <c r="AU76" s="74"/>
      <c r="AV76" s="74"/>
      <c r="AW76" s="74"/>
      <c r="AX76" s="74"/>
      <c r="AY76" s="74"/>
    </row>
    <row r="77" spans="1:51" s="77" customFormat="1" x14ac:dyDescent="0.2">
      <c r="A77" s="74"/>
      <c r="B77" s="74"/>
      <c r="C77" s="74"/>
      <c r="D77" s="106"/>
      <c r="E77" s="74"/>
      <c r="F77" s="75"/>
      <c r="G77" s="76"/>
      <c r="AQ77" s="74"/>
      <c r="AR77" s="74"/>
      <c r="AS77" s="74"/>
      <c r="AT77" s="74"/>
      <c r="AU77" s="74"/>
      <c r="AV77" s="74"/>
      <c r="AW77" s="74"/>
      <c r="AX77" s="74"/>
      <c r="AY77" s="74"/>
    </row>
    <row r="78" spans="1:51" s="77" customFormat="1" x14ac:dyDescent="0.2">
      <c r="A78" s="74"/>
      <c r="B78" s="74"/>
      <c r="C78" s="74"/>
      <c r="D78" s="106"/>
      <c r="E78" s="74"/>
      <c r="F78" s="75"/>
      <c r="G78" s="76"/>
      <c r="AQ78" s="74"/>
      <c r="AR78" s="74"/>
      <c r="AS78" s="74"/>
      <c r="AT78" s="74"/>
      <c r="AU78" s="74"/>
      <c r="AV78" s="74"/>
      <c r="AW78" s="74"/>
      <c r="AX78" s="74"/>
      <c r="AY78" s="74"/>
    </row>
    <row r="79" spans="1:51" s="77" customFormat="1" x14ac:dyDescent="0.2">
      <c r="A79" s="74"/>
      <c r="B79" s="74"/>
      <c r="C79" s="74"/>
      <c r="D79" s="106"/>
      <c r="E79" s="74"/>
      <c r="F79" s="75"/>
      <c r="G79" s="76"/>
      <c r="AQ79" s="74"/>
      <c r="AR79" s="74"/>
      <c r="AS79" s="74"/>
      <c r="AT79" s="74"/>
      <c r="AU79" s="74"/>
      <c r="AV79" s="74"/>
      <c r="AW79" s="74"/>
      <c r="AX79" s="74"/>
      <c r="AY79" s="74"/>
    </row>
    <row r="80" spans="1:51" s="77" customFormat="1" x14ac:dyDescent="0.2">
      <c r="A80" s="74"/>
      <c r="B80" s="74"/>
      <c r="C80" s="74"/>
      <c r="D80" s="106"/>
      <c r="E80" s="74"/>
      <c r="F80" s="75"/>
      <c r="G80" s="76"/>
      <c r="AQ80" s="74"/>
      <c r="AR80" s="74"/>
      <c r="AS80" s="74"/>
      <c r="AT80" s="74"/>
      <c r="AU80" s="74"/>
      <c r="AV80" s="74"/>
      <c r="AW80" s="74"/>
      <c r="AX80" s="74"/>
      <c r="AY80" s="74"/>
    </row>
    <row r="81" spans="1:51" s="77" customFormat="1" x14ac:dyDescent="0.2">
      <c r="A81" s="74"/>
      <c r="B81" s="74"/>
      <c r="C81" s="74"/>
      <c r="D81" s="106"/>
      <c r="E81" s="74"/>
      <c r="F81" s="75"/>
      <c r="G81" s="76"/>
      <c r="AQ81" s="74"/>
      <c r="AR81" s="74"/>
      <c r="AS81" s="74"/>
      <c r="AT81" s="74"/>
      <c r="AU81" s="74"/>
      <c r="AV81" s="74"/>
      <c r="AW81" s="74"/>
      <c r="AX81" s="74"/>
      <c r="AY81" s="74"/>
    </row>
    <row r="82" spans="1:51" s="77" customFormat="1" x14ac:dyDescent="0.2">
      <c r="A82" s="74"/>
      <c r="B82" s="74"/>
      <c r="C82" s="74"/>
      <c r="D82" s="106"/>
      <c r="E82" s="74"/>
      <c r="F82" s="75"/>
      <c r="G82" s="76"/>
      <c r="AQ82" s="74"/>
      <c r="AR82" s="74"/>
      <c r="AS82" s="74"/>
      <c r="AT82" s="74"/>
      <c r="AU82" s="74"/>
      <c r="AV82" s="74"/>
      <c r="AW82" s="74"/>
      <c r="AX82" s="74"/>
      <c r="AY82" s="74"/>
    </row>
    <row r="83" spans="1:51" s="77" customFormat="1" x14ac:dyDescent="0.2">
      <c r="A83" s="74"/>
      <c r="B83" s="74"/>
      <c r="C83" s="74"/>
      <c r="D83" s="106"/>
      <c r="E83" s="74"/>
      <c r="F83" s="75"/>
      <c r="G83" s="76"/>
      <c r="AQ83" s="74"/>
      <c r="AR83" s="74"/>
      <c r="AS83" s="74"/>
      <c r="AT83" s="74"/>
      <c r="AU83" s="74"/>
      <c r="AV83" s="74"/>
      <c r="AW83" s="74"/>
      <c r="AX83" s="74"/>
      <c r="AY83" s="74"/>
    </row>
    <row r="84" spans="1:51" s="77" customFormat="1" x14ac:dyDescent="0.2">
      <c r="A84" s="74"/>
      <c r="B84" s="74"/>
      <c r="C84" s="74"/>
      <c r="D84" s="106"/>
      <c r="E84" s="74"/>
      <c r="F84" s="75"/>
      <c r="G84" s="76"/>
      <c r="AQ84" s="74"/>
      <c r="AR84" s="74"/>
      <c r="AS84" s="74"/>
      <c r="AT84" s="74"/>
      <c r="AU84" s="74"/>
      <c r="AV84" s="74"/>
      <c r="AW84" s="74"/>
      <c r="AX84" s="74"/>
      <c r="AY84" s="74"/>
    </row>
    <row r="85" spans="1:51" s="77" customFormat="1" x14ac:dyDescent="0.2">
      <c r="A85" s="74"/>
      <c r="B85" s="74"/>
      <c r="C85" s="74"/>
      <c r="D85" s="106"/>
      <c r="E85" s="74"/>
      <c r="F85" s="75"/>
      <c r="G85" s="76"/>
      <c r="AQ85" s="74"/>
      <c r="AR85" s="74"/>
      <c r="AS85" s="74"/>
      <c r="AT85" s="74"/>
      <c r="AU85" s="74"/>
      <c r="AV85" s="74"/>
      <c r="AW85" s="74"/>
      <c r="AX85" s="74"/>
      <c r="AY85" s="74"/>
    </row>
    <row r="86" spans="1:51" s="77" customFormat="1" x14ac:dyDescent="0.2">
      <c r="A86" s="74"/>
      <c r="B86" s="74"/>
      <c r="C86" s="74"/>
      <c r="D86" s="106"/>
      <c r="E86" s="74"/>
      <c r="F86" s="75"/>
      <c r="G86" s="76"/>
      <c r="AQ86" s="74"/>
      <c r="AR86" s="74"/>
      <c r="AS86" s="74"/>
      <c r="AT86" s="74"/>
      <c r="AU86" s="74"/>
      <c r="AV86" s="74"/>
      <c r="AW86" s="74"/>
      <c r="AX86" s="74"/>
      <c r="AY86" s="74"/>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204" customWidth="1"/>
    <col min="10" max="10" width="21.140625" style="74" customWidth="1"/>
    <col min="11" max="11" width="38" style="75" customWidth="1"/>
    <col min="12" max="12" width="14.85546875" style="76" customWidth="1"/>
    <col min="13" max="13" width="13.28515625" style="204" customWidth="1"/>
    <col min="14" max="14" width="21.140625" style="74" customWidth="1"/>
    <col min="15" max="15" width="38" style="75" customWidth="1"/>
    <col min="16" max="16" width="14.85546875" style="76" customWidth="1"/>
    <col min="17" max="17" width="13.28515625" style="204" customWidth="1"/>
    <col min="18" max="18" width="21.140625" style="74" customWidth="1"/>
    <col min="19" max="19" width="38" style="75" customWidth="1"/>
    <col min="20" max="20" width="14.85546875" style="76" customWidth="1"/>
    <col min="21" max="21" width="13.28515625" style="204" customWidth="1"/>
    <col min="22" max="22" width="21.140625" style="74" customWidth="1"/>
    <col min="23" max="23" width="38" style="75" customWidth="1"/>
    <col min="24" max="24" width="14.85546875" style="76" customWidth="1"/>
    <col min="25" max="25" width="13.28515625" style="204" customWidth="1"/>
    <col min="26" max="26" width="21.140625" style="74" customWidth="1"/>
    <col min="27" max="27" width="38" style="75" customWidth="1"/>
    <col min="28" max="28" width="14.85546875" style="76" customWidth="1"/>
    <col min="29" max="29" width="13.28515625" style="204" customWidth="1"/>
    <col min="30" max="48" width="15" style="77"/>
    <col min="49" max="16384" width="15" style="74"/>
  </cols>
  <sheetData>
    <row r="1" spans="1:48" ht="94.5" customHeight="1" x14ac:dyDescent="0.3">
      <c r="A1" s="161" t="s">
        <v>0</v>
      </c>
      <c r="B1" s="156"/>
      <c r="C1" s="157"/>
      <c r="D1" s="73"/>
      <c r="E1" s="73"/>
    </row>
    <row r="2" spans="1:48" ht="20.25" x14ac:dyDescent="0.2">
      <c r="A2" s="3" t="str">
        <f>SUMMARY!A2</f>
        <v>RFP #19-002-34 Waste Tire Disposal</v>
      </c>
      <c r="B2" s="158"/>
      <c r="C2" s="159"/>
      <c r="D2" s="73"/>
      <c r="E2" s="73"/>
    </row>
    <row r="3" spans="1:48" ht="20.25" x14ac:dyDescent="0.2">
      <c r="A3" s="3" t="str">
        <f>SUMMARY!A3</f>
        <v xml:space="preserve">Department: Parks and Grounds  </v>
      </c>
      <c r="B3" s="158"/>
      <c r="C3" s="159"/>
      <c r="D3" s="80"/>
      <c r="E3" s="80"/>
      <c r="I3" s="205"/>
      <c r="M3" s="205"/>
      <c r="Q3" s="205"/>
      <c r="U3" s="205"/>
      <c r="Y3" s="205"/>
      <c r="AC3" s="205"/>
    </row>
    <row r="4" spans="1:48" ht="18.75" x14ac:dyDescent="0.2">
      <c r="A4" s="184" t="s">
        <v>82</v>
      </c>
      <c r="B4" s="158"/>
      <c r="C4" s="159"/>
      <c r="D4" s="80"/>
      <c r="E4" s="80"/>
      <c r="I4" s="205"/>
      <c r="M4" s="205"/>
      <c r="Q4" s="205"/>
      <c r="U4" s="205"/>
      <c r="Y4" s="205"/>
      <c r="AC4" s="205"/>
    </row>
    <row r="5" spans="1:48" ht="18.75" x14ac:dyDescent="0.2">
      <c r="A5" s="185" t="s">
        <v>83</v>
      </c>
      <c r="B5" s="158"/>
      <c r="C5" s="159"/>
      <c r="D5" s="80"/>
      <c r="E5" s="80"/>
      <c r="I5" s="205"/>
      <c r="M5" s="205"/>
      <c r="Q5" s="205"/>
      <c r="U5" s="205"/>
      <c r="Y5" s="205"/>
      <c r="AC5" s="205"/>
    </row>
    <row r="6" spans="1:48" s="83" customFormat="1" ht="23.25" thickBot="1" x14ac:dyDescent="0.25">
      <c r="A6" s="82"/>
      <c r="D6" s="84"/>
      <c r="E6" s="84"/>
      <c r="G6" s="85"/>
      <c r="H6" s="86"/>
      <c r="I6" s="206"/>
      <c r="K6" s="85"/>
      <c r="L6" s="86"/>
      <c r="M6" s="206"/>
      <c r="O6" s="85"/>
      <c r="P6" s="86"/>
      <c r="Q6" s="206"/>
      <c r="S6" s="85"/>
      <c r="T6" s="86"/>
      <c r="U6" s="206"/>
      <c r="W6" s="85"/>
      <c r="X6" s="86"/>
      <c r="Y6" s="206"/>
      <c r="AA6" s="85"/>
      <c r="AB6" s="86"/>
      <c r="AC6" s="206"/>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61</v>
      </c>
      <c r="B7" s="244"/>
      <c r="C7" s="244"/>
      <c r="D7" s="244"/>
      <c r="E7" s="244"/>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75" x14ac:dyDescent="0.2">
      <c r="A8" s="112" t="s">
        <v>39</v>
      </c>
      <c r="B8" s="111" t="s">
        <v>40</v>
      </c>
      <c r="C8" s="111" t="s">
        <v>41</v>
      </c>
      <c r="D8" s="111" t="s">
        <v>42</v>
      </c>
      <c r="E8" s="134" t="s">
        <v>63</v>
      </c>
      <c r="F8" s="88" t="s">
        <v>63</v>
      </c>
      <c r="G8" s="89" t="s">
        <v>43</v>
      </c>
      <c r="H8" s="89" t="s">
        <v>48</v>
      </c>
      <c r="I8" s="207" t="s">
        <v>84</v>
      </c>
      <c r="J8" s="88" t="s">
        <v>63</v>
      </c>
      <c r="K8" s="89" t="s">
        <v>43</v>
      </c>
      <c r="L8" s="89" t="s">
        <v>48</v>
      </c>
      <c r="M8" s="207" t="s">
        <v>84</v>
      </c>
      <c r="N8" s="88" t="s">
        <v>63</v>
      </c>
      <c r="O8" s="89" t="s">
        <v>43</v>
      </c>
      <c r="P8" s="89" t="s">
        <v>48</v>
      </c>
      <c r="Q8" s="207" t="s">
        <v>84</v>
      </c>
      <c r="R8" s="88" t="s">
        <v>63</v>
      </c>
      <c r="S8" s="89" t="s">
        <v>43</v>
      </c>
      <c r="T8" s="89" t="s">
        <v>48</v>
      </c>
      <c r="U8" s="207" t="s">
        <v>84</v>
      </c>
      <c r="V8" s="88" t="s">
        <v>63</v>
      </c>
      <c r="W8" s="89" t="s">
        <v>43</v>
      </c>
      <c r="X8" s="89" t="s">
        <v>48</v>
      </c>
      <c r="Y8" s="207" t="s">
        <v>84</v>
      </c>
      <c r="Z8" s="88" t="s">
        <v>63</v>
      </c>
      <c r="AA8" s="89" t="s">
        <v>43</v>
      </c>
      <c r="AB8" s="89" t="s">
        <v>48</v>
      </c>
      <c r="AC8" s="207" t="s">
        <v>84</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08"/>
      <c r="J9" s="196"/>
      <c r="K9" s="197"/>
      <c r="L9" s="197"/>
      <c r="M9" s="208"/>
      <c r="N9" s="196"/>
      <c r="O9" s="197"/>
      <c r="P9" s="197"/>
      <c r="Q9" s="208"/>
      <c r="R9" s="196"/>
      <c r="S9" s="197"/>
      <c r="T9" s="197"/>
      <c r="U9" s="208"/>
      <c r="V9" s="196"/>
      <c r="W9" s="197"/>
      <c r="X9" s="197"/>
      <c r="Y9" s="208"/>
      <c r="Z9" s="196"/>
      <c r="AA9" s="197"/>
      <c r="AB9" s="197"/>
      <c r="AC9" s="208"/>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5" t="str">
        <f>'MIN REQS'!B10</f>
        <v>Min req.</v>
      </c>
      <c r="C10" s="145" t="str">
        <f>'MIN REQS'!C10</f>
        <v>Licens &amp; Certifications</v>
      </c>
      <c r="D10" s="146"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7" t="s">
        <v>64</v>
      </c>
      <c r="F10" s="198"/>
      <c r="G10" s="199"/>
      <c r="H10" s="200"/>
      <c r="I10" s="186"/>
      <c r="J10" s="198"/>
      <c r="K10" s="199"/>
      <c r="L10" s="200"/>
      <c r="M10" s="186"/>
      <c r="N10" s="198"/>
      <c r="O10" s="199"/>
      <c r="P10" s="200"/>
      <c r="Q10" s="186"/>
      <c r="R10" s="198"/>
      <c r="S10" s="199"/>
      <c r="T10" s="200"/>
      <c r="U10" s="186"/>
      <c r="V10" s="198"/>
      <c r="W10" s="199"/>
      <c r="X10" s="200"/>
      <c r="Y10" s="186"/>
      <c r="Z10" s="198"/>
      <c r="AA10" s="199"/>
      <c r="AB10" s="200"/>
      <c r="AC10" s="186"/>
    </row>
    <row r="11" spans="1:48" ht="18.75" x14ac:dyDescent="0.2">
      <c r="A11" s="98">
        <v>2</v>
      </c>
      <c r="B11" s="145" t="str">
        <f>'MIN REQS'!B11</f>
        <v>Min req.</v>
      </c>
      <c r="C11" s="145" t="str">
        <f>'MIN REQS'!C11</f>
        <v>EOC</v>
      </c>
      <c r="D11" s="146" t="str">
        <f>'MIN REQS'!D11</f>
        <v>Must provide active Equal Opportunity Compliance (EOC) number(s); or your application is “in” the EOC system for processing (refer to details outlined below) – please list all your Shelby County EOC active numbers.</v>
      </c>
      <c r="E11" s="147" t="s">
        <v>64</v>
      </c>
      <c r="F11" s="176"/>
      <c r="G11" s="155"/>
      <c r="H11" s="153"/>
      <c r="I11" s="201"/>
      <c r="J11" s="176"/>
      <c r="K11" s="155"/>
      <c r="L11" s="153"/>
      <c r="M11" s="201"/>
      <c r="N11" s="176"/>
      <c r="O11" s="155"/>
      <c r="P11" s="153"/>
      <c r="Q11" s="201"/>
      <c r="R11" s="176"/>
      <c r="S11" s="155"/>
      <c r="T11" s="153"/>
      <c r="U11" s="201"/>
      <c r="V11" s="176"/>
      <c r="W11" s="155"/>
      <c r="X11" s="153"/>
      <c r="Y11" s="201"/>
      <c r="Z11" s="176"/>
      <c r="AA11" s="155"/>
      <c r="AB11" s="153"/>
      <c r="AC11" s="201"/>
    </row>
    <row r="12" spans="1:48" ht="18.75" x14ac:dyDescent="0.2">
      <c r="A12" s="98">
        <v>3</v>
      </c>
      <c r="B12" s="145" t="str">
        <f>'MIN REQS'!B12</f>
        <v>Min req.</v>
      </c>
      <c r="C12" s="145" t="str">
        <f>'MIN REQS'!C12</f>
        <v>Title VI</v>
      </c>
      <c r="D12" s="146" t="str">
        <f>'MIN REQS'!D12</f>
        <v>Adherence to all provisions of Title VI requirements – please attest, and provide proof/documentation if necessary.</v>
      </c>
      <c r="E12" s="147" t="s">
        <v>64</v>
      </c>
      <c r="F12" s="176"/>
      <c r="G12" s="155"/>
      <c r="H12" s="153"/>
      <c r="I12" s="201"/>
      <c r="J12" s="176"/>
      <c r="K12" s="155"/>
      <c r="L12" s="153"/>
      <c r="M12" s="201"/>
      <c r="N12" s="176"/>
      <c r="O12" s="155"/>
      <c r="P12" s="153"/>
      <c r="Q12" s="201"/>
      <c r="R12" s="176"/>
      <c r="S12" s="155"/>
      <c r="T12" s="153"/>
      <c r="U12" s="201"/>
      <c r="V12" s="176"/>
      <c r="W12" s="155"/>
      <c r="X12" s="153"/>
      <c r="Y12" s="201"/>
      <c r="Z12" s="176"/>
      <c r="AA12" s="155"/>
      <c r="AB12" s="153"/>
      <c r="AC12" s="201"/>
    </row>
    <row r="13" spans="1:48" ht="18.75" x14ac:dyDescent="0.2">
      <c r="A13" s="98">
        <v>4</v>
      </c>
      <c r="B13" s="145" t="str">
        <f>'MIN REQS'!B13</f>
        <v>Min req.</v>
      </c>
      <c r="C13" s="145" t="str">
        <f>'MIN REQS'!C13</f>
        <v>Tennessee Law Employment Act</v>
      </c>
      <c r="D13" s="146"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7" t="s">
        <v>64</v>
      </c>
      <c r="F13" s="176"/>
      <c r="G13" s="155"/>
      <c r="H13" s="153"/>
      <c r="I13" s="201"/>
      <c r="J13" s="176"/>
      <c r="K13" s="155"/>
      <c r="L13" s="153"/>
      <c r="M13" s="201"/>
      <c r="N13" s="176"/>
      <c r="O13" s="155"/>
      <c r="P13" s="153"/>
      <c r="Q13" s="201"/>
      <c r="R13" s="176"/>
      <c r="S13" s="155"/>
      <c r="T13" s="153"/>
      <c r="U13" s="201"/>
      <c r="V13" s="176"/>
      <c r="W13" s="155"/>
      <c r="X13" s="153"/>
      <c r="Y13" s="201"/>
      <c r="Z13" s="176"/>
      <c r="AA13" s="155"/>
      <c r="AB13" s="153"/>
      <c r="AC13" s="201"/>
    </row>
    <row r="14" spans="1:48" ht="18.75" x14ac:dyDescent="0.2">
      <c r="A14" s="98">
        <v>5</v>
      </c>
      <c r="B14" s="145" t="str">
        <f>'MIN REQS'!B14</f>
        <v>Min req.</v>
      </c>
      <c r="C14" s="145" t="str">
        <f>'MIN REQS'!C14</f>
        <v>Drug Free Workplace Affidavit</v>
      </c>
      <c r="D14" s="146" t="str">
        <f>'MIN REQS'!D14</f>
        <v>FORM - Drug Free Workplace Affidavit must be completed, signed and submitted with your bid/proposal – even if less than 5 employees.</v>
      </c>
      <c r="E14" s="147" t="s">
        <v>64</v>
      </c>
      <c r="F14" s="176"/>
      <c r="G14" s="155"/>
      <c r="H14" s="153"/>
      <c r="I14" s="201"/>
      <c r="J14" s="176"/>
      <c r="K14" s="155"/>
      <c r="L14" s="153"/>
      <c r="M14" s="201"/>
      <c r="N14" s="176"/>
      <c r="O14" s="155"/>
      <c r="P14" s="153"/>
      <c r="Q14" s="201"/>
      <c r="R14" s="176"/>
      <c r="S14" s="155"/>
      <c r="T14" s="153"/>
      <c r="U14" s="201"/>
      <c r="V14" s="176"/>
      <c r="W14" s="155"/>
      <c r="X14" s="153"/>
      <c r="Y14" s="201"/>
      <c r="Z14" s="176"/>
      <c r="AA14" s="155"/>
      <c r="AB14" s="153"/>
      <c r="AC14" s="201"/>
    </row>
    <row r="15" spans="1:48" ht="18.75" x14ac:dyDescent="0.2">
      <c r="A15" s="98">
        <v>6</v>
      </c>
      <c r="B15" s="145" t="str">
        <f>'MIN REQS'!B15</f>
        <v>Min req.</v>
      </c>
      <c r="C15" s="145" t="str">
        <f>'MIN REQS'!C15</f>
        <v>Experience</v>
      </c>
      <c r="D15" s="146" t="str">
        <f>'MIN REQS'!D15</f>
        <v>Minimum of two (2) years of experience providing the goods and/or performing the services described in this bid.</v>
      </c>
      <c r="E15" s="147" t="s">
        <v>64</v>
      </c>
      <c r="F15" s="176"/>
      <c r="G15" s="155"/>
      <c r="H15" s="153"/>
      <c r="I15" s="201"/>
      <c r="J15" s="176"/>
      <c r="K15" s="155"/>
      <c r="L15" s="153"/>
      <c r="M15" s="201"/>
      <c r="N15" s="176"/>
      <c r="O15" s="155"/>
      <c r="P15" s="153"/>
      <c r="Q15" s="201"/>
      <c r="R15" s="176"/>
      <c r="S15" s="155"/>
      <c r="T15" s="153"/>
      <c r="U15" s="201"/>
      <c r="V15" s="176"/>
      <c r="W15" s="155"/>
      <c r="X15" s="153"/>
      <c r="Y15" s="201"/>
      <c r="Z15" s="176"/>
      <c r="AA15" s="155"/>
      <c r="AB15" s="153"/>
      <c r="AC15" s="201"/>
    </row>
    <row r="16" spans="1:48" s="77" customFormat="1" ht="18.75" x14ac:dyDescent="0.2">
      <c r="A16" s="98">
        <v>7</v>
      </c>
      <c r="B16" s="145">
        <f>'MIN REQS'!B16</f>
        <v>0</v>
      </c>
      <c r="C16" s="145">
        <f>'MIN REQS'!C16</f>
        <v>0</v>
      </c>
      <c r="D16" s="146">
        <f>'MIN REQS'!D16</f>
        <v>0</v>
      </c>
      <c r="E16" s="147" t="s">
        <v>64</v>
      </c>
      <c r="F16" s="176"/>
      <c r="G16" s="155"/>
      <c r="H16" s="153"/>
      <c r="I16" s="201"/>
      <c r="J16" s="176"/>
      <c r="K16" s="155"/>
      <c r="L16" s="153"/>
      <c r="M16" s="201"/>
      <c r="N16" s="176"/>
      <c r="O16" s="155"/>
      <c r="P16" s="153"/>
      <c r="Q16" s="201"/>
      <c r="R16" s="176"/>
      <c r="S16" s="155"/>
      <c r="T16" s="153"/>
      <c r="U16" s="201"/>
      <c r="V16" s="176"/>
      <c r="W16" s="155"/>
      <c r="X16" s="153"/>
      <c r="Y16" s="201"/>
      <c r="Z16" s="176"/>
      <c r="AA16" s="155"/>
      <c r="AB16" s="153"/>
      <c r="AC16" s="201"/>
    </row>
    <row r="17" spans="1:48" s="77" customFormat="1" ht="18.75" x14ac:dyDescent="0.2">
      <c r="A17" s="98">
        <v>8</v>
      </c>
      <c r="B17" s="145">
        <f>'MIN REQS'!B17</f>
        <v>0</v>
      </c>
      <c r="C17" s="145">
        <f>'MIN REQS'!C17</f>
        <v>0</v>
      </c>
      <c r="D17" s="146">
        <f>'MIN REQS'!D17</f>
        <v>0</v>
      </c>
      <c r="E17" s="147" t="s">
        <v>64</v>
      </c>
      <c r="F17" s="176"/>
      <c r="G17" s="155"/>
      <c r="H17" s="153"/>
      <c r="I17" s="201"/>
      <c r="J17" s="176"/>
      <c r="K17" s="155"/>
      <c r="L17" s="153"/>
      <c r="M17" s="201"/>
      <c r="N17" s="176"/>
      <c r="O17" s="155"/>
      <c r="P17" s="153"/>
      <c r="Q17" s="201"/>
      <c r="R17" s="176"/>
      <c r="S17" s="155"/>
      <c r="T17" s="153"/>
      <c r="U17" s="201"/>
      <c r="V17" s="176"/>
      <c r="W17" s="155"/>
      <c r="X17" s="153"/>
      <c r="Y17" s="201"/>
      <c r="Z17" s="176"/>
      <c r="AA17" s="155"/>
      <c r="AB17" s="153"/>
      <c r="AC17" s="201"/>
    </row>
    <row r="18" spans="1:48" s="77" customFormat="1" ht="18.75" x14ac:dyDescent="0.2">
      <c r="A18" s="98">
        <v>9</v>
      </c>
      <c r="B18" s="145">
        <f>'MIN REQS'!B18</f>
        <v>0</v>
      </c>
      <c r="C18" s="145">
        <f>'MIN REQS'!C18</f>
        <v>0</v>
      </c>
      <c r="D18" s="146">
        <f>'MIN REQS'!D18</f>
        <v>0</v>
      </c>
      <c r="E18" s="147" t="s">
        <v>64</v>
      </c>
      <c r="F18" s="176"/>
      <c r="G18" s="155"/>
      <c r="H18" s="153"/>
      <c r="I18" s="201"/>
      <c r="J18" s="176"/>
      <c r="K18" s="155"/>
      <c r="L18" s="153"/>
      <c r="M18" s="201"/>
      <c r="N18" s="176"/>
      <c r="O18" s="155"/>
      <c r="P18" s="153"/>
      <c r="Q18" s="201"/>
      <c r="R18" s="176"/>
      <c r="S18" s="155"/>
      <c r="T18" s="153"/>
      <c r="U18" s="201"/>
      <c r="V18" s="176"/>
      <c r="W18" s="155"/>
      <c r="X18" s="153"/>
      <c r="Y18" s="201"/>
      <c r="Z18" s="176"/>
      <c r="AA18" s="155"/>
      <c r="AB18" s="153"/>
      <c r="AC18" s="201"/>
    </row>
    <row r="19" spans="1:48" s="77" customFormat="1" ht="18.75" x14ac:dyDescent="0.2">
      <c r="A19" s="98">
        <v>10</v>
      </c>
      <c r="B19" s="145">
        <f>'MIN REQS'!B19</f>
        <v>0</v>
      </c>
      <c r="C19" s="145">
        <f>'MIN REQS'!C19</f>
        <v>0</v>
      </c>
      <c r="D19" s="146">
        <f>'MIN REQS'!D19</f>
        <v>0</v>
      </c>
      <c r="E19" s="147" t="s">
        <v>64</v>
      </c>
      <c r="F19" s="176"/>
      <c r="G19" s="155"/>
      <c r="H19" s="153"/>
      <c r="I19" s="201"/>
      <c r="J19" s="176"/>
      <c r="K19" s="155"/>
      <c r="L19" s="153"/>
      <c r="M19" s="201"/>
      <c r="N19" s="176"/>
      <c r="O19" s="155"/>
      <c r="P19" s="153"/>
      <c r="Q19" s="201"/>
      <c r="R19" s="176"/>
      <c r="S19" s="155"/>
      <c r="T19" s="153"/>
      <c r="U19" s="201"/>
      <c r="V19" s="176"/>
      <c r="W19" s="155"/>
      <c r="X19" s="153"/>
      <c r="Y19" s="201"/>
      <c r="Z19" s="176"/>
      <c r="AA19" s="155"/>
      <c r="AB19" s="153"/>
      <c r="AC19" s="201"/>
    </row>
    <row r="20" spans="1:48" s="77" customFormat="1" ht="18.75" x14ac:dyDescent="0.2">
      <c r="A20" s="98">
        <v>11</v>
      </c>
      <c r="B20" s="145">
        <f>'MIN REQS'!B20</f>
        <v>0</v>
      </c>
      <c r="C20" s="145">
        <f>'MIN REQS'!C20</f>
        <v>0</v>
      </c>
      <c r="D20" s="146">
        <f>'MIN REQS'!D20</f>
        <v>0</v>
      </c>
      <c r="E20" s="147" t="s">
        <v>64</v>
      </c>
      <c r="F20" s="176"/>
      <c r="G20" s="155"/>
      <c r="H20" s="153"/>
      <c r="I20" s="201"/>
      <c r="J20" s="176"/>
      <c r="K20" s="155"/>
      <c r="L20" s="153"/>
      <c r="M20" s="201"/>
      <c r="N20" s="176"/>
      <c r="O20" s="155"/>
      <c r="P20" s="153"/>
      <c r="Q20" s="201"/>
      <c r="R20" s="176"/>
      <c r="S20" s="155"/>
      <c r="T20" s="153"/>
      <c r="U20" s="201"/>
      <c r="V20" s="176"/>
      <c r="W20" s="155"/>
      <c r="X20" s="153"/>
      <c r="Y20" s="201"/>
      <c r="Z20" s="176"/>
      <c r="AA20" s="155"/>
      <c r="AB20" s="153"/>
      <c r="AC20" s="201"/>
    </row>
    <row r="21" spans="1:48" s="77" customFormat="1" ht="19.5" thickBot="1" x14ac:dyDescent="0.25">
      <c r="A21" s="187">
        <v>12</v>
      </c>
      <c r="B21" s="188">
        <f>'MIN REQS'!B21</f>
        <v>0</v>
      </c>
      <c r="C21" s="188">
        <f>'MIN REQS'!C21</f>
        <v>0</v>
      </c>
      <c r="D21" s="189">
        <f>'MIN REQS'!D21</f>
        <v>0</v>
      </c>
      <c r="E21" s="147" t="s">
        <v>64</v>
      </c>
      <c r="F21" s="176"/>
      <c r="G21" s="155"/>
      <c r="H21" s="153"/>
      <c r="I21" s="201"/>
      <c r="J21" s="176"/>
      <c r="K21" s="155"/>
      <c r="L21" s="153"/>
      <c r="M21" s="201"/>
      <c r="N21" s="176"/>
      <c r="O21" s="155"/>
      <c r="P21" s="153"/>
      <c r="Q21" s="201"/>
      <c r="R21" s="176"/>
      <c r="S21" s="155"/>
      <c r="T21" s="153"/>
      <c r="U21" s="201"/>
      <c r="V21" s="176"/>
      <c r="W21" s="155"/>
      <c r="X21" s="153"/>
      <c r="Y21" s="201"/>
      <c r="Z21" s="176"/>
      <c r="AA21" s="155"/>
      <c r="AB21" s="153"/>
      <c r="AC21" s="201"/>
    </row>
    <row r="22" spans="1:48" s="142" customFormat="1" ht="24" thickBot="1" x14ac:dyDescent="0.25">
      <c r="A22" s="239" t="s">
        <v>46</v>
      </c>
      <c r="B22" s="240"/>
      <c r="C22" s="240"/>
      <c r="D22" s="240"/>
      <c r="E22" s="143" t="s">
        <v>64</v>
      </c>
      <c r="F22" s="241"/>
      <c r="G22" s="242"/>
      <c r="H22" s="242"/>
      <c r="I22" s="202"/>
      <c r="J22" s="241"/>
      <c r="K22" s="242"/>
      <c r="L22" s="242"/>
      <c r="M22" s="202"/>
      <c r="N22" s="241"/>
      <c r="O22" s="242"/>
      <c r="P22" s="242"/>
      <c r="Q22" s="202"/>
      <c r="R22" s="241"/>
      <c r="S22" s="242"/>
      <c r="T22" s="242"/>
      <c r="U22" s="202"/>
      <c r="V22" s="241"/>
      <c r="W22" s="242"/>
      <c r="X22" s="242"/>
      <c r="Y22" s="202"/>
      <c r="Z22" s="241"/>
      <c r="AA22" s="242"/>
      <c r="AB22" s="242"/>
      <c r="AC22" s="202"/>
      <c r="AD22" s="141"/>
      <c r="AE22" s="141"/>
      <c r="AF22" s="141"/>
      <c r="AG22" s="141"/>
      <c r="AH22" s="141"/>
      <c r="AI22" s="141"/>
      <c r="AJ22" s="141"/>
      <c r="AK22" s="141"/>
      <c r="AL22" s="141"/>
      <c r="AM22" s="141"/>
      <c r="AN22" s="141"/>
      <c r="AO22" s="141"/>
      <c r="AP22" s="141"/>
      <c r="AQ22" s="141"/>
      <c r="AR22" s="141"/>
      <c r="AS22" s="141"/>
      <c r="AT22" s="141"/>
      <c r="AU22" s="141"/>
      <c r="AV22" s="141"/>
    </row>
    <row r="23" spans="1:48" x14ac:dyDescent="0.2">
      <c r="I23" s="209"/>
      <c r="M23" s="209"/>
      <c r="Q23" s="209"/>
      <c r="U23" s="209"/>
      <c r="Y23" s="209"/>
      <c r="AC23" s="209"/>
    </row>
    <row r="24" spans="1:48" x14ac:dyDescent="0.2">
      <c r="I24" s="209"/>
      <c r="M24" s="209"/>
      <c r="Q24" s="209"/>
      <c r="U24" s="209"/>
      <c r="Y24" s="209"/>
      <c r="AC24" s="209"/>
    </row>
    <row r="25" spans="1:48" x14ac:dyDescent="0.2">
      <c r="I25" s="209"/>
      <c r="M25" s="209"/>
      <c r="Q25" s="209"/>
      <c r="U25" s="209"/>
      <c r="Y25" s="209"/>
      <c r="AC25" s="209"/>
    </row>
    <row r="26" spans="1:48" x14ac:dyDescent="0.2">
      <c r="I26" s="209"/>
      <c r="M26" s="209"/>
      <c r="Q26" s="209"/>
      <c r="U26" s="209"/>
      <c r="Y26" s="209"/>
      <c r="AC26" s="209"/>
    </row>
    <row r="27" spans="1:48" x14ac:dyDescent="0.2">
      <c r="I27" s="209"/>
      <c r="M27" s="209"/>
      <c r="Q27" s="209"/>
      <c r="U27" s="209"/>
      <c r="Y27" s="209"/>
      <c r="AC27" s="209"/>
    </row>
    <row r="28" spans="1:48" x14ac:dyDescent="0.2">
      <c r="I28" s="209"/>
      <c r="M28" s="209"/>
      <c r="Q28" s="209"/>
      <c r="U28" s="209"/>
      <c r="Y28" s="209"/>
      <c r="AC28" s="209"/>
    </row>
    <row r="29" spans="1:48" x14ac:dyDescent="0.2">
      <c r="I29" s="209"/>
      <c r="M29" s="209"/>
      <c r="Q29" s="209"/>
      <c r="U29" s="209"/>
      <c r="Y29" s="209"/>
      <c r="AC29" s="209"/>
    </row>
    <row r="30" spans="1:48" s="77" customFormat="1" x14ac:dyDescent="0.2">
      <c r="A30" s="74"/>
      <c r="B30" s="74"/>
      <c r="C30" s="74"/>
      <c r="D30" s="106"/>
      <c r="E30" s="76"/>
      <c r="F30" s="74"/>
      <c r="G30" s="75"/>
      <c r="H30" s="76"/>
      <c r="I30" s="209"/>
      <c r="J30" s="74"/>
      <c r="K30" s="75"/>
      <c r="L30" s="76"/>
      <c r="M30" s="209"/>
      <c r="N30" s="74"/>
      <c r="O30" s="75"/>
      <c r="P30" s="76"/>
      <c r="Q30" s="209"/>
      <c r="R30" s="74"/>
      <c r="S30" s="75"/>
      <c r="T30" s="76"/>
      <c r="U30" s="209"/>
      <c r="V30" s="74"/>
      <c r="W30" s="75"/>
      <c r="X30" s="76"/>
      <c r="Y30" s="209"/>
      <c r="Z30" s="74"/>
      <c r="AA30" s="75"/>
      <c r="AB30" s="76"/>
      <c r="AC30" s="209"/>
    </row>
    <row r="31" spans="1:48" s="77" customFormat="1" x14ac:dyDescent="0.2">
      <c r="A31" s="74"/>
      <c r="B31" s="74"/>
      <c r="C31" s="74"/>
      <c r="D31" s="106"/>
      <c r="E31" s="76"/>
      <c r="F31" s="74"/>
      <c r="G31" s="75"/>
      <c r="H31" s="76"/>
      <c r="I31" s="209"/>
      <c r="J31" s="74"/>
      <c r="K31" s="75"/>
      <c r="L31" s="76"/>
      <c r="M31" s="209"/>
      <c r="N31" s="74"/>
      <c r="O31" s="75"/>
      <c r="P31" s="76"/>
      <c r="Q31" s="209"/>
      <c r="R31" s="74"/>
      <c r="S31" s="75"/>
      <c r="T31" s="76"/>
      <c r="U31" s="209"/>
      <c r="V31" s="74"/>
      <c r="W31" s="75"/>
      <c r="X31" s="76"/>
      <c r="Y31" s="209"/>
      <c r="Z31" s="74"/>
      <c r="AA31" s="75"/>
      <c r="AB31" s="76"/>
      <c r="AC31" s="209"/>
    </row>
    <row r="32" spans="1:48" s="77" customFormat="1" x14ac:dyDescent="0.2">
      <c r="A32" s="74"/>
      <c r="B32" s="74"/>
      <c r="C32" s="74"/>
      <c r="D32" s="106"/>
      <c r="E32" s="76"/>
      <c r="F32" s="74"/>
      <c r="G32" s="75"/>
      <c r="H32" s="76"/>
      <c r="I32" s="209"/>
      <c r="J32" s="74"/>
      <c r="K32" s="75"/>
      <c r="L32" s="76"/>
      <c r="M32" s="209"/>
      <c r="N32" s="74"/>
      <c r="O32" s="75"/>
      <c r="P32" s="76"/>
      <c r="Q32" s="209"/>
      <c r="R32" s="74"/>
      <c r="S32" s="75"/>
      <c r="T32" s="76"/>
      <c r="U32" s="209"/>
      <c r="V32" s="74"/>
      <c r="W32" s="75"/>
      <c r="X32" s="76"/>
      <c r="Y32" s="209"/>
      <c r="Z32" s="74"/>
      <c r="AA32" s="75"/>
      <c r="AB32" s="76"/>
      <c r="AC32" s="209"/>
    </row>
    <row r="33" spans="1:29" s="77" customFormat="1" x14ac:dyDescent="0.2">
      <c r="A33" s="74"/>
      <c r="B33" s="74"/>
      <c r="C33" s="74"/>
      <c r="D33" s="106"/>
      <c r="E33" s="76"/>
      <c r="F33" s="74"/>
      <c r="G33" s="75"/>
      <c r="H33" s="76"/>
      <c r="I33" s="209"/>
      <c r="J33" s="74"/>
      <c r="K33" s="75"/>
      <c r="L33" s="76"/>
      <c r="M33" s="209"/>
      <c r="N33" s="74"/>
      <c r="O33" s="75"/>
      <c r="P33" s="76"/>
      <c r="Q33" s="209"/>
      <c r="R33" s="74"/>
      <c r="S33" s="75"/>
      <c r="T33" s="76"/>
      <c r="U33" s="209"/>
      <c r="V33" s="74"/>
      <c r="W33" s="75"/>
      <c r="X33" s="76"/>
      <c r="Y33" s="209"/>
      <c r="Z33" s="74"/>
      <c r="AA33" s="75"/>
      <c r="AB33" s="76"/>
      <c r="AC33" s="209"/>
    </row>
    <row r="34" spans="1:29" s="77" customFormat="1" x14ac:dyDescent="0.2">
      <c r="A34" s="74"/>
      <c r="B34" s="74"/>
      <c r="C34" s="74"/>
      <c r="D34" s="106"/>
      <c r="E34" s="76"/>
      <c r="F34" s="74"/>
      <c r="G34" s="75"/>
      <c r="H34" s="76"/>
      <c r="I34" s="209"/>
      <c r="J34" s="74"/>
      <c r="K34" s="75"/>
      <c r="L34" s="76"/>
      <c r="M34" s="209"/>
      <c r="N34" s="74"/>
      <c r="O34" s="75"/>
      <c r="P34" s="76"/>
      <c r="Q34" s="209"/>
      <c r="R34" s="74"/>
      <c r="S34" s="75"/>
      <c r="T34" s="76"/>
      <c r="U34" s="209"/>
      <c r="V34" s="74"/>
      <c r="W34" s="75"/>
      <c r="X34" s="76"/>
      <c r="Y34" s="209"/>
      <c r="Z34" s="74"/>
      <c r="AA34" s="75"/>
      <c r="AB34" s="76"/>
      <c r="AC34" s="209"/>
    </row>
    <row r="35" spans="1:29" s="77" customFormat="1" x14ac:dyDescent="0.2">
      <c r="A35" s="74"/>
      <c r="B35" s="74"/>
      <c r="C35" s="74"/>
      <c r="D35" s="106"/>
      <c r="E35" s="76"/>
      <c r="F35" s="74"/>
      <c r="G35" s="75"/>
      <c r="H35" s="76"/>
      <c r="I35" s="209"/>
      <c r="J35" s="74"/>
      <c r="K35" s="75"/>
      <c r="L35" s="76"/>
      <c r="M35" s="209"/>
      <c r="N35" s="74"/>
      <c r="O35" s="75"/>
      <c r="P35" s="76"/>
      <c r="Q35" s="209"/>
      <c r="R35" s="74"/>
      <c r="S35" s="75"/>
      <c r="T35" s="76"/>
      <c r="U35" s="209"/>
      <c r="V35" s="74"/>
      <c r="W35" s="75"/>
      <c r="X35" s="76"/>
      <c r="Y35" s="209"/>
      <c r="Z35" s="74"/>
      <c r="AA35" s="75"/>
      <c r="AB35" s="76"/>
      <c r="AC35" s="209"/>
    </row>
    <row r="36" spans="1:29" s="77" customFormat="1" x14ac:dyDescent="0.2">
      <c r="A36" s="74"/>
      <c r="B36" s="74"/>
      <c r="C36" s="74"/>
      <c r="D36" s="106"/>
      <c r="E36" s="76"/>
      <c r="F36" s="74"/>
      <c r="G36" s="75"/>
      <c r="H36" s="76"/>
      <c r="I36" s="209"/>
      <c r="J36" s="74"/>
      <c r="K36" s="75"/>
      <c r="L36" s="76"/>
      <c r="M36" s="209"/>
      <c r="N36" s="74"/>
      <c r="O36" s="75"/>
      <c r="P36" s="76"/>
      <c r="Q36" s="209"/>
      <c r="R36" s="74"/>
      <c r="S36" s="75"/>
      <c r="T36" s="76"/>
      <c r="U36" s="209"/>
      <c r="V36" s="74"/>
      <c r="W36" s="75"/>
      <c r="X36" s="76"/>
      <c r="Y36" s="209"/>
      <c r="Z36" s="74"/>
      <c r="AA36" s="75"/>
      <c r="AB36" s="76"/>
      <c r="AC36" s="209"/>
    </row>
    <row r="37" spans="1:29" s="77" customFormat="1" x14ac:dyDescent="0.2">
      <c r="A37" s="74"/>
      <c r="B37" s="74"/>
      <c r="C37" s="74"/>
      <c r="D37" s="106"/>
      <c r="E37" s="76"/>
      <c r="F37" s="74"/>
      <c r="G37" s="75"/>
      <c r="H37" s="76"/>
      <c r="I37" s="209"/>
      <c r="J37" s="74"/>
      <c r="K37" s="75"/>
      <c r="L37" s="76"/>
      <c r="M37" s="209"/>
      <c r="N37" s="74"/>
      <c r="O37" s="75"/>
      <c r="P37" s="76"/>
      <c r="Q37" s="209"/>
      <c r="R37" s="74"/>
      <c r="S37" s="75"/>
      <c r="T37" s="76"/>
      <c r="U37" s="209"/>
      <c r="V37" s="74"/>
      <c r="W37" s="75"/>
      <c r="X37" s="76"/>
      <c r="Y37" s="209"/>
      <c r="Z37" s="74"/>
      <c r="AA37" s="75"/>
      <c r="AB37" s="76"/>
      <c r="AC37" s="209"/>
    </row>
    <row r="38" spans="1:29" s="77" customFormat="1" x14ac:dyDescent="0.2">
      <c r="A38" s="74"/>
      <c r="B38" s="74"/>
      <c r="C38" s="74"/>
      <c r="D38" s="106"/>
      <c r="E38" s="76"/>
      <c r="F38" s="74"/>
      <c r="G38" s="75"/>
      <c r="H38" s="76"/>
      <c r="I38" s="209"/>
      <c r="J38" s="74"/>
      <c r="K38" s="75"/>
      <c r="L38" s="76"/>
      <c r="M38" s="209"/>
      <c r="N38" s="74"/>
      <c r="O38" s="75"/>
      <c r="P38" s="76"/>
      <c r="Q38" s="209"/>
      <c r="R38" s="74"/>
      <c r="S38" s="75"/>
      <c r="T38" s="76"/>
      <c r="U38" s="209"/>
      <c r="V38" s="74"/>
      <c r="W38" s="75"/>
      <c r="X38" s="76"/>
      <c r="Y38" s="209"/>
      <c r="Z38" s="74"/>
      <c r="AA38" s="75"/>
      <c r="AB38" s="76"/>
      <c r="AC38" s="209"/>
    </row>
    <row r="39" spans="1:29" s="77" customFormat="1" x14ac:dyDescent="0.2">
      <c r="A39" s="74"/>
      <c r="B39" s="74"/>
      <c r="C39" s="74"/>
      <c r="D39" s="106"/>
      <c r="E39" s="76"/>
      <c r="F39" s="74"/>
      <c r="G39" s="75"/>
      <c r="H39" s="76"/>
      <c r="I39" s="209"/>
      <c r="J39" s="74"/>
      <c r="K39" s="75"/>
      <c r="L39" s="76"/>
      <c r="M39" s="209"/>
      <c r="N39" s="74"/>
      <c r="O39" s="75"/>
      <c r="P39" s="76"/>
      <c r="Q39" s="209"/>
      <c r="R39" s="74"/>
      <c r="S39" s="75"/>
      <c r="T39" s="76"/>
      <c r="U39" s="209"/>
      <c r="V39" s="74"/>
      <c r="W39" s="75"/>
      <c r="X39" s="76"/>
      <c r="Y39" s="209"/>
      <c r="Z39" s="74"/>
      <c r="AA39" s="75"/>
      <c r="AB39" s="76"/>
      <c r="AC39" s="209"/>
    </row>
    <row r="40" spans="1:29" s="77" customFormat="1" x14ac:dyDescent="0.2">
      <c r="A40" s="74"/>
      <c r="B40" s="74"/>
      <c r="C40" s="74"/>
      <c r="D40" s="106"/>
      <c r="E40" s="76"/>
      <c r="F40" s="74"/>
      <c r="G40" s="75"/>
      <c r="H40" s="76"/>
      <c r="I40" s="209"/>
      <c r="J40" s="74"/>
      <c r="K40" s="75"/>
      <c r="L40" s="76"/>
      <c r="M40" s="209"/>
      <c r="N40" s="74"/>
      <c r="O40" s="75"/>
      <c r="P40" s="76"/>
      <c r="Q40" s="209"/>
      <c r="R40" s="74"/>
      <c r="S40" s="75"/>
      <c r="T40" s="76"/>
      <c r="U40" s="209"/>
      <c r="V40" s="74"/>
      <c r="W40" s="75"/>
      <c r="X40" s="76"/>
      <c r="Y40" s="209"/>
      <c r="Z40" s="74"/>
      <c r="AA40" s="75"/>
      <c r="AB40" s="76"/>
      <c r="AC40" s="209"/>
    </row>
    <row r="41" spans="1:29" s="77" customFormat="1" x14ac:dyDescent="0.2">
      <c r="A41" s="74"/>
      <c r="B41" s="74"/>
      <c r="C41" s="74"/>
      <c r="D41" s="106"/>
      <c r="E41" s="76"/>
      <c r="F41" s="74"/>
      <c r="G41" s="75"/>
      <c r="H41" s="76"/>
      <c r="I41" s="209"/>
      <c r="J41" s="74"/>
      <c r="K41" s="75"/>
      <c r="L41" s="76"/>
      <c r="M41" s="209"/>
      <c r="N41" s="74"/>
      <c r="O41" s="75"/>
      <c r="P41" s="76"/>
      <c r="Q41" s="209"/>
      <c r="R41" s="74"/>
      <c r="S41" s="75"/>
      <c r="T41" s="76"/>
      <c r="U41" s="209"/>
      <c r="V41" s="74"/>
      <c r="W41" s="75"/>
      <c r="X41" s="76"/>
      <c r="Y41" s="209"/>
      <c r="Z41" s="74"/>
      <c r="AA41" s="75"/>
      <c r="AB41" s="76"/>
      <c r="AC41" s="209"/>
    </row>
    <row r="42" spans="1:29" s="77" customFormat="1" x14ac:dyDescent="0.2">
      <c r="A42" s="74"/>
      <c r="B42" s="74"/>
      <c r="C42" s="74"/>
      <c r="D42" s="106"/>
      <c r="E42" s="76"/>
      <c r="F42" s="74"/>
      <c r="G42" s="75"/>
      <c r="H42" s="76"/>
      <c r="I42" s="209"/>
      <c r="J42" s="74"/>
      <c r="K42" s="75"/>
      <c r="L42" s="76"/>
      <c r="M42" s="209"/>
      <c r="N42" s="74"/>
      <c r="O42" s="75"/>
      <c r="P42" s="76"/>
      <c r="Q42" s="209"/>
      <c r="R42" s="74"/>
      <c r="S42" s="75"/>
      <c r="T42" s="76"/>
      <c r="U42" s="209"/>
      <c r="V42" s="74"/>
      <c r="W42" s="75"/>
      <c r="X42" s="76"/>
      <c r="Y42" s="209"/>
      <c r="Z42" s="74"/>
      <c r="AA42" s="75"/>
      <c r="AB42" s="76"/>
      <c r="AC42" s="209"/>
    </row>
    <row r="43" spans="1:29" s="77" customFormat="1" x14ac:dyDescent="0.2">
      <c r="A43" s="74"/>
      <c r="B43" s="74"/>
      <c r="C43" s="74"/>
      <c r="D43" s="106"/>
      <c r="E43" s="76"/>
      <c r="F43" s="74"/>
      <c r="G43" s="75"/>
      <c r="H43" s="76"/>
      <c r="I43" s="209"/>
      <c r="J43" s="74"/>
      <c r="K43" s="75"/>
      <c r="L43" s="76"/>
      <c r="M43" s="209"/>
      <c r="N43" s="74"/>
      <c r="O43" s="75"/>
      <c r="P43" s="76"/>
      <c r="Q43" s="209"/>
      <c r="R43" s="74"/>
      <c r="S43" s="75"/>
      <c r="T43" s="76"/>
      <c r="U43" s="209"/>
      <c r="V43" s="74"/>
      <c r="W43" s="75"/>
      <c r="X43" s="76"/>
      <c r="Y43" s="209"/>
      <c r="Z43" s="74"/>
      <c r="AA43" s="75"/>
      <c r="AB43" s="76"/>
      <c r="AC43" s="209"/>
    </row>
    <row r="44" spans="1:29" s="77" customFormat="1" x14ac:dyDescent="0.2">
      <c r="A44" s="74"/>
      <c r="B44" s="74"/>
      <c r="C44" s="74"/>
      <c r="D44" s="106"/>
      <c r="E44" s="76"/>
      <c r="F44" s="74"/>
      <c r="G44" s="75"/>
      <c r="H44" s="76"/>
      <c r="I44" s="209"/>
      <c r="J44" s="74"/>
      <c r="K44" s="75"/>
      <c r="L44" s="76"/>
      <c r="M44" s="209"/>
      <c r="N44" s="74"/>
      <c r="O44" s="75"/>
      <c r="P44" s="76"/>
      <c r="Q44" s="209"/>
      <c r="R44" s="74"/>
      <c r="S44" s="75"/>
      <c r="T44" s="76"/>
      <c r="U44" s="209"/>
      <c r="V44" s="74"/>
      <c r="W44" s="75"/>
      <c r="X44" s="76"/>
      <c r="Y44" s="209"/>
      <c r="Z44" s="74"/>
      <c r="AA44" s="75"/>
      <c r="AB44" s="76"/>
      <c r="AC44" s="209"/>
    </row>
    <row r="45" spans="1:29" s="77" customFormat="1" x14ac:dyDescent="0.2">
      <c r="A45" s="74"/>
      <c r="B45" s="74"/>
      <c r="C45" s="74"/>
      <c r="D45" s="106"/>
      <c r="E45" s="76"/>
      <c r="F45" s="74"/>
      <c r="G45" s="75"/>
      <c r="H45" s="76"/>
      <c r="I45" s="209"/>
      <c r="J45" s="74"/>
      <c r="K45" s="75"/>
      <c r="L45" s="76"/>
      <c r="M45" s="209"/>
      <c r="N45" s="74"/>
      <c r="O45" s="75"/>
      <c r="P45" s="76"/>
      <c r="Q45" s="209"/>
      <c r="R45" s="74"/>
      <c r="S45" s="75"/>
      <c r="T45" s="76"/>
      <c r="U45" s="209"/>
      <c r="V45" s="74"/>
      <c r="W45" s="75"/>
      <c r="X45" s="76"/>
      <c r="Y45" s="209"/>
      <c r="Z45" s="74"/>
      <c r="AA45" s="75"/>
      <c r="AB45" s="76"/>
      <c r="AC45" s="209"/>
    </row>
    <row r="46" spans="1:29" s="77" customFormat="1" x14ac:dyDescent="0.2">
      <c r="A46" s="74"/>
      <c r="B46" s="74"/>
      <c r="C46" s="74"/>
      <c r="D46" s="106"/>
      <c r="E46" s="76"/>
      <c r="F46" s="74"/>
      <c r="G46" s="75"/>
      <c r="H46" s="76"/>
      <c r="I46" s="209"/>
      <c r="J46" s="74"/>
      <c r="K46" s="75"/>
      <c r="L46" s="76"/>
      <c r="M46" s="209"/>
      <c r="N46" s="74"/>
      <c r="O46" s="75"/>
      <c r="P46" s="76"/>
      <c r="Q46" s="209"/>
      <c r="R46" s="74"/>
      <c r="S46" s="75"/>
      <c r="T46" s="76"/>
      <c r="U46" s="209"/>
      <c r="V46" s="74"/>
      <c r="W46" s="75"/>
      <c r="X46" s="76"/>
      <c r="Y46" s="209"/>
      <c r="Z46" s="74"/>
      <c r="AA46" s="75"/>
      <c r="AB46" s="76"/>
      <c r="AC46" s="209"/>
    </row>
    <row r="47" spans="1:29" s="77" customFormat="1" x14ac:dyDescent="0.2">
      <c r="A47" s="74"/>
      <c r="B47" s="74"/>
      <c r="C47" s="74"/>
      <c r="D47" s="106"/>
      <c r="E47" s="76"/>
      <c r="F47" s="74"/>
      <c r="G47" s="75"/>
      <c r="H47" s="76"/>
      <c r="I47" s="209"/>
      <c r="J47" s="74"/>
      <c r="K47" s="75"/>
      <c r="L47" s="76"/>
      <c r="M47" s="209"/>
      <c r="N47" s="74"/>
      <c r="O47" s="75"/>
      <c r="P47" s="76"/>
      <c r="Q47" s="209"/>
      <c r="R47" s="74"/>
      <c r="S47" s="75"/>
      <c r="T47" s="76"/>
      <c r="U47" s="209"/>
      <c r="V47" s="74"/>
      <c r="W47" s="75"/>
      <c r="X47" s="76"/>
      <c r="Y47" s="209"/>
      <c r="Z47" s="74"/>
      <c r="AA47" s="75"/>
      <c r="AB47" s="76"/>
      <c r="AC47" s="209"/>
    </row>
    <row r="48" spans="1:29" s="77" customFormat="1" x14ac:dyDescent="0.2">
      <c r="A48" s="74"/>
      <c r="B48" s="74"/>
      <c r="C48" s="74"/>
      <c r="D48" s="106"/>
      <c r="E48" s="76"/>
      <c r="F48" s="74"/>
      <c r="G48" s="75"/>
      <c r="H48" s="76"/>
      <c r="I48" s="209"/>
      <c r="J48" s="74"/>
      <c r="K48" s="75"/>
      <c r="L48" s="76"/>
      <c r="M48" s="209"/>
      <c r="N48" s="74"/>
      <c r="O48" s="75"/>
      <c r="P48" s="76"/>
      <c r="Q48" s="209"/>
      <c r="R48" s="74"/>
      <c r="S48" s="75"/>
      <c r="T48" s="76"/>
      <c r="U48" s="209"/>
      <c r="V48" s="74"/>
      <c r="W48" s="75"/>
      <c r="X48" s="76"/>
      <c r="Y48" s="209"/>
      <c r="Z48" s="74"/>
      <c r="AA48" s="75"/>
      <c r="AB48" s="76"/>
      <c r="AC48" s="209"/>
    </row>
    <row r="49" spans="1:29" s="77" customFormat="1" x14ac:dyDescent="0.2">
      <c r="A49" s="74"/>
      <c r="B49" s="74"/>
      <c r="C49" s="74"/>
      <c r="D49" s="106"/>
      <c r="E49" s="76"/>
      <c r="F49" s="74"/>
      <c r="G49" s="75"/>
      <c r="H49" s="76"/>
      <c r="I49" s="209"/>
      <c r="J49" s="74"/>
      <c r="K49" s="75"/>
      <c r="L49" s="76"/>
      <c r="M49" s="209"/>
      <c r="N49" s="74"/>
      <c r="O49" s="75"/>
      <c r="P49" s="76"/>
      <c r="Q49" s="209"/>
      <c r="R49" s="74"/>
      <c r="S49" s="75"/>
      <c r="T49" s="76"/>
      <c r="U49" s="209"/>
      <c r="V49" s="74"/>
      <c r="W49" s="75"/>
      <c r="X49" s="76"/>
      <c r="Y49" s="209"/>
      <c r="Z49" s="74"/>
      <c r="AA49" s="75"/>
      <c r="AB49" s="76"/>
      <c r="AC49" s="209"/>
    </row>
    <row r="50" spans="1:29" s="77" customFormat="1" x14ac:dyDescent="0.2">
      <c r="A50" s="74"/>
      <c r="B50" s="74"/>
      <c r="C50" s="74"/>
      <c r="D50" s="106"/>
      <c r="E50" s="76"/>
      <c r="F50" s="74"/>
      <c r="G50" s="75"/>
      <c r="H50" s="76"/>
      <c r="I50" s="209"/>
      <c r="J50" s="74"/>
      <c r="K50" s="75"/>
      <c r="L50" s="76"/>
      <c r="M50" s="209"/>
      <c r="N50" s="74"/>
      <c r="O50" s="75"/>
      <c r="P50" s="76"/>
      <c r="Q50" s="209"/>
      <c r="R50" s="74"/>
      <c r="S50" s="75"/>
      <c r="T50" s="76"/>
      <c r="U50" s="209"/>
      <c r="V50" s="74"/>
      <c r="W50" s="75"/>
      <c r="X50" s="76"/>
      <c r="Y50" s="209"/>
      <c r="Z50" s="74"/>
      <c r="AA50" s="75"/>
      <c r="AB50" s="76"/>
      <c r="AC50" s="209"/>
    </row>
    <row r="51" spans="1:29" s="77" customFormat="1" x14ac:dyDescent="0.2">
      <c r="A51" s="74"/>
      <c r="B51" s="74"/>
      <c r="C51" s="74"/>
      <c r="D51" s="106"/>
      <c r="E51" s="76"/>
      <c r="F51" s="74"/>
      <c r="G51" s="75"/>
      <c r="H51" s="76"/>
      <c r="I51" s="209"/>
      <c r="J51" s="74"/>
      <c r="K51" s="75"/>
      <c r="L51" s="76"/>
      <c r="M51" s="209"/>
      <c r="N51" s="74"/>
      <c r="O51" s="75"/>
      <c r="P51" s="76"/>
      <c r="Q51" s="209"/>
      <c r="R51" s="74"/>
      <c r="S51" s="75"/>
      <c r="T51" s="76"/>
      <c r="U51" s="209"/>
      <c r="V51" s="74"/>
      <c r="W51" s="75"/>
      <c r="X51" s="76"/>
      <c r="Y51" s="209"/>
      <c r="Z51" s="74"/>
      <c r="AA51" s="75"/>
      <c r="AB51" s="76"/>
      <c r="AC51" s="209"/>
    </row>
    <row r="52" spans="1:29" s="77" customFormat="1" x14ac:dyDescent="0.2">
      <c r="A52" s="74"/>
      <c r="B52" s="74"/>
      <c r="C52" s="74"/>
      <c r="D52" s="106"/>
      <c r="E52" s="76"/>
      <c r="F52" s="74"/>
      <c r="G52" s="75"/>
      <c r="H52" s="76"/>
      <c r="I52" s="209"/>
      <c r="J52" s="74"/>
      <c r="K52" s="75"/>
      <c r="L52" s="76"/>
      <c r="M52" s="209"/>
      <c r="N52" s="74"/>
      <c r="O52" s="75"/>
      <c r="P52" s="76"/>
      <c r="Q52" s="209"/>
      <c r="R52" s="74"/>
      <c r="S52" s="75"/>
      <c r="T52" s="76"/>
      <c r="U52" s="209"/>
      <c r="V52" s="74"/>
      <c r="W52" s="75"/>
      <c r="X52" s="76"/>
      <c r="Y52" s="209"/>
      <c r="Z52" s="74"/>
      <c r="AA52" s="75"/>
      <c r="AB52" s="76"/>
      <c r="AC52" s="209"/>
    </row>
    <row r="53" spans="1:29" s="77" customFormat="1" x14ac:dyDescent="0.2">
      <c r="A53" s="74"/>
      <c r="B53" s="74"/>
      <c r="C53" s="74"/>
      <c r="D53" s="106"/>
      <c r="E53" s="76"/>
      <c r="F53" s="74"/>
      <c r="G53" s="75"/>
      <c r="H53" s="76"/>
      <c r="I53" s="209"/>
      <c r="J53" s="74"/>
      <c r="K53" s="75"/>
      <c r="L53" s="76"/>
      <c r="M53" s="209"/>
      <c r="N53" s="74"/>
      <c r="O53" s="75"/>
      <c r="P53" s="76"/>
      <c r="Q53" s="209"/>
      <c r="R53" s="74"/>
      <c r="S53" s="75"/>
      <c r="T53" s="76"/>
      <c r="U53" s="209"/>
      <c r="V53" s="74"/>
      <c r="W53" s="75"/>
      <c r="X53" s="76"/>
      <c r="Y53" s="209"/>
      <c r="Z53" s="74"/>
      <c r="AA53" s="75"/>
      <c r="AB53" s="76"/>
      <c r="AC53" s="209"/>
    </row>
    <row r="54" spans="1:29" s="77" customFormat="1" x14ac:dyDescent="0.2">
      <c r="A54" s="74"/>
      <c r="B54" s="74"/>
      <c r="C54" s="74"/>
      <c r="D54" s="106"/>
      <c r="E54" s="76"/>
      <c r="F54" s="74"/>
      <c r="G54" s="75"/>
      <c r="H54" s="76"/>
      <c r="I54" s="209"/>
      <c r="J54" s="74"/>
      <c r="K54" s="75"/>
      <c r="L54" s="76"/>
      <c r="M54" s="209"/>
      <c r="N54" s="74"/>
      <c r="O54" s="75"/>
      <c r="P54" s="76"/>
      <c r="Q54" s="209"/>
      <c r="R54" s="74"/>
      <c r="S54" s="75"/>
      <c r="T54" s="76"/>
      <c r="U54" s="209"/>
      <c r="V54" s="74"/>
      <c r="W54" s="75"/>
      <c r="X54" s="76"/>
      <c r="Y54" s="209"/>
      <c r="Z54" s="74"/>
      <c r="AA54" s="75"/>
      <c r="AB54" s="76"/>
      <c r="AC54" s="209"/>
    </row>
    <row r="55" spans="1:29" s="77" customFormat="1" x14ac:dyDescent="0.2">
      <c r="A55" s="74"/>
      <c r="B55" s="74"/>
      <c r="C55" s="74"/>
      <c r="D55" s="106"/>
      <c r="E55" s="76"/>
      <c r="F55" s="74"/>
      <c r="G55" s="75"/>
      <c r="H55" s="76"/>
      <c r="I55" s="209"/>
      <c r="J55" s="74"/>
      <c r="K55" s="75"/>
      <c r="L55" s="76"/>
      <c r="M55" s="209"/>
      <c r="N55" s="74"/>
      <c r="O55" s="75"/>
      <c r="P55" s="76"/>
      <c r="Q55" s="209"/>
      <c r="R55" s="74"/>
      <c r="S55" s="75"/>
      <c r="T55" s="76"/>
      <c r="U55" s="209"/>
      <c r="V55" s="74"/>
      <c r="W55" s="75"/>
      <c r="X55" s="76"/>
      <c r="Y55" s="209"/>
      <c r="Z55" s="74"/>
      <c r="AA55" s="75"/>
      <c r="AB55" s="76"/>
      <c r="AC55" s="209"/>
    </row>
    <row r="56" spans="1:29" s="77" customFormat="1" x14ac:dyDescent="0.2">
      <c r="A56" s="74"/>
      <c r="B56" s="74"/>
      <c r="C56" s="74"/>
      <c r="D56" s="106"/>
      <c r="E56" s="76"/>
      <c r="F56" s="74"/>
      <c r="G56" s="75"/>
      <c r="H56" s="76"/>
      <c r="I56" s="209"/>
      <c r="J56" s="74"/>
      <c r="K56" s="75"/>
      <c r="L56" s="76"/>
      <c r="M56" s="209"/>
      <c r="N56" s="74"/>
      <c r="O56" s="75"/>
      <c r="P56" s="76"/>
      <c r="Q56" s="209"/>
      <c r="R56" s="74"/>
      <c r="S56" s="75"/>
      <c r="T56" s="76"/>
      <c r="U56" s="209"/>
      <c r="V56" s="74"/>
      <c r="W56" s="75"/>
      <c r="X56" s="76"/>
      <c r="Y56" s="209"/>
      <c r="Z56" s="74"/>
      <c r="AA56" s="75"/>
      <c r="AB56" s="76"/>
      <c r="AC56" s="209"/>
    </row>
    <row r="57" spans="1:29" s="77" customFormat="1" x14ac:dyDescent="0.2">
      <c r="A57" s="74"/>
      <c r="B57" s="74"/>
      <c r="C57" s="74"/>
      <c r="D57" s="106"/>
      <c r="E57" s="76"/>
      <c r="F57" s="74"/>
      <c r="G57" s="75"/>
      <c r="H57" s="76"/>
      <c r="I57" s="209"/>
      <c r="J57" s="74"/>
      <c r="K57" s="75"/>
      <c r="L57" s="76"/>
      <c r="M57" s="209"/>
      <c r="N57" s="74"/>
      <c r="O57" s="75"/>
      <c r="P57" s="76"/>
      <c r="Q57" s="209"/>
      <c r="R57" s="74"/>
      <c r="S57" s="75"/>
      <c r="T57" s="76"/>
      <c r="U57" s="209"/>
      <c r="V57" s="74"/>
      <c r="W57" s="75"/>
      <c r="X57" s="76"/>
      <c r="Y57" s="209"/>
      <c r="Z57" s="74"/>
      <c r="AA57" s="75"/>
      <c r="AB57" s="76"/>
      <c r="AC57" s="209"/>
    </row>
    <row r="58" spans="1:29" s="77" customFormat="1" x14ac:dyDescent="0.2">
      <c r="A58" s="74"/>
      <c r="B58" s="74"/>
      <c r="C58" s="74"/>
      <c r="D58" s="106"/>
      <c r="E58" s="76"/>
      <c r="F58" s="74"/>
      <c r="G58" s="75"/>
      <c r="H58" s="76"/>
      <c r="I58" s="209"/>
      <c r="J58" s="74"/>
      <c r="K58" s="75"/>
      <c r="L58" s="76"/>
      <c r="M58" s="209"/>
      <c r="N58" s="74"/>
      <c r="O58" s="75"/>
      <c r="P58" s="76"/>
      <c r="Q58" s="209"/>
      <c r="R58" s="74"/>
      <c r="S58" s="75"/>
      <c r="T58" s="76"/>
      <c r="U58" s="209"/>
      <c r="V58" s="74"/>
      <c r="W58" s="75"/>
      <c r="X58" s="76"/>
      <c r="Y58" s="209"/>
      <c r="Z58" s="74"/>
      <c r="AA58" s="75"/>
      <c r="AB58" s="76"/>
      <c r="AC58" s="209"/>
    </row>
    <row r="59" spans="1:29" s="77" customFormat="1" x14ac:dyDescent="0.2">
      <c r="A59" s="74"/>
      <c r="B59" s="74"/>
      <c r="C59" s="74"/>
      <c r="D59" s="106"/>
      <c r="E59" s="76"/>
      <c r="F59" s="74"/>
      <c r="G59" s="75"/>
      <c r="H59" s="76"/>
      <c r="I59" s="209"/>
      <c r="J59" s="74"/>
      <c r="K59" s="75"/>
      <c r="L59" s="76"/>
      <c r="M59" s="209"/>
      <c r="N59" s="74"/>
      <c r="O59" s="75"/>
      <c r="P59" s="76"/>
      <c r="Q59" s="209"/>
      <c r="R59" s="74"/>
      <c r="S59" s="75"/>
      <c r="T59" s="76"/>
      <c r="U59" s="209"/>
      <c r="V59" s="74"/>
      <c r="W59" s="75"/>
      <c r="X59" s="76"/>
      <c r="Y59" s="209"/>
      <c r="Z59" s="74"/>
      <c r="AA59" s="75"/>
      <c r="AB59" s="76"/>
      <c r="AC59" s="209"/>
    </row>
    <row r="60" spans="1:29" s="77" customFormat="1" x14ac:dyDescent="0.2">
      <c r="A60" s="74"/>
      <c r="B60" s="74"/>
      <c r="C60" s="74"/>
      <c r="D60" s="106"/>
      <c r="E60" s="76"/>
      <c r="F60" s="74"/>
      <c r="G60" s="75"/>
      <c r="H60" s="76"/>
      <c r="I60" s="209"/>
      <c r="J60" s="74"/>
      <c r="K60" s="75"/>
      <c r="L60" s="76"/>
      <c r="M60" s="209"/>
      <c r="N60" s="74"/>
      <c r="O60" s="75"/>
      <c r="P60" s="76"/>
      <c r="Q60" s="209"/>
      <c r="R60" s="74"/>
      <c r="S60" s="75"/>
      <c r="T60" s="76"/>
      <c r="U60" s="209"/>
      <c r="V60" s="74"/>
      <c r="W60" s="75"/>
      <c r="X60" s="76"/>
      <c r="Y60" s="209"/>
      <c r="Z60" s="74"/>
      <c r="AA60" s="75"/>
      <c r="AB60" s="76"/>
      <c r="AC60" s="209"/>
    </row>
    <row r="61" spans="1:29" s="77" customFormat="1" x14ac:dyDescent="0.2">
      <c r="A61" s="74"/>
      <c r="B61" s="74"/>
      <c r="C61" s="74"/>
      <c r="D61" s="106"/>
      <c r="E61" s="76"/>
      <c r="F61" s="74"/>
      <c r="G61" s="75"/>
      <c r="H61" s="76"/>
      <c r="I61" s="209"/>
      <c r="J61" s="74"/>
      <c r="K61" s="75"/>
      <c r="L61" s="76"/>
      <c r="M61" s="209"/>
      <c r="N61" s="74"/>
      <c r="O61" s="75"/>
      <c r="P61" s="76"/>
      <c r="Q61" s="209"/>
      <c r="R61" s="74"/>
      <c r="S61" s="75"/>
      <c r="T61" s="76"/>
      <c r="U61" s="209"/>
      <c r="V61" s="74"/>
      <c r="W61" s="75"/>
      <c r="X61" s="76"/>
      <c r="Y61" s="209"/>
      <c r="Z61" s="74"/>
      <c r="AA61" s="75"/>
      <c r="AB61" s="76"/>
      <c r="AC61" s="209"/>
    </row>
    <row r="62" spans="1:29" s="77" customFormat="1" x14ac:dyDescent="0.2">
      <c r="A62" s="74"/>
      <c r="B62" s="74"/>
      <c r="C62" s="74"/>
      <c r="D62" s="106"/>
      <c r="E62" s="76"/>
      <c r="F62" s="74"/>
      <c r="G62" s="75"/>
      <c r="H62" s="76"/>
      <c r="I62" s="209"/>
      <c r="J62" s="74"/>
      <c r="K62" s="75"/>
      <c r="L62" s="76"/>
      <c r="M62" s="209"/>
      <c r="N62" s="74"/>
      <c r="O62" s="75"/>
      <c r="P62" s="76"/>
      <c r="Q62" s="209"/>
      <c r="R62" s="74"/>
      <c r="S62" s="75"/>
      <c r="T62" s="76"/>
      <c r="U62" s="209"/>
      <c r="V62" s="74"/>
      <c r="W62" s="75"/>
      <c r="X62" s="76"/>
      <c r="Y62" s="209"/>
      <c r="Z62" s="74"/>
      <c r="AA62" s="75"/>
      <c r="AB62" s="76"/>
      <c r="AC62" s="209"/>
    </row>
    <row r="63" spans="1:29" s="77" customFormat="1" x14ac:dyDescent="0.2">
      <c r="A63" s="74"/>
      <c r="B63" s="74"/>
      <c r="C63" s="74"/>
      <c r="D63" s="106"/>
      <c r="E63" s="76"/>
      <c r="F63" s="74"/>
      <c r="G63" s="75"/>
      <c r="H63" s="76"/>
      <c r="I63" s="209"/>
      <c r="J63" s="74"/>
      <c r="K63" s="75"/>
      <c r="L63" s="76"/>
      <c r="M63" s="209"/>
      <c r="N63" s="74"/>
      <c r="O63" s="75"/>
      <c r="P63" s="76"/>
      <c r="Q63" s="209"/>
      <c r="R63" s="74"/>
      <c r="S63" s="75"/>
      <c r="T63" s="76"/>
      <c r="U63" s="209"/>
      <c r="V63" s="74"/>
      <c r="W63" s="75"/>
      <c r="X63" s="76"/>
      <c r="Y63" s="209"/>
      <c r="Z63" s="74"/>
      <c r="AA63" s="75"/>
      <c r="AB63" s="76"/>
      <c r="AC63" s="209"/>
    </row>
    <row r="64" spans="1:29" s="77" customFormat="1" x14ac:dyDescent="0.2">
      <c r="A64" s="74"/>
      <c r="B64" s="74"/>
      <c r="C64" s="74"/>
      <c r="D64" s="106"/>
      <c r="E64" s="76"/>
      <c r="F64" s="74"/>
      <c r="G64" s="75"/>
      <c r="H64" s="76"/>
      <c r="I64" s="209"/>
      <c r="J64" s="74"/>
      <c r="K64" s="75"/>
      <c r="L64" s="76"/>
      <c r="M64" s="209"/>
      <c r="N64" s="74"/>
      <c r="O64" s="75"/>
      <c r="P64" s="76"/>
      <c r="Q64" s="209"/>
      <c r="R64" s="74"/>
      <c r="S64" s="75"/>
      <c r="T64" s="76"/>
      <c r="U64" s="209"/>
      <c r="V64" s="74"/>
      <c r="W64" s="75"/>
      <c r="X64" s="76"/>
      <c r="Y64" s="209"/>
      <c r="Z64" s="74"/>
      <c r="AA64" s="75"/>
      <c r="AB64" s="76"/>
      <c r="AC64" s="209"/>
    </row>
    <row r="65" spans="1:29" s="77" customFormat="1" x14ac:dyDescent="0.2">
      <c r="A65" s="74"/>
      <c r="B65" s="74"/>
      <c r="C65" s="74"/>
      <c r="D65" s="106"/>
      <c r="E65" s="76"/>
      <c r="F65" s="74"/>
      <c r="G65" s="75"/>
      <c r="H65" s="76"/>
      <c r="I65" s="209"/>
      <c r="J65" s="74"/>
      <c r="K65" s="75"/>
      <c r="L65" s="76"/>
      <c r="M65" s="209"/>
      <c r="N65" s="74"/>
      <c r="O65" s="75"/>
      <c r="P65" s="76"/>
      <c r="Q65" s="209"/>
      <c r="R65" s="74"/>
      <c r="S65" s="75"/>
      <c r="T65" s="76"/>
      <c r="U65" s="209"/>
      <c r="V65" s="74"/>
      <c r="W65" s="75"/>
      <c r="X65" s="76"/>
      <c r="Y65" s="209"/>
      <c r="Z65" s="74"/>
      <c r="AA65" s="75"/>
      <c r="AB65" s="76"/>
      <c r="AC65" s="209"/>
    </row>
    <row r="66" spans="1:29" s="77" customFormat="1" x14ac:dyDescent="0.2">
      <c r="A66" s="74"/>
      <c r="B66" s="74"/>
      <c r="C66" s="74"/>
      <c r="D66" s="106"/>
      <c r="E66" s="76"/>
      <c r="F66" s="74"/>
      <c r="G66" s="75"/>
      <c r="H66" s="76"/>
      <c r="I66" s="209"/>
      <c r="J66" s="74"/>
      <c r="K66" s="75"/>
      <c r="L66" s="76"/>
      <c r="M66" s="209"/>
      <c r="N66" s="74"/>
      <c r="O66" s="75"/>
      <c r="P66" s="76"/>
      <c r="Q66" s="209"/>
      <c r="R66" s="74"/>
      <c r="S66" s="75"/>
      <c r="T66" s="76"/>
      <c r="U66" s="209"/>
      <c r="V66" s="74"/>
      <c r="W66" s="75"/>
      <c r="X66" s="76"/>
      <c r="Y66" s="209"/>
      <c r="Z66" s="74"/>
      <c r="AA66" s="75"/>
      <c r="AB66" s="76"/>
      <c r="AC66" s="209"/>
    </row>
    <row r="67" spans="1:29" s="77" customFormat="1" x14ac:dyDescent="0.2">
      <c r="A67" s="74"/>
      <c r="B67" s="74"/>
      <c r="C67" s="74"/>
      <c r="D67" s="106"/>
      <c r="E67" s="76"/>
      <c r="F67" s="74"/>
      <c r="G67" s="75"/>
      <c r="H67" s="76"/>
      <c r="I67" s="209"/>
      <c r="J67" s="74"/>
      <c r="K67" s="75"/>
      <c r="L67" s="76"/>
      <c r="M67" s="209"/>
      <c r="N67" s="74"/>
      <c r="O67" s="75"/>
      <c r="P67" s="76"/>
      <c r="Q67" s="209"/>
      <c r="R67" s="74"/>
      <c r="S67" s="75"/>
      <c r="T67" s="76"/>
      <c r="U67" s="209"/>
      <c r="V67" s="74"/>
      <c r="W67" s="75"/>
      <c r="X67" s="76"/>
      <c r="Y67" s="209"/>
      <c r="Z67" s="74"/>
      <c r="AA67" s="75"/>
      <c r="AB67" s="76"/>
      <c r="AC67" s="209"/>
    </row>
    <row r="68" spans="1:29" s="77" customFormat="1" x14ac:dyDescent="0.2">
      <c r="A68" s="74"/>
      <c r="B68" s="74"/>
      <c r="C68" s="74"/>
      <c r="D68" s="106"/>
      <c r="E68" s="76"/>
      <c r="F68" s="74"/>
      <c r="G68" s="75"/>
      <c r="H68" s="76"/>
      <c r="I68" s="209"/>
      <c r="J68" s="74"/>
      <c r="K68" s="75"/>
      <c r="L68" s="76"/>
      <c r="M68" s="209"/>
      <c r="N68" s="74"/>
      <c r="O68" s="75"/>
      <c r="P68" s="76"/>
      <c r="Q68" s="209"/>
      <c r="R68" s="74"/>
      <c r="S68" s="75"/>
      <c r="T68" s="76"/>
      <c r="U68" s="209"/>
      <c r="V68" s="74"/>
      <c r="W68" s="75"/>
      <c r="X68" s="76"/>
      <c r="Y68" s="209"/>
      <c r="Z68" s="74"/>
      <c r="AA68" s="75"/>
      <c r="AB68" s="76"/>
      <c r="AC68" s="209"/>
    </row>
    <row r="69" spans="1:29" s="77" customFormat="1" x14ac:dyDescent="0.2">
      <c r="A69" s="74"/>
      <c r="B69" s="74"/>
      <c r="C69" s="74"/>
      <c r="D69" s="106"/>
      <c r="E69" s="76"/>
      <c r="F69" s="74"/>
      <c r="G69" s="75"/>
      <c r="H69" s="76"/>
      <c r="I69" s="209"/>
      <c r="J69" s="74"/>
      <c r="K69" s="75"/>
      <c r="L69" s="76"/>
      <c r="M69" s="209"/>
      <c r="N69" s="74"/>
      <c r="O69" s="75"/>
      <c r="P69" s="76"/>
      <c r="Q69" s="209"/>
      <c r="R69" s="74"/>
      <c r="S69" s="75"/>
      <c r="T69" s="76"/>
      <c r="U69" s="209"/>
      <c r="V69" s="74"/>
      <c r="W69" s="75"/>
      <c r="X69" s="76"/>
      <c r="Y69" s="209"/>
      <c r="Z69" s="74"/>
      <c r="AA69" s="75"/>
      <c r="AB69" s="76"/>
      <c r="AC69" s="209"/>
    </row>
    <row r="70" spans="1:29" s="77" customFormat="1" x14ac:dyDescent="0.2">
      <c r="A70" s="74"/>
      <c r="B70" s="74"/>
      <c r="C70" s="74"/>
      <c r="D70" s="106"/>
      <c r="E70" s="76"/>
      <c r="F70" s="74"/>
      <c r="G70" s="75"/>
      <c r="H70" s="76"/>
      <c r="I70" s="209"/>
      <c r="J70" s="74"/>
      <c r="K70" s="75"/>
      <c r="L70" s="76"/>
      <c r="M70" s="209"/>
      <c r="N70" s="74"/>
      <c r="O70" s="75"/>
      <c r="P70" s="76"/>
      <c r="Q70" s="209"/>
      <c r="R70" s="74"/>
      <c r="S70" s="75"/>
      <c r="T70" s="76"/>
      <c r="U70" s="209"/>
      <c r="V70" s="74"/>
      <c r="W70" s="75"/>
      <c r="X70" s="76"/>
      <c r="Y70" s="209"/>
      <c r="Z70" s="74"/>
      <c r="AA70" s="75"/>
      <c r="AB70" s="76"/>
      <c r="AC70" s="209"/>
    </row>
    <row r="71" spans="1:29" s="77" customFormat="1" x14ac:dyDescent="0.2">
      <c r="A71" s="74"/>
      <c r="B71" s="74"/>
      <c r="C71" s="74"/>
      <c r="D71" s="106"/>
      <c r="E71" s="76"/>
      <c r="F71" s="74"/>
      <c r="G71" s="75"/>
      <c r="H71" s="76"/>
      <c r="I71" s="209"/>
      <c r="J71" s="74"/>
      <c r="K71" s="75"/>
      <c r="L71" s="76"/>
      <c r="M71" s="209"/>
      <c r="N71" s="74"/>
      <c r="O71" s="75"/>
      <c r="P71" s="76"/>
      <c r="Q71" s="209"/>
      <c r="R71" s="74"/>
      <c r="S71" s="75"/>
      <c r="T71" s="76"/>
      <c r="U71" s="209"/>
      <c r="V71" s="74"/>
      <c r="W71" s="75"/>
      <c r="X71" s="76"/>
      <c r="Y71" s="209"/>
      <c r="Z71" s="74"/>
      <c r="AA71" s="75"/>
      <c r="AB71" s="76"/>
      <c r="AC71" s="209"/>
    </row>
    <row r="72" spans="1:29" s="77" customFormat="1" x14ac:dyDescent="0.2">
      <c r="A72" s="74"/>
      <c r="B72" s="74"/>
      <c r="C72" s="74"/>
      <c r="D72" s="106"/>
      <c r="E72" s="76"/>
      <c r="F72" s="74"/>
      <c r="G72" s="75"/>
      <c r="H72" s="76"/>
      <c r="I72" s="209"/>
      <c r="J72" s="74"/>
      <c r="K72" s="75"/>
      <c r="L72" s="76"/>
      <c r="M72" s="209"/>
      <c r="N72" s="74"/>
      <c r="O72" s="75"/>
      <c r="P72" s="76"/>
      <c r="Q72" s="209"/>
      <c r="R72" s="74"/>
      <c r="S72" s="75"/>
      <c r="T72" s="76"/>
      <c r="U72" s="209"/>
      <c r="V72" s="74"/>
      <c r="W72" s="75"/>
      <c r="X72" s="76"/>
      <c r="Y72" s="209"/>
      <c r="Z72" s="74"/>
      <c r="AA72" s="75"/>
      <c r="AB72" s="76"/>
      <c r="AC72" s="209"/>
    </row>
    <row r="73" spans="1:29" s="77" customFormat="1" x14ac:dyDescent="0.2">
      <c r="A73" s="74"/>
      <c r="B73" s="74"/>
      <c r="C73" s="74"/>
      <c r="D73" s="106"/>
      <c r="E73" s="76"/>
      <c r="F73" s="74"/>
      <c r="G73" s="75"/>
      <c r="H73" s="76"/>
      <c r="I73" s="209"/>
      <c r="J73" s="74"/>
      <c r="K73" s="75"/>
      <c r="L73" s="76"/>
      <c r="M73" s="209"/>
      <c r="N73" s="74"/>
      <c r="O73" s="75"/>
      <c r="P73" s="76"/>
      <c r="Q73" s="209"/>
      <c r="R73" s="74"/>
      <c r="S73" s="75"/>
      <c r="T73" s="76"/>
      <c r="U73" s="209"/>
      <c r="V73" s="74"/>
      <c r="W73" s="75"/>
      <c r="X73" s="76"/>
      <c r="Y73" s="209"/>
      <c r="Z73" s="74"/>
      <c r="AA73" s="75"/>
      <c r="AB73" s="76"/>
      <c r="AC73" s="209"/>
    </row>
    <row r="74" spans="1:29" s="77" customFormat="1" x14ac:dyDescent="0.2">
      <c r="A74" s="74"/>
      <c r="B74" s="74"/>
      <c r="C74" s="74"/>
      <c r="D74" s="106"/>
      <c r="E74" s="76"/>
      <c r="F74" s="74"/>
      <c r="G74" s="75"/>
      <c r="H74" s="76"/>
      <c r="I74" s="209"/>
      <c r="J74" s="74"/>
      <c r="K74" s="75"/>
      <c r="L74" s="76"/>
      <c r="M74" s="209"/>
      <c r="N74" s="74"/>
      <c r="O74" s="75"/>
      <c r="P74" s="76"/>
      <c r="Q74" s="209"/>
      <c r="R74" s="74"/>
      <c r="S74" s="75"/>
      <c r="T74" s="76"/>
      <c r="U74" s="209"/>
      <c r="V74" s="74"/>
      <c r="W74" s="75"/>
      <c r="X74" s="76"/>
      <c r="Y74" s="209"/>
      <c r="Z74" s="74"/>
      <c r="AA74" s="75"/>
      <c r="AB74" s="76"/>
      <c r="AC74" s="209"/>
    </row>
    <row r="75" spans="1:29" s="77" customFormat="1" x14ac:dyDescent="0.2">
      <c r="A75" s="74"/>
      <c r="B75" s="74"/>
      <c r="C75" s="74"/>
      <c r="D75" s="106"/>
      <c r="E75" s="76"/>
      <c r="F75" s="74"/>
      <c r="G75" s="75"/>
      <c r="H75" s="76"/>
      <c r="I75" s="209"/>
      <c r="J75" s="74"/>
      <c r="K75" s="75"/>
      <c r="L75" s="76"/>
      <c r="M75" s="209"/>
      <c r="N75" s="74"/>
      <c r="O75" s="75"/>
      <c r="P75" s="76"/>
      <c r="Q75" s="209"/>
      <c r="R75" s="74"/>
      <c r="S75" s="75"/>
      <c r="T75" s="76"/>
      <c r="U75" s="209"/>
      <c r="V75" s="74"/>
      <c r="W75" s="75"/>
      <c r="X75" s="76"/>
      <c r="Y75" s="209"/>
      <c r="Z75" s="74"/>
      <c r="AA75" s="75"/>
      <c r="AB75" s="76"/>
      <c r="AC75" s="209"/>
    </row>
    <row r="76" spans="1:29" s="77" customFormat="1" x14ac:dyDescent="0.2">
      <c r="A76" s="74"/>
      <c r="B76" s="74"/>
      <c r="C76" s="74"/>
      <c r="D76" s="106"/>
      <c r="E76" s="76"/>
      <c r="F76" s="74"/>
      <c r="G76" s="75"/>
      <c r="H76" s="76"/>
      <c r="I76" s="209"/>
      <c r="J76" s="74"/>
      <c r="K76" s="75"/>
      <c r="L76" s="76"/>
      <c r="M76" s="209"/>
      <c r="N76" s="74"/>
      <c r="O76" s="75"/>
      <c r="P76" s="76"/>
      <c r="Q76" s="209"/>
      <c r="R76" s="74"/>
      <c r="S76" s="75"/>
      <c r="T76" s="76"/>
      <c r="U76" s="209"/>
      <c r="V76" s="74"/>
      <c r="W76" s="75"/>
      <c r="X76" s="76"/>
      <c r="Y76" s="209"/>
      <c r="Z76" s="74"/>
      <c r="AA76" s="75"/>
      <c r="AB76" s="76"/>
      <c r="AC76" s="209"/>
    </row>
    <row r="77" spans="1:29" s="77" customFormat="1" x14ac:dyDescent="0.2">
      <c r="A77" s="74"/>
      <c r="B77" s="74"/>
      <c r="C77" s="74"/>
      <c r="D77" s="106"/>
      <c r="E77" s="76"/>
      <c r="F77" s="74"/>
      <c r="G77" s="75"/>
      <c r="H77" s="76"/>
      <c r="I77" s="209"/>
      <c r="J77" s="74"/>
      <c r="K77" s="75"/>
      <c r="L77" s="76"/>
      <c r="M77" s="209"/>
      <c r="N77" s="74"/>
      <c r="O77" s="75"/>
      <c r="P77" s="76"/>
      <c r="Q77" s="209"/>
      <c r="R77" s="74"/>
      <c r="S77" s="75"/>
      <c r="T77" s="76"/>
      <c r="U77" s="209"/>
      <c r="V77" s="74"/>
      <c r="W77" s="75"/>
      <c r="X77" s="76"/>
      <c r="Y77" s="209"/>
      <c r="Z77" s="74"/>
      <c r="AA77" s="75"/>
      <c r="AB77" s="76"/>
      <c r="AC77" s="209"/>
    </row>
    <row r="78" spans="1:29" s="77" customFormat="1" x14ac:dyDescent="0.2">
      <c r="A78" s="74"/>
      <c r="B78" s="74"/>
      <c r="C78" s="74"/>
      <c r="D78" s="106"/>
      <c r="E78" s="76"/>
      <c r="F78" s="74"/>
      <c r="G78" s="75"/>
      <c r="H78" s="76"/>
      <c r="I78" s="209"/>
      <c r="J78" s="74"/>
      <c r="K78" s="75"/>
      <c r="L78" s="76"/>
      <c r="M78" s="209"/>
      <c r="N78" s="74"/>
      <c r="O78" s="75"/>
      <c r="P78" s="76"/>
      <c r="Q78" s="209"/>
      <c r="R78" s="74"/>
      <c r="S78" s="75"/>
      <c r="T78" s="76"/>
      <c r="U78" s="209"/>
      <c r="V78" s="74"/>
      <c r="W78" s="75"/>
      <c r="X78" s="76"/>
      <c r="Y78" s="209"/>
      <c r="Z78" s="74"/>
      <c r="AA78" s="75"/>
      <c r="AB78" s="76"/>
      <c r="AC78" s="209"/>
    </row>
    <row r="79" spans="1:29" s="77" customFormat="1" x14ac:dyDescent="0.2">
      <c r="A79" s="74"/>
      <c r="B79" s="74"/>
      <c r="C79" s="74"/>
      <c r="D79" s="106"/>
      <c r="E79" s="76"/>
      <c r="F79" s="74"/>
      <c r="G79" s="75"/>
      <c r="H79" s="76"/>
      <c r="I79" s="209"/>
      <c r="J79" s="74"/>
      <c r="K79" s="75"/>
      <c r="L79" s="76"/>
      <c r="M79" s="209"/>
      <c r="N79" s="74"/>
      <c r="O79" s="75"/>
      <c r="P79" s="76"/>
      <c r="Q79" s="209"/>
      <c r="R79" s="74"/>
      <c r="S79" s="75"/>
      <c r="T79" s="76"/>
      <c r="U79" s="209"/>
      <c r="V79" s="74"/>
      <c r="W79" s="75"/>
      <c r="X79" s="76"/>
      <c r="Y79" s="209"/>
      <c r="Z79" s="74"/>
      <c r="AA79" s="75"/>
      <c r="AB79" s="76"/>
      <c r="AC79" s="209"/>
    </row>
    <row r="80" spans="1:29" s="77" customFormat="1" x14ac:dyDescent="0.2">
      <c r="A80" s="74"/>
      <c r="B80" s="74"/>
      <c r="C80" s="74"/>
      <c r="D80" s="106"/>
      <c r="E80" s="76"/>
      <c r="F80" s="74"/>
      <c r="G80" s="75"/>
      <c r="H80" s="76"/>
      <c r="I80" s="209"/>
      <c r="J80" s="74"/>
      <c r="K80" s="75"/>
      <c r="L80" s="76"/>
      <c r="M80" s="209"/>
      <c r="N80" s="74"/>
      <c r="O80" s="75"/>
      <c r="P80" s="76"/>
      <c r="Q80" s="209"/>
      <c r="R80" s="74"/>
      <c r="S80" s="75"/>
      <c r="T80" s="76"/>
      <c r="U80" s="209"/>
      <c r="V80" s="74"/>
      <c r="W80" s="75"/>
      <c r="X80" s="76"/>
      <c r="Y80" s="209"/>
      <c r="Z80" s="74"/>
      <c r="AA80" s="75"/>
      <c r="AB80" s="76"/>
      <c r="AC80" s="209"/>
    </row>
    <row r="81" spans="1:29" s="77" customFormat="1" x14ac:dyDescent="0.2">
      <c r="A81" s="74"/>
      <c r="B81" s="74"/>
      <c r="C81" s="74"/>
      <c r="D81" s="106"/>
      <c r="E81" s="76"/>
      <c r="F81" s="74"/>
      <c r="G81" s="75"/>
      <c r="H81" s="76"/>
      <c r="I81" s="209"/>
      <c r="J81" s="74"/>
      <c r="K81" s="75"/>
      <c r="L81" s="76"/>
      <c r="M81" s="209"/>
      <c r="N81" s="74"/>
      <c r="O81" s="75"/>
      <c r="P81" s="76"/>
      <c r="Q81" s="209"/>
      <c r="R81" s="74"/>
      <c r="S81" s="75"/>
      <c r="T81" s="76"/>
      <c r="U81" s="209"/>
      <c r="V81" s="74"/>
      <c r="W81" s="75"/>
      <c r="X81" s="76"/>
      <c r="Y81" s="209"/>
      <c r="Z81" s="74"/>
      <c r="AA81" s="75"/>
      <c r="AB81" s="76"/>
      <c r="AC81" s="209"/>
    </row>
    <row r="82" spans="1:29" s="77" customFormat="1" x14ac:dyDescent="0.2">
      <c r="A82" s="74"/>
      <c r="B82" s="74"/>
      <c r="C82" s="74"/>
      <c r="D82" s="106"/>
      <c r="E82" s="76"/>
      <c r="F82" s="74"/>
      <c r="G82" s="75"/>
      <c r="H82" s="76"/>
      <c r="I82" s="209"/>
      <c r="J82" s="74"/>
      <c r="K82" s="75"/>
      <c r="L82" s="76"/>
      <c r="M82" s="209"/>
      <c r="N82" s="74"/>
      <c r="O82" s="75"/>
      <c r="P82" s="76"/>
      <c r="Q82" s="209"/>
      <c r="R82" s="74"/>
      <c r="S82" s="75"/>
      <c r="T82" s="76"/>
      <c r="U82" s="209"/>
      <c r="V82" s="74"/>
      <c r="W82" s="75"/>
      <c r="X82" s="76"/>
      <c r="Y82" s="209"/>
      <c r="Z82" s="74"/>
      <c r="AA82" s="75"/>
      <c r="AB82" s="76"/>
      <c r="AC82" s="209"/>
    </row>
    <row r="83" spans="1:29" s="77" customFormat="1" x14ac:dyDescent="0.2">
      <c r="A83" s="74"/>
      <c r="B83" s="74"/>
      <c r="C83" s="74"/>
      <c r="D83" s="106"/>
      <c r="E83" s="76"/>
      <c r="F83" s="74"/>
      <c r="G83" s="75"/>
      <c r="H83" s="76"/>
      <c r="I83" s="209"/>
      <c r="J83" s="74"/>
      <c r="K83" s="75"/>
      <c r="L83" s="76"/>
      <c r="M83" s="209"/>
      <c r="N83" s="74"/>
      <c r="O83" s="75"/>
      <c r="P83" s="76"/>
      <c r="Q83" s="209"/>
      <c r="R83" s="74"/>
      <c r="S83" s="75"/>
      <c r="T83" s="76"/>
      <c r="U83" s="209"/>
      <c r="V83" s="74"/>
      <c r="W83" s="75"/>
      <c r="X83" s="76"/>
      <c r="Y83" s="209"/>
      <c r="Z83" s="74"/>
      <c r="AA83" s="75"/>
      <c r="AB83" s="76"/>
      <c r="AC83" s="209"/>
    </row>
    <row r="84" spans="1:29" s="77" customFormat="1" x14ac:dyDescent="0.2">
      <c r="A84" s="74"/>
      <c r="B84" s="74"/>
      <c r="C84" s="74"/>
      <c r="D84" s="106"/>
      <c r="E84" s="76"/>
      <c r="F84" s="74"/>
      <c r="G84" s="75"/>
      <c r="H84" s="76"/>
      <c r="I84" s="209"/>
      <c r="J84" s="74"/>
      <c r="K84" s="75"/>
      <c r="L84" s="76"/>
      <c r="M84" s="209"/>
      <c r="N84" s="74"/>
      <c r="O84" s="75"/>
      <c r="P84" s="76"/>
      <c r="Q84" s="209"/>
      <c r="R84" s="74"/>
      <c r="S84" s="75"/>
      <c r="T84" s="76"/>
      <c r="U84" s="209"/>
      <c r="V84" s="74"/>
      <c r="W84" s="75"/>
      <c r="X84" s="76"/>
      <c r="Y84" s="209"/>
      <c r="Z84" s="74"/>
      <c r="AA84" s="75"/>
      <c r="AB84" s="76"/>
      <c r="AC84" s="209"/>
    </row>
    <row r="85" spans="1:29" s="77" customFormat="1" x14ac:dyDescent="0.2">
      <c r="A85" s="74"/>
      <c r="B85" s="74"/>
      <c r="C85" s="74"/>
      <c r="D85" s="106"/>
      <c r="E85" s="76"/>
      <c r="F85" s="74"/>
      <c r="G85" s="75"/>
      <c r="H85" s="76"/>
      <c r="I85" s="209"/>
      <c r="J85" s="74"/>
      <c r="K85" s="75"/>
      <c r="L85" s="76"/>
      <c r="M85" s="209"/>
      <c r="N85" s="74"/>
      <c r="O85" s="75"/>
      <c r="P85" s="76"/>
      <c r="Q85" s="209"/>
      <c r="R85" s="74"/>
      <c r="S85" s="75"/>
      <c r="T85" s="76"/>
      <c r="U85" s="209"/>
      <c r="V85" s="74"/>
      <c r="W85" s="75"/>
      <c r="X85" s="76"/>
      <c r="Y85" s="209"/>
      <c r="Z85" s="74"/>
      <c r="AA85" s="75"/>
      <c r="AB85" s="76"/>
      <c r="AC85" s="209"/>
    </row>
    <row r="86" spans="1:29" s="77" customFormat="1" x14ac:dyDescent="0.2">
      <c r="A86" s="74"/>
      <c r="B86" s="74"/>
      <c r="C86" s="74"/>
      <c r="D86" s="106"/>
      <c r="E86" s="76"/>
      <c r="F86" s="74"/>
      <c r="G86" s="75"/>
      <c r="H86" s="76"/>
      <c r="I86" s="209"/>
      <c r="J86" s="74"/>
      <c r="K86" s="75"/>
      <c r="L86" s="76"/>
      <c r="M86" s="209"/>
      <c r="N86" s="74"/>
      <c r="O86" s="75"/>
      <c r="P86" s="76"/>
      <c r="Q86" s="209"/>
      <c r="R86" s="74"/>
      <c r="S86" s="75"/>
      <c r="T86" s="76"/>
      <c r="U86" s="209"/>
      <c r="V86" s="74"/>
      <c r="W86" s="75"/>
      <c r="X86" s="76"/>
      <c r="Y86" s="209"/>
      <c r="Z86" s="74"/>
      <c r="AA86" s="75"/>
      <c r="AB86" s="76"/>
      <c r="AC86" s="209"/>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0"/>
  <sheetViews>
    <sheetView topLeftCell="A37" zoomScale="120" zoomScaleNormal="120" zoomScalePageLayoutView="155" workbookViewId="0">
      <selection activeCell="D8" sqref="D8"/>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47" width="15" style="77"/>
    <col min="48" max="16384" width="15" style="74"/>
  </cols>
  <sheetData>
    <row r="1" spans="1:47" ht="94.5" customHeight="1" x14ac:dyDescent="0.3">
      <c r="A1" s="4" t="s">
        <v>0</v>
      </c>
      <c r="B1" s="71"/>
      <c r="C1" s="72"/>
      <c r="D1" s="73"/>
      <c r="E1" s="73"/>
    </row>
    <row r="2" spans="1:47" ht="20.25" x14ac:dyDescent="0.2">
      <c r="A2" s="3" t="str">
        <f>SUMMARY!A2</f>
        <v>RFP #19-002-34 Waste Tire Disposal</v>
      </c>
      <c r="B2" s="78"/>
      <c r="C2" s="79"/>
      <c r="D2" s="73"/>
      <c r="E2" s="73"/>
    </row>
    <row r="3" spans="1:47" ht="20.25" x14ac:dyDescent="0.2">
      <c r="A3" s="3" t="str">
        <f>SUMMARY!A3</f>
        <v xml:space="preserve">Department: Parks and Grounds  </v>
      </c>
      <c r="B3" s="78"/>
      <c r="C3" s="79"/>
      <c r="D3" s="80"/>
      <c r="E3" s="80"/>
    </row>
    <row r="4" spans="1:47" ht="18.75" x14ac:dyDescent="0.2">
      <c r="A4" s="113" t="str">
        <f>'MIN REQS'!A4</f>
        <v>VENDOR:  Company name</v>
      </c>
      <c r="B4" s="114"/>
      <c r="C4" s="115"/>
      <c r="D4" s="116"/>
      <c r="E4" s="116"/>
    </row>
    <row r="5" spans="1:47" ht="18.75" x14ac:dyDescent="0.2">
      <c r="A5" s="81"/>
      <c r="B5" s="78"/>
      <c r="C5" s="79"/>
      <c r="D5" s="80"/>
      <c r="E5" s="80"/>
    </row>
    <row r="6" spans="1:47" s="83" customFormat="1" ht="23.25" thickBot="1" x14ac:dyDescent="0.25">
      <c r="A6" s="82"/>
      <c r="D6" s="84"/>
      <c r="E6" s="84"/>
      <c r="G6" s="85"/>
      <c r="H6" s="86"/>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row>
    <row r="7" spans="1:47" s="152" customFormat="1" ht="25.5" x14ac:dyDescent="0.2">
      <c r="A7" s="228" t="s">
        <v>68</v>
      </c>
      <c r="B7" s="229"/>
      <c r="C7" s="229"/>
      <c r="D7" s="229"/>
      <c r="E7" s="229"/>
      <c r="F7" s="231" t="s">
        <v>85</v>
      </c>
      <c r="G7" s="232"/>
      <c r="H7" s="232"/>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row>
    <row r="8" spans="1:47" s="91" customFormat="1" ht="93.75" x14ac:dyDescent="0.2">
      <c r="A8" s="112" t="s">
        <v>39</v>
      </c>
      <c r="B8" s="111" t="s">
        <v>40</v>
      </c>
      <c r="C8" s="111" t="s">
        <v>41</v>
      </c>
      <c r="D8" s="111" t="s">
        <v>42</v>
      </c>
      <c r="E8" s="134" t="s">
        <v>47</v>
      </c>
      <c r="F8" s="88" t="s">
        <v>49</v>
      </c>
      <c r="G8" s="89" t="s">
        <v>52</v>
      </c>
      <c r="H8" s="89" t="s">
        <v>48</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row>
    <row r="9" spans="1:47" s="91" customFormat="1" ht="19.5" thickBot="1" x14ac:dyDescent="0.25">
      <c r="A9" s="108"/>
      <c r="B9" s="109"/>
      <c r="C9" s="109"/>
      <c r="D9" s="109"/>
      <c r="E9" s="135"/>
      <c r="F9" s="196"/>
      <c r="G9" s="197"/>
      <c r="H9" s="197"/>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row>
    <row r="10" spans="1:47" ht="37.5" x14ac:dyDescent="0.2">
      <c r="A10" s="98">
        <v>1</v>
      </c>
      <c r="B10" s="99" t="s">
        <v>131</v>
      </c>
      <c r="C10" s="99" t="s">
        <v>133</v>
      </c>
      <c r="D10" s="100" t="s">
        <v>108</v>
      </c>
      <c r="E10" s="101">
        <v>3</v>
      </c>
      <c r="F10" s="210"/>
      <c r="G10" s="211"/>
      <c r="H10" s="212"/>
    </row>
    <row r="11" spans="1:47" ht="18.75" x14ac:dyDescent="0.2">
      <c r="A11" s="98">
        <v>2</v>
      </c>
      <c r="B11" s="99" t="s">
        <v>131</v>
      </c>
      <c r="C11" s="99" t="s">
        <v>134</v>
      </c>
      <c r="D11" s="100" t="s">
        <v>109</v>
      </c>
      <c r="E11" s="101">
        <v>3</v>
      </c>
      <c r="F11" s="178"/>
      <c r="G11" s="179"/>
      <c r="H11" s="180"/>
    </row>
    <row r="12" spans="1:47" ht="37.5" x14ac:dyDescent="0.2">
      <c r="A12" s="98">
        <v>3</v>
      </c>
      <c r="B12" s="99" t="s">
        <v>131</v>
      </c>
      <c r="C12" s="99" t="s">
        <v>135</v>
      </c>
      <c r="D12" s="100" t="s">
        <v>110</v>
      </c>
      <c r="E12" s="101">
        <v>3</v>
      </c>
      <c r="F12" s="178"/>
      <c r="G12" s="179"/>
      <c r="H12" s="180"/>
    </row>
    <row r="13" spans="1:47" ht="56.25" x14ac:dyDescent="0.2">
      <c r="A13" s="98">
        <v>4</v>
      </c>
      <c r="B13" s="99" t="s">
        <v>131</v>
      </c>
      <c r="C13" s="99" t="s">
        <v>136</v>
      </c>
      <c r="D13" s="100" t="s">
        <v>111</v>
      </c>
      <c r="E13" s="101">
        <v>3</v>
      </c>
      <c r="F13" s="178"/>
      <c r="G13" s="179"/>
      <c r="H13" s="180"/>
    </row>
    <row r="14" spans="1:47" ht="37.5" x14ac:dyDescent="0.2">
      <c r="A14" s="98">
        <v>5</v>
      </c>
      <c r="B14" s="99" t="s">
        <v>131</v>
      </c>
      <c r="C14" s="99" t="s">
        <v>136</v>
      </c>
      <c r="D14" s="100" t="s">
        <v>112</v>
      </c>
      <c r="E14" s="101">
        <v>3</v>
      </c>
      <c r="F14" s="178"/>
      <c r="G14" s="179"/>
      <c r="H14" s="180"/>
    </row>
    <row r="15" spans="1:47" ht="37.5" x14ac:dyDescent="0.2">
      <c r="A15" s="98">
        <v>6</v>
      </c>
      <c r="B15" s="99" t="s">
        <v>131</v>
      </c>
      <c r="C15" s="99" t="s">
        <v>137</v>
      </c>
      <c r="D15" s="100" t="s">
        <v>113</v>
      </c>
      <c r="E15" s="101">
        <v>3</v>
      </c>
      <c r="F15" s="178"/>
      <c r="G15" s="179"/>
      <c r="H15" s="180"/>
    </row>
    <row r="16" spans="1:47" ht="37.5" x14ac:dyDescent="0.2">
      <c r="A16" s="98">
        <v>7</v>
      </c>
      <c r="B16" s="99" t="s">
        <v>131</v>
      </c>
      <c r="C16" s="99" t="s">
        <v>138</v>
      </c>
      <c r="D16" s="100" t="s">
        <v>114</v>
      </c>
      <c r="E16" s="101">
        <v>3</v>
      </c>
      <c r="F16" s="178"/>
      <c r="G16" s="179"/>
      <c r="H16" s="180"/>
    </row>
    <row r="17" spans="1:8" ht="37.5" x14ac:dyDescent="0.2">
      <c r="A17" s="98">
        <v>8</v>
      </c>
      <c r="B17" s="99" t="s">
        <v>131</v>
      </c>
      <c r="C17" s="99" t="s">
        <v>139</v>
      </c>
      <c r="D17" s="100" t="s">
        <v>115</v>
      </c>
      <c r="E17" s="101">
        <v>3</v>
      </c>
      <c r="F17" s="178"/>
      <c r="G17" s="179"/>
      <c r="H17" s="180"/>
    </row>
    <row r="18" spans="1:8" ht="37.5" x14ac:dyDescent="0.2">
      <c r="A18" s="98">
        <v>9</v>
      </c>
      <c r="B18" s="99" t="s">
        <v>131</v>
      </c>
      <c r="C18" s="99" t="s">
        <v>140</v>
      </c>
      <c r="D18" s="100" t="s">
        <v>116</v>
      </c>
      <c r="E18" s="101">
        <v>3</v>
      </c>
      <c r="F18" s="178"/>
      <c r="G18" s="179"/>
      <c r="H18" s="180"/>
    </row>
    <row r="19" spans="1:8" ht="18.75" x14ac:dyDescent="0.2">
      <c r="A19" s="98">
        <v>10</v>
      </c>
      <c r="B19" s="99" t="s">
        <v>131</v>
      </c>
      <c r="C19" s="102" t="s">
        <v>141</v>
      </c>
      <c r="D19" s="100" t="s">
        <v>117</v>
      </c>
      <c r="E19" s="101">
        <v>3</v>
      </c>
      <c r="F19" s="178"/>
      <c r="G19" s="179"/>
      <c r="H19" s="180"/>
    </row>
    <row r="20" spans="1:8" ht="18.75" x14ac:dyDescent="0.2">
      <c r="A20" s="98">
        <v>11</v>
      </c>
      <c r="B20" s="102" t="s">
        <v>131</v>
      </c>
      <c r="C20" s="102" t="s">
        <v>141</v>
      </c>
      <c r="D20" s="100" t="s">
        <v>118</v>
      </c>
      <c r="E20" s="103">
        <v>3</v>
      </c>
      <c r="F20" s="178"/>
      <c r="G20" s="179"/>
      <c r="H20" s="180"/>
    </row>
    <row r="21" spans="1:8" ht="56.25" x14ac:dyDescent="0.2">
      <c r="A21" s="98">
        <v>12</v>
      </c>
      <c r="B21" s="102" t="s">
        <v>131</v>
      </c>
      <c r="C21" s="102" t="s">
        <v>142</v>
      </c>
      <c r="D21" s="100" t="s">
        <v>119</v>
      </c>
      <c r="E21" s="103">
        <v>3</v>
      </c>
      <c r="F21" s="178"/>
      <c r="G21" s="179"/>
      <c r="H21" s="180"/>
    </row>
    <row r="22" spans="1:8" ht="56.25" x14ac:dyDescent="0.2">
      <c r="A22" s="98">
        <v>13</v>
      </c>
      <c r="B22" s="102" t="s">
        <v>131</v>
      </c>
      <c r="C22" s="102" t="s">
        <v>133</v>
      </c>
      <c r="D22" s="100" t="s">
        <v>120</v>
      </c>
      <c r="E22" s="101">
        <v>3</v>
      </c>
      <c r="F22" s="178"/>
      <c r="G22" s="179"/>
      <c r="H22" s="180"/>
    </row>
    <row r="23" spans="1:8" ht="75" x14ac:dyDescent="0.2">
      <c r="A23" s="98">
        <v>14</v>
      </c>
      <c r="B23" s="102" t="s">
        <v>131</v>
      </c>
      <c r="C23" s="102" t="s">
        <v>143</v>
      </c>
      <c r="D23" s="100" t="s">
        <v>121</v>
      </c>
      <c r="E23" s="101">
        <v>3</v>
      </c>
      <c r="F23" s="178"/>
      <c r="G23" s="179"/>
      <c r="H23" s="180"/>
    </row>
    <row r="24" spans="1:8" ht="37.5" x14ac:dyDescent="0.2">
      <c r="A24" s="98">
        <v>15</v>
      </c>
      <c r="B24" s="102" t="s">
        <v>131</v>
      </c>
      <c r="C24" s="102" t="s">
        <v>144</v>
      </c>
      <c r="D24" s="100" t="s">
        <v>122</v>
      </c>
      <c r="E24" s="101">
        <v>3</v>
      </c>
      <c r="F24" s="178"/>
      <c r="G24" s="179"/>
      <c r="H24" s="180"/>
    </row>
    <row r="25" spans="1:8" ht="75" x14ac:dyDescent="0.2">
      <c r="A25" s="98">
        <v>16</v>
      </c>
      <c r="B25" s="102" t="s">
        <v>131</v>
      </c>
      <c r="C25" s="102" t="s">
        <v>144</v>
      </c>
      <c r="D25" s="100" t="s">
        <v>123</v>
      </c>
      <c r="E25" s="101">
        <v>4</v>
      </c>
      <c r="F25" s="178"/>
      <c r="G25" s="179"/>
      <c r="H25" s="180"/>
    </row>
    <row r="26" spans="1:8" ht="56.25" x14ac:dyDescent="0.2">
      <c r="A26" s="98">
        <v>17</v>
      </c>
      <c r="B26" s="102" t="s">
        <v>131</v>
      </c>
      <c r="C26" s="99" t="s">
        <v>145</v>
      </c>
      <c r="D26" s="100" t="s">
        <v>124</v>
      </c>
      <c r="E26" s="101">
        <v>4</v>
      </c>
      <c r="F26" s="178"/>
      <c r="G26" s="179"/>
      <c r="H26" s="180"/>
    </row>
    <row r="27" spans="1:8" ht="337.5" x14ac:dyDescent="0.2">
      <c r="A27" s="98">
        <v>18</v>
      </c>
      <c r="B27" s="99" t="s">
        <v>131</v>
      </c>
      <c r="C27" s="99" t="s">
        <v>146</v>
      </c>
      <c r="D27" s="104" t="s">
        <v>125</v>
      </c>
      <c r="E27" s="101">
        <v>4</v>
      </c>
      <c r="F27" s="178"/>
      <c r="G27" s="179"/>
      <c r="H27" s="180"/>
    </row>
    <row r="28" spans="1:8" ht="187.5" x14ac:dyDescent="0.2">
      <c r="A28" s="98">
        <v>19</v>
      </c>
      <c r="B28" s="99" t="s">
        <v>131</v>
      </c>
      <c r="C28" s="99" t="s">
        <v>145</v>
      </c>
      <c r="D28" s="104" t="s">
        <v>127</v>
      </c>
      <c r="E28" s="101">
        <v>3</v>
      </c>
      <c r="F28" s="178"/>
      <c r="G28" s="179"/>
      <c r="H28" s="180"/>
    </row>
    <row r="29" spans="1:8" ht="37.5" x14ac:dyDescent="0.2">
      <c r="A29" s="98">
        <v>20</v>
      </c>
      <c r="B29" s="99" t="s">
        <v>131</v>
      </c>
      <c r="C29" s="102" t="s">
        <v>147</v>
      </c>
      <c r="D29" s="104" t="s">
        <v>126</v>
      </c>
      <c r="E29" s="101">
        <v>4</v>
      </c>
      <c r="F29" s="178"/>
      <c r="G29" s="179"/>
      <c r="H29" s="180"/>
    </row>
    <row r="30" spans="1:8" ht="56.25" x14ac:dyDescent="0.2">
      <c r="A30" s="98">
        <v>21</v>
      </c>
      <c r="B30" s="102" t="s">
        <v>131</v>
      </c>
      <c r="C30" s="102" t="s">
        <v>148</v>
      </c>
      <c r="D30" s="104" t="s">
        <v>128</v>
      </c>
      <c r="E30" s="101">
        <v>4</v>
      </c>
      <c r="F30" s="178"/>
      <c r="G30" s="179"/>
      <c r="H30" s="180"/>
    </row>
    <row r="31" spans="1:8" ht="75" x14ac:dyDescent="0.2">
      <c r="A31" s="98">
        <v>22</v>
      </c>
      <c r="B31" s="102" t="s">
        <v>131</v>
      </c>
      <c r="C31" s="102" t="s">
        <v>149</v>
      </c>
      <c r="D31" s="100" t="s">
        <v>107</v>
      </c>
      <c r="E31" s="103">
        <v>4</v>
      </c>
      <c r="F31" s="178"/>
      <c r="G31" s="179"/>
      <c r="H31" s="180"/>
    </row>
    <row r="32" spans="1:8" ht="75" x14ac:dyDescent="0.2">
      <c r="A32" s="98">
        <v>23</v>
      </c>
      <c r="B32" s="102" t="s">
        <v>131</v>
      </c>
      <c r="C32" s="99"/>
      <c r="D32" s="100" t="s">
        <v>106</v>
      </c>
      <c r="E32" s="103">
        <v>4</v>
      </c>
      <c r="F32" s="178"/>
      <c r="G32" s="179"/>
      <c r="H32" s="180"/>
    </row>
    <row r="33" spans="1:47" ht="75" x14ac:dyDescent="0.2">
      <c r="A33" s="98">
        <v>24</v>
      </c>
      <c r="B33" s="99" t="s">
        <v>131</v>
      </c>
      <c r="C33" s="102" t="s">
        <v>146</v>
      </c>
      <c r="D33" s="104" t="s">
        <v>105</v>
      </c>
      <c r="E33" s="101">
        <v>4</v>
      </c>
      <c r="F33" s="178"/>
      <c r="G33" s="179"/>
      <c r="H33" s="180"/>
    </row>
    <row r="34" spans="1:47" ht="37.5" x14ac:dyDescent="0.2">
      <c r="A34" s="98">
        <v>25</v>
      </c>
      <c r="B34" s="102" t="s">
        <v>131</v>
      </c>
      <c r="C34" s="102" t="s">
        <v>146</v>
      </c>
      <c r="D34" s="100" t="s">
        <v>104</v>
      </c>
      <c r="E34" s="103">
        <v>4</v>
      </c>
      <c r="F34" s="178"/>
      <c r="G34" s="179"/>
      <c r="H34" s="180"/>
    </row>
    <row r="35" spans="1:47" ht="75" x14ac:dyDescent="0.2">
      <c r="A35" s="98">
        <v>26</v>
      </c>
      <c r="B35" s="102" t="s">
        <v>131</v>
      </c>
      <c r="C35" s="99" t="s">
        <v>150</v>
      </c>
      <c r="D35" s="100" t="s">
        <v>103</v>
      </c>
      <c r="E35" s="103">
        <v>4</v>
      </c>
      <c r="F35" s="178"/>
      <c r="G35" s="179"/>
      <c r="H35" s="180"/>
    </row>
    <row r="36" spans="1:47" ht="93.75" x14ac:dyDescent="0.2">
      <c r="A36" s="98">
        <v>27</v>
      </c>
      <c r="B36" s="99" t="s">
        <v>131</v>
      </c>
      <c r="C36" s="102" t="s">
        <v>151</v>
      </c>
      <c r="D36" s="105" t="s">
        <v>102</v>
      </c>
      <c r="E36" s="103">
        <v>4</v>
      </c>
      <c r="F36" s="178"/>
      <c r="G36" s="179"/>
      <c r="H36" s="180"/>
    </row>
    <row r="37" spans="1:47" ht="93.75" x14ac:dyDescent="0.2">
      <c r="A37" s="98">
        <v>28</v>
      </c>
      <c r="B37" s="102" t="s">
        <v>131</v>
      </c>
      <c r="C37" s="102" t="s">
        <v>152</v>
      </c>
      <c r="D37" s="104" t="s">
        <v>129</v>
      </c>
      <c r="E37" s="101">
        <v>4</v>
      </c>
      <c r="F37" s="178"/>
      <c r="G37" s="179"/>
      <c r="H37" s="180"/>
    </row>
    <row r="38" spans="1:47" ht="75.75" thickBot="1" x14ac:dyDescent="0.25">
      <c r="A38" s="98">
        <v>29</v>
      </c>
      <c r="B38" s="102" t="s">
        <v>131</v>
      </c>
      <c r="C38" s="131" t="s">
        <v>145</v>
      </c>
      <c r="D38" s="100" t="s">
        <v>130</v>
      </c>
      <c r="E38" s="103">
        <v>4</v>
      </c>
      <c r="F38" s="178"/>
      <c r="G38" s="179"/>
      <c r="H38" s="180"/>
    </row>
    <row r="39" spans="1:47" ht="19.5" thickBot="1" x14ac:dyDescent="0.25">
      <c r="A39" s="130" t="s">
        <v>132</v>
      </c>
      <c r="B39" s="131"/>
      <c r="C39" s="131"/>
      <c r="D39" s="132"/>
      <c r="E39" s="133"/>
      <c r="F39" s="181"/>
      <c r="G39" s="182"/>
      <c r="H39" s="183"/>
    </row>
    <row r="40" spans="1:47" s="142" customFormat="1" ht="24" thickBot="1" x14ac:dyDescent="0.25">
      <c r="A40" s="245" t="s">
        <v>72</v>
      </c>
      <c r="B40" s="246"/>
      <c r="C40" s="246"/>
      <c r="D40" s="246"/>
      <c r="E40" s="143">
        <f>SUM(E10:E39)</f>
        <v>100</v>
      </c>
      <c r="F40" s="241"/>
      <c r="G40" s="242"/>
      <c r="H40" s="242"/>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row>
  </sheetData>
  <autoFilter ref="A9:AU40"/>
  <mergeCells count="4">
    <mergeCell ref="F7:H7"/>
    <mergeCell ref="A7:E7"/>
    <mergeCell ref="A40:D40"/>
    <mergeCell ref="F40:H40"/>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40" t="s">
        <v>0</v>
      </c>
      <c r="B1" s="136"/>
      <c r="C1" s="137"/>
      <c r="D1" s="73"/>
      <c r="E1" s="73"/>
      <c r="I1" s="73"/>
      <c r="M1" s="73"/>
      <c r="Q1" s="73"/>
      <c r="U1" s="73"/>
      <c r="Y1" s="73"/>
      <c r="AC1" s="73"/>
    </row>
    <row r="2" spans="1:48" ht="20.25" x14ac:dyDescent="0.2">
      <c r="A2" s="3" t="str">
        <f>SUMMARY!A2</f>
        <v>RFP #19-002-34 Waste Tire Disposal</v>
      </c>
      <c r="B2" s="138"/>
      <c r="C2" s="139"/>
      <c r="D2" s="73"/>
      <c r="E2" s="73"/>
      <c r="I2" s="73"/>
      <c r="M2" s="73"/>
      <c r="Q2" s="73"/>
      <c r="U2" s="73"/>
      <c r="Y2" s="73"/>
      <c r="AC2" s="73"/>
    </row>
    <row r="3" spans="1:48" ht="20.25" x14ac:dyDescent="0.2">
      <c r="A3" s="3" t="str">
        <f>SUMMARY!A3</f>
        <v xml:space="preserve">Department: Parks and Grounds  </v>
      </c>
      <c r="B3" s="138"/>
      <c r="C3" s="139"/>
      <c r="D3" s="80"/>
      <c r="E3" s="80"/>
      <c r="I3" s="80"/>
      <c r="M3" s="80"/>
      <c r="Q3" s="80"/>
      <c r="U3" s="80"/>
      <c r="Y3" s="80"/>
      <c r="AC3" s="80"/>
    </row>
    <row r="4" spans="1:48" ht="18.75" x14ac:dyDescent="0.2">
      <c r="A4" s="160" t="str">
        <f>SUMMARY!A19</f>
        <v>1) Name, Title, Dept (if several depts on this bid)</v>
      </c>
      <c r="B4" s="158"/>
      <c r="C4" s="159"/>
      <c r="D4" s="80"/>
      <c r="E4" s="80"/>
      <c r="I4" s="80"/>
      <c r="M4" s="80"/>
      <c r="Q4" s="80"/>
      <c r="U4" s="80"/>
      <c r="Y4" s="80"/>
      <c r="AC4" s="80"/>
    </row>
    <row r="5" spans="1:48" ht="18.75" x14ac:dyDescent="0.2">
      <c r="A5" s="81" t="s">
        <v>38</v>
      </c>
      <c r="B5" s="138"/>
      <c r="C5" s="13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54</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3" t="s">
        <v>86</v>
      </c>
      <c r="J8" s="88" t="s">
        <v>49</v>
      </c>
      <c r="K8" s="89" t="s">
        <v>52</v>
      </c>
      <c r="L8" s="89" t="s">
        <v>48</v>
      </c>
      <c r="M8" s="213" t="s">
        <v>86</v>
      </c>
      <c r="N8" s="88" t="s">
        <v>49</v>
      </c>
      <c r="O8" s="89" t="s">
        <v>52</v>
      </c>
      <c r="P8" s="89" t="s">
        <v>48</v>
      </c>
      <c r="Q8" s="213" t="s">
        <v>86</v>
      </c>
      <c r="R8" s="88" t="s">
        <v>49</v>
      </c>
      <c r="S8" s="89" t="s">
        <v>52</v>
      </c>
      <c r="T8" s="89" t="s">
        <v>48</v>
      </c>
      <c r="U8" s="213" t="s">
        <v>86</v>
      </c>
      <c r="V8" s="88" t="s">
        <v>49</v>
      </c>
      <c r="W8" s="89" t="s">
        <v>52</v>
      </c>
      <c r="X8" s="89" t="s">
        <v>48</v>
      </c>
      <c r="Y8" s="213" t="s">
        <v>86</v>
      </c>
      <c r="Z8" s="88" t="s">
        <v>49</v>
      </c>
      <c r="AA8" s="89" t="s">
        <v>52</v>
      </c>
      <c r="AB8" s="89" t="s">
        <v>48</v>
      </c>
      <c r="AC8" s="213"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18.75" x14ac:dyDescent="0.2">
      <c r="A10" s="98">
        <v>1</v>
      </c>
      <c r="B10" s="145" t="str">
        <f>'DEPT REQS'!B10</f>
        <v>Dept. Req.</v>
      </c>
      <c r="C10" s="145" t="str">
        <f>'DEPT REQS'!C10</f>
        <v xml:space="preserve">Facility </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determined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Dept. Req.</v>
      </c>
      <c r="C12" s="145" t="str">
        <f>'DEPT REQS'!C12</f>
        <v xml:space="preserve">Tennessee Law Req. </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t="str">
        <f>'DEPT REQS'!B27</f>
        <v>Dept. Req.</v>
      </c>
      <c r="C27" s="145" t="str">
        <f>'DEPT REQS'!C27</f>
        <v xml:space="preserve">Compliance with Laws </v>
      </c>
      <c r="D27" s="146" t="str">
        <f>'DEPT REQS'!D27</f>
        <v xml:space="preserve">Adhere to the reporting requirements of Tennessee Department of of Environment and Conservation (TDEC) and the Tennessee Department of Revenue (DOR). The contractor shall comply with all TDEC and DOR Procedure regarding existing or future electronic tracking systems. The contractor shall keep a written record and/or electronic record in a manner acceptable to the City of the number of tons of waste tires collected at the Facility. This written record and or electronic record shall be certified as being correct by the Contractor by use of a waste tire manifest form, and shall serve as support documentation to the Contractor/s invoices to the City for the performance of the Services.  If it is determined by the City of the State of Tennessee that the Contractor has falsified any records, written or electronic, on the number of waste tires recycled for beneficial end use at any location or any time during the Contract period, the Contract may be terminated without notice to the Contractor provide Shelby County with completed tire processing forms, documents, and other manifest documents in a timely manner. </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73</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#19-002-34 Waste Tire Disposal</v>
      </c>
      <c r="B2" s="158"/>
      <c r="C2" s="159"/>
      <c r="D2" s="73"/>
      <c r="E2" s="73"/>
      <c r="I2" s="73"/>
      <c r="M2" s="73"/>
      <c r="Q2" s="73"/>
      <c r="U2" s="73"/>
      <c r="Y2" s="73"/>
      <c r="AC2" s="73"/>
    </row>
    <row r="3" spans="1:48" ht="20.25" x14ac:dyDescent="0.2">
      <c r="A3" s="3" t="str">
        <f>SUMMARY!A3</f>
        <v xml:space="preserve">Department: Parks and Grounds  </v>
      </c>
      <c r="B3" s="158"/>
      <c r="C3" s="159"/>
      <c r="D3" s="80"/>
      <c r="E3" s="80"/>
      <c r="I3" s="80"/>
      <c r="M3" s="80"/>
      <c r="Q3" s="80"/>
      <c r="U3" s="80"/>
      <c r="Y3" s="80"/>
      <c r="AC3" s="80"/>
    </row>
    <row r="4" spans="1:48" ht="18.75" x14ac:dyDescent="0.2">
      <c r="A4" s="160" t="str">
        <f>SUMMARY!A20</f>
        <v>2)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55</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3" t="s">
        <v>86</v>
      </c>
      <c r="J8" s="88" t="s">
        <v>49</v>
      </c>
      <c r="K8" s="89" t="s">
        <v>52</v>
      </c>
      <c r="L8" s="89" t="s">
        <v>48</v>
      </c>
      <c r="M8" s="213" t="s">
        <v>86</v>
      </c>
      <c r="N8" s="88" t="s">
        <v>49</v>
      </c>
      <c r="O8" s="89" t="s">
        <v>52</v>
      </c>
      <c r="P8" s="89" t="s">
        <v>48</v>
      </c>
      <c r="Q8" s="213" t="s">
        <v>86</v>
      </c>
      <c r="R8" s="88" t="s">
        <v>49</v>
      </c>
      <c r="S8" s="89" t="s">
        <v>52</v>
      </c>
      <c r="T8" s="89" t="s">
        <v>48</v>
      </c>
      <c r="U8" s="213" t="s">
        <v>86</v>
      </c>
      <c r="V8" s="88" t="s">
        <v>49</v>
      </c>
      <c r="W8" s="89" t="s">
        <v>52</v>
      </c>
      <c r="X8" s="89" t="s">
        <v>48</v>
      </c>
      <c r="Y8" s="213" t="s">
        <v>86</v>
      </c>
      <c r="Z8" s="88" t="s">
        <v>49</v>
      </c>
      <c r="AA8" s="89" t="s">
        <v>52</v>
      </c>
      <c r="AB8" s="89" t="s">
        <v>48</v>
      </c>
      <c r="AC8" s="213"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18.75" x14ac:dyDescent="0.2">
      <c r="A10" s="98">
        <v>1</v>
      </c>
      <c r="B10" s="145" t="str">
        <f>'DEPT REQS'!B10</f>
        <v>Dept. Req.</v>
      </c>
      <c r="C10" s="145" t="str">
        <f>'DEPT REQS'!C10</f>
        <v xml:space="preserve">Facility </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determined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Dept. Req.</v>
      </c>
      <c r="C12" s="145" t="str">
        <f>'DEPT REQS'!C12</f>
        <v xml:space="preserve">Tennessee Law Req. </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t="str">
        <f>'DEPT REQS'!B27</f>
        <v>Dept. Req.</v>
      </c>
      <c r="C27" s="145" t="str">
        <f>'DEPT REQS'!C27</f>
        <v xml:space="preserve">Compliance with Laws </v>
      </c>
      <c r="D27" s="146" t="str">
        <f>'DEPT REQS'!D27</f>
        <v xml:space="preserve">Adhere to the reporting requirements of Tennessee Department of of Environment and Conservation (TDEC) and the Tennessee Department of Revenue (DOR). The contractor shall comply with all TDEC and DOR Procedure regarding existing or future electronic tracking systems. The contractor shall keep a written record and/or electronic record in a manner acceptable to the City of the number of tons of waste tires collected at the Facility. This written record and or electronic record shall be certified as being correct by the Contractor by use of a waste tire manifest form, and shall serve as support documentation to the Contractor/s invoices to the City for the performance of the Services.  If it is determined by the City of the State of Tennessee that the Contractor has falsified any records, written or electronic, on the number of waste tires recycled for beneficial end use at any location or any time during the Contract period, the Contract may be terminated without notice to the Contractor provide Shelby County with completed tire processing forms, documents, and other manifest documents in a timely manner. </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74</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#19-002-34 Waste Tire Disposal</v>
      </c>
      <c r="B2" s="158"/>
      <c r="C2" s="159"/>
      <c r="D2" s="73"/>
      <c r="E2" s="73"/>
      <c r="I2" s="73"/>
      <c r="M2" s="73"/>
      <c r="Q2" s="73"/>
      <c r="U2" s="73"/>
      <c r="Y2" s="73"/>
      <c r="AC2" s="73"/>
    </row>
    <row r="3" spans="1:48" ht="20.25" x14ac:dyDescent="0.2">
      <c r="A3" s="3" t="str">
        <f>SUMMARY!A3</f>
        <v xml:space="preserve">Department: Parks and Grounds  </v>
      </c>
      <c r="B3" s="158"/>
      <c r="C3" s="159"/>
      <c r="D3" s="80"/>
      <c r="E3" s="80"/>
      <c r="I3" s="80"/>
      <c r="M3" s="80"/>
      <c r="Q3" s="80"/>
      <c r="U3" s="80"/>
      <c r="Y3" s="80"/>
      <c r="AC3" s="80"/>
    </row>
    <row r="4" spans="1:48" ht="18.75" x14ac:dyDescent="0.2">
      <c r="A4" s="160" t="str">
        <f>SUMMARY!A21</f>
        <v>3)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56</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3" t="s">
        <v>86</v>
      </c>
      <c r="J8" s="88" t="s">
        <v>49</v>
      </c>
      <c r="K8" s="89" t="s">
        <v>52</v>
      </c>
      <c r="L8" s="89" t="s">
        <v>48</v>
      </c>
      <c r="M8" s="213" t="s">
        <v>86</v>
      </c>
      <c r="N8" s="88" t="s">
        <v>49</v>
      </c>
      <c r="O8" s="89" t="s">
        <v>52</v>
      </c>
      <c r="P8" s="89" t="s">
        <v>48</v>
      </c>
      <c r="Q8" s="213" t="s">
        <v>86</v>
      </c>
      <c r="R8" s="88" t="s">
        <v>49</v>
      </c>
      <c r="S8" s="89" t="s">
        <v>52</v>
      </c>
      <c r="T8" s="89" t="s">
        <v>48</v>
      </c>
      <c r="U8" s="213" t="s">
        <v>86</v>
      </c>
      <c r="V8" s="88" t="s">
        <v>49</v>
      </c>
      <c r="W8" s="89" t="s">
        <v>52</v>
      </c>
      <c r="X8" s="89" t="s">
        <v>48</v>
      </c>
      <c r="Y8" s="213" t="s">
        <v>86</v>
      </c>
      <c r="Z8" s="88" t="s">
        <v>49</v>
      </c>
      <c r="AA8" s="89" t="s">
        <v>52</v>
      </c>
      <c r="AB8" s="89" t="s">
        <v>48</v>
      </c>
      <c r="AC8" s="213"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18.75" x14ac:dyDescent="0.2">
      <c r="A10" s="98">
        <v>1</v>
      </c>
      <c r="B10" s="145" t="str">
        <f>'DEPT REQS'!B10</f>
        <v>Dept. Req.</v>
      </c>
      <c r="C10" s="145" t="str">
        <f>'DEPT REQS'!C10</f>
        <v xml:space="preserve">Facility </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determined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Dept. Req.</v>
      </c>
      <c r="C12" s="145" t="str">
        <f>'DEPT REQS'!C12</f>
        <v xml:space="preserve">Tennessee Law Req. </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t="str">
        <f>'DEPT REQS'!B27</f>
        <v>Dept. Req.</v>
      </c>
      <c r="C27" s="145" t="str">
        <f>'DEPT REQS'!C27</f>
        <v xml:space="preserve">Compliance with Laws </v>
      </c>
      <c r="D27" s="146" t="str">
        <f>'DEPT REQS'!D27</f>
        <v xml:space="preserve">Adhere to the reporting requirements of Tennessee Department of of Environment and Conservation (TDEC) and the Tennessee Department of Revenue (DOR). The contractor shall comply with all TDEC and DOR Procedure regarding existing or future electronic tracking systems. The contractor shall keep a written record and/or electronic record in a manner acceptable to the City of the number of tons of waste tires collected at the Facility. This written record and or electronic record shall be certified as being correct by the Contractor by use of a waste tire manifest form, and shall serve as support documentation to the Contractor/s invoices to the City for the performance of the Services.  If it is determined by the City of the State of Tennessee that the Contractor has falsified any records, written or electronic, on the number of waste tires recycled for beneficial end use at any location or any time during the Contract period, the Contract may be terminated without notice to the Contractor provide Shelby County with completed tire processing forms, documents, and other manifest documents in a timely manner. </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75</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#19-002-34 Waste Tire Disposal</v>
      </c>
      <c r="B2" s="158"/>
      <c r="C2" s="159"/>
      <c r="D2" s="73"/>
      <c r="E2" s="73"/>
      <c r="I2" s="73"/>
      <c r="M2" s="73"/>
      <c r="Q2" s="73"/>
      <c r="U2" s="73"/>
      <c r="Y2" s="73"/>
      <c r="AC2" s="73"/>
    </row>
    <row r="3" spans="1:48" ht="20.25" x14ac:dyDescent="0.2">
      <c r="A3" s="3" t="str">
        <f>SUMMARY!A3</f>
        <v xml:space="preserve">Department: Parks and Grounds  </v>
      </c>
      <c r="B3" s="158"/>
      <c r="C3" s="159"/>
      <c r="D3" s="80"/>
      <c r="E3" s="80"/>
      <c r="I3" s="80"/>
      <c r="M3" s="80"/>
      <c r="Q3" s="80"/>
      <c r="U3" s="80"/>
      <c r="Y3" s="80"/>
      <c r="AC3" s="80"/>
    </row>
    <row r="4" spans="1:48" ht="18.75" x14ac:dyDescent="0.2">
      <c r="A4" s="160" t="str">
        <f>SUMMARY!A22</f>
        <v>4)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57</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3" t="s">
        <v>86</v>
      </c>
      <c r="J8" s="88" t="s">
        <v>49</v>
      </c>
      <c r="K8" s="89" t="s">
        <v>52</v>
      </c>
      <c r="L8" s="89" t="s">
        <v>48</v>
      </c>
      <c r="M8" s="213" t="s">
        <v>86</v>
      </c>
      <c r="N8" s="88" t="s">
        <v>49</v>
      </c>
      <c r="O8" s="89" t="s">
        <v>52</v>
      </c>
      <c r="P8" s="89" t="s">
        <v>48</v>
      </c>
      <c r="Q8" s="213" t="s">
        <v>86</v>
      </c>
      <c r="R8" s="88" t="s">
        <v>49</v>
      </c>
      <c r="S8" s="89" t="s">
        <v>52</v>
      </c>
      <c r="T8" s="89" t="s">
        <v>48</v>
      </c>
      <c r="U8" s="213" t="s">
        <v>86</v>
      </c>
      <c r="V8" s="88" t="s">
        <v>49</v>
      </c>
      <c r="W8" s="89" t="s">
        <v>52</v>
      </c>
      <c r="X8" s="89" t="s">
        <v>48</v>
      </c>
      <c r="Y8" s="213" t="s">
        <v>86</v>
      </c>
      <c r="Z8" s="88" t="s">
        <v>49</v>
      </c>
      <c r="AA8" s="89" t="s">
        <v>52</v>
      </c>
      <c r="AB8" s="89" t="s">
        <v>48</v>
      </c>
      <c r="AC8" s="213"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18.75" x14ac:dyDescent="0.2">
      <c r="A10" s="98">
        <v>1</v>
      </c>
      <c r="B10" s="145" t="str">
        <f>'DEPT REQS'!B10</f>
        <v>Dept. Req.</v>
      </c>
      <c r="C10" s="145" t="str">
        <f>'DEPT REQS'!C10</f>
        <v xml:space="preserve">Facility </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determined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Dept. Req.</v>
      </c>
      <c r="C12" s="145" t="str">
        <f>'DEPT REQS'!C12</f>
        <v xml:space="preserve">Tennessee Law Req. </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t="str">
        <f>'DEPT REQS'!B27</f>
        <v>Dept. Req.</v>
      </c>
      <c r="C27" s="145" t="str">
        <f>'DEPT REQS'!C27</f>
        <v xml:space="preserve">Compliance with Laws </v>
      </c>
      <c r="D27" s="146" t="str">
        <f>'DEPT REQS'!D27</f>
        <v xml:space="preserve">Adhere to the reporting requirements of Tennessee Department of of Environment and Conservation (TDEC) and the Tennessee Department of Revenue (DOR). The contractor shall comply with all TDEC and DOR Procedure regarding existing or future electronic tracking systems. The contractor shall keep a written record and/or electronic record in a manner acceptable to the City of the number of tons of waste tires collected at the Facility. This written record and or electronic record shall be certified as being correct by the Contractor by use of a waste tire manifest form, and shall serve as support documentation to the Contractor/s invoices to the City for the performance of the Services.  If it is determined by the City of the State of Tennessee that the Contractor has falsified any records, written or electronic, on the number of waste tires recycled for beneficial end use at any location or any time during the Contract period, the Contract may be terminated without notice to the Contractor provide Shelby County with completed tire processing forms, documents, and other manifest documents in a timely manner. </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76</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#19-002-34 Waste Tire Disposal</v>
      </c>
      <c r="B2" s="158"/>
      <c r="C2" s="159"/>
      <c r="D2" s="73"/>
      <c r="E2" s="73"/>
      <c r="I2" s="73"/>
      <c r="M2" s="73"/>
      <c r="Q2" s="73"/>
      <c r="U2" s="73"/>
      <c r="Y2" s="73"/>
      <c r="AC2" s="73"/>
    </row>
    <row r="3" spans="1:48" ht="20.25" x14ac:dyDescent="0.2">
      <c r="A3" s="3" t="str">
        <f>SUMMARY!A3</f>
        <v xml:space="preserve">Department: Parks and Grounds  </v>
      </c>
      <c r="B3" s="158"/>
      <c r="C3" s="159"/>
      <c r="D3" s="80"/>
      <c r="E3" s="80"/>
      <c r="I3" s="80"/>
      <c r="M3" s="80"/>
      <c r="Q3" s="80"/>
      <c r="U3" s="80"/>
      <c r="Y3" s="80"/>
      <c r="AC3" s="80"/>
    </row>
    <row r="4" spans="1:48" ht="18.75" x14ac:dyDescent="0.2">
      <c r="A4" s="160" t="str">
        <f>SUMMARY!A23</f>
        <v>5) Name, Title, Dept</v>
      </c>
      <c r="B4" s="158"/>
      <c r="C4" s="159"/>
      <c r="D4" s="80"/>
      <c r="E4" s="80"/>
      <c r="I4" s="80"/>
      <c r="M4" s="80"/>
      <c r="Q4" s="80"/>
      <c r="U4" s="80"/>
      <c r="Y4" s="80"/>
      <c r="AC4" s="80"/>
    </row>
    <row r="5" spans="1:48" ht="18.75" x14ac:dyDescent="0.2">
      <c r="A5" s="81" t="s">
        <v>38</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7" t="s">
        <v>58</v>
      </c>
      <c r="B7" s="248"/>
      <c r="C7" s="248"/>
      <c r="D7" s="248"/>
      <c r="E7" s="248"/>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39</v>
      </c>
      <c r="B8" s="111" t="s">
        <v>40</v>
      </c>
      <c r="C8" s="111" t="s">
        <v>41</v>
      </c>
      <c r="D8" s="111" t="s">
        <v>42</v>
      </c>
      <c r="E8" s="134" t="s">
        <v>47</v>
      </c>
      <c r="F8" s="88" t="s">
        <v>49</v>
      </c>
      <c r="G8" s="89" t="s">
        <v>52</v>
      </c>
      <c r="H8" s="89" t="s">
        <v>48</v>
      </c>
      <c r="I8" s="213" t="s">
        <v>86</v>
      </c>
      <c r="J8" s="88" t="s">
        <v>49</v>
      </c>
      <c r="K8" s="89" t="s">
        <v>52</v>
      </c>
      <c r="L8" s="89" t="s">
        <v>48</v>
      </c>
      <c r="M8" s="213" t="s">
        <v>86</v>
      </c>
      <c r="N8" s="88" t="s">
        <v>49</v>
      </c>
      <c r="O8" s="89" t="s">
        <v>52</v>
      </c>
      <c r="P8" s="89" t="s">
        <v>48</v>
      </c>
      <c r="Q8" s="213" t="s">
        <v>86</v>
      </c>
      <c r="R8" s="88" t="s">
        <v>49</v>
      </c>
      <c r="S8" s="89" t="s">
        <v>52</v>
      </c>
      <c r="T8" s="89" t="s">
        <v>48</v>
      </c>
      <c r="U8" s="213" t="s">
        <v>86</v>
      </c>
      <c r="V8" s="88" t="s">
        <v>49</v>
      </c>
      <c r="W8" s="89" t="s">
        <v>52</v>
      </c>
      <c r="X8" s="89" t="s">
        <v>48</v>
      </c>
      <c r="Y8" s="213" t="s">
        <v>86</v>
      </c>
      <c r="Z8" s="88" t="s">
        <v>49</v>
      </c>
      <c r="AA8" s="89" t="s">
        <v>52</v>
      </c>
      <c r="AB8" s="89" t="s">
        <v>48</v>
      </c>
      <c r="AC8" s="213" t="s">
        <v>86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18.75" x14ac:dyDescent="0.2">
      <c r="A10" s="98">
        <v>1</v>
      </c>
      <c r="B10" s="145" t="str">
        <f>'DEPT REQS'!B10</f>
        <v>Dept. Req.</v>
      </c>
      <c r="C10" s="145" t="str">
        <f>'DEPT REQS'!C10</f>
        <v xml:space="preserve">Facility </v>
      </c>
      <c r="D10" s="146" t="str">
        <f>'DEPT REQS'!D10</f>
        <v>Provide a properly permitted facility, within the County, to receive manifested and municipality waste tires.</v>
      </c>
      <c r="E10" s="147">
        <f>'DEPT REQS'!E10</f>
        <v>3</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18.75" x14ac:dyDescent="0.2">
      <c r="A11" s="98">
        <v>2</v>
      </c>
      <c r="B11" s="145" t="str">
        <f>'DEPT REQS'!B11</f>
        <v>Dept. Req.</v>
      </c>
      <c r="C11" s="145" t="str">
        <f>'DEPT REQS'!C11</f>
        <v>Schedule</v>
      </c>
      <c r="D11" s="146" t="str">
        <f>'DEPT REQS'!D11</f>
        <v>Comply with the hours of operation determined by the County.</v>
      </c>
      <c r="E11" s="147">
        <f>'DEPT REQS'!E11</f>
        <v>3</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8.75" x14ac:dyDescent="0.2">
      <c r="A12" s="98">
        <v>3</v>
      </c>
      <c r="B12" s="145" t="str">
        <f>'DEPT REQS'!B12</f>
        <v>Dept. Req.</v>
      </c>
      <c r="C12" s="145" t="str">
        <f>'DEPT REQS'!C12</f>
        <v xml:space="preserve">Tennessee Law Req. </v>
      </c>
      <c r="D12" s="146" t="str">
        <f>'DEPT REQS'!D12</f>
        <v xml:space="preserve">Conduct operations and process tires as an approved beneficial end use in accordance with the TDEC and TCA rules. </v>
      </c>
      <c r="E12" s="147">
        <f>'DEPT REQS'!E12</f>
        <v>3</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18.75" x14ac:dyDescent="0.2">
      <c r="A13" s="98">
        <v>4</v>
      </c>
      <c r="B13" s="145" t="str">
        <f>'DEPT REQS'!B13</f>
        <v>Dept. Req.</v>
      </c>
      <c r="C13" s="145" t="str">
        <f>'DEPT REQS'!C13</f>
        <v>Equipment</v>
      </c>
      <c r="D13" s="146" t="str">
        <f>'DEPT REQS'!D13</f>
        <v xml:space="preserve">Weigh all waste tires delivered from Shelby County and the County Tire Program accounts and/or contractors using certified scales. </v>
      </c>
      <c r="E13" s="147">
        <f>'DEPT REQS'!E13</f>
        <v>3</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18.75" x14ac:dyDescent="0.2">
      <c r="A14" s="98">
        <v>5</v>
      </c>
      <c r="B14" s="145" t="str">
        <f>'DEPT REQS'!B14</f>
        <v>Dept. Req.</v>
      </c>
      <c r="C14" s="145" t="str">
        <f>'DEPT REQS'!C14</f>
        <v>Equipment</v>
      </c>
      <c r="D14" s="146" t="str">
        <f>'DEPT REQS'!D14</f>
        <v xml:space="preserve">Provide equipment for loading, unloading, or moving tries into trailers. </v>
      </c>
      <c r="E14" s="147">
        <f>'DEPT REQS'!E14</f>
        <v>3</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8.75" x14ac:dyDescent="0.2">
      <c r="A15" s="98">
        <v>6</v>
      </c>
      <c r="B15" s="145" t="str">
        <f>'DEPT REQS'!B15</f>
        <v>Dept. Req.</v>
      </c>
      <c r="C15" s="145" t="str">
        <f>'DEPT REQS'!C15</f>
        <v>Information Report</v>
      </c>
      <c r="D15" s="146" t="str">
        <f>'DEPT REQS'!D15</f>
        <v xml:space="preserve">Provide an Annual Report of the weight of tires recycled and the beneficial end use. </v>
      </c>
      <c r="E15" s="147">
        <f>'DEPT REQS'!E15</f>
        <v>3</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18.75" x14ac:dyDescent="0.2">
      <c r="A16" s="98">
        <v>7</v>
      </c>
      <c r="B16" s="145" t="str">
        <f>'DEPT REQS'!B16</f>
        <v>Dept. Req.</v>
      </c>
      <c r="C16" s="145" t="str">
        <f>'DEPT REQS'!C16</f>
        <v xml:space="preserve">Information Report </v>
      </c>
      <c r="D16" s="146" t="str">
        <f>'DEPT REQS'!D16</f>
        <v>Provide an Annual Report of the weight of tires landfilled, if any.</v>
      </c>
      <c r="E16" s="147">
        <f>'DEPT REQS'!E16</f>
        <v>3</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8.75" x14ac:dyDescent="0.2">
      <c r="A17" s="98">
        <v>8</v>
      </c>
      <c r="B17" s="145" t="str">
        <f>'DEPT REQS'!B17</f>
        <v>Dept. Req.</v>
      </c>
      <c r="C17" s="145" t="str">
        <f>'DEPT REQS'!C17</f>
        <v>Bond License</v>
      </c>
      <c r="D17" s="146" t="str">
        <f>'DEPT REQS'!D17</f>
        <v>Provide a performance bond of one hundred percent (100%) of the total contract amount for the services.</v>
      </c>
      <c r="E17" s="147">
        <f>'DEPT REQS'!E17</f>
        <v>3</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18.75" x14ac:dyDescent="0.2">
      <c r="A18" s="98">
        <v>9</v>
      </c>
      <c r="B18" s="145" t="str">
        <f>'DEPT REQS'!B18</f>
        <v>Dept. Req.</v>
      </c>
      <c r="C18" s="145" t="str">
        <f>'DEPT REQS'!C18</f>
        <v>Objective</v>
      </c>
      <c r="D18" s="146" t="str">
        <f>'DEPT REQS'!D18</f>
        <v xml:space="preserve">Accept all waste tires delivered from Shelby County and County Tire Program Funded Accounts. </v>
      </c>
      <c r="E18" s="147">
        <f>'DEPT REQS'!E18</f>
        <v>3</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8.75" x14ac:dyDescent="0.2">
      <c r="A19" s="98">
        <v>10</v>
      </c>
      <c r="B19" s="145" t="str">
        <f>'DEPT REQS'!B19</f>
        <v>Dept. Req.</v>
      </c>
      <c r="C19" s="145" t="str">
        <f>'DEPT REQS'!C19</f>
        <v xml:space="preserve">Acceptance </v>
      </c>
      <c r="D19" s="146" t="str">
        <f>'DEPT REQS'!D19</f>
        <v xml:space="preserve">Accept tires regardless of physical condition of the tire. </v>
      </c>
      <c r="E19" s="147">
        <f>'DEPT REQS'!E19</f>
        <v>3</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8.75" x14ac:dyDescent="0.2">
      <c r="A20" s="98">
        <v>11</v>
      </c>
      <c r="B20" s="145" t="str">
        <f>'DEPT REQS'!B20</f>
        <v>Dept. Req.</v>
      </c>
      <c r="C20" s="145" t="str">
        <f>'DEPT REQS'!C20</f>
        <v xml:space="preserve">Acceptance </v>
      </c>
      <c r="D20" s="146" t="str">
        <f>'DEPT REQS'!D20</f>
        <v xml:space="preserve">Accept tires with rims or without rims. </v>
      </c>
      <c r="E20" s="147">
        <f>'DEPT REQS'!E20</f>
        <v>3</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18.75" x14ac:dyDescent="0.2">
      <c r="A21" s="98">
        <v>12</v>
      </c>
      <c r="B21" s="145" t="str">
        <f>'DEPT REQS'!B21</f>
        <v>Dept. Req.</v>
      </c>
      <c r="C21" s="145" t="str">
        <f>'DEPT REQS'!C21</f>
        <v xml:space="preserve">Acceptance/Shelby County </v>
      </c>
      <c r="D21" s="146" t="str">
        <f>'DEPT REQS'!D21</f>
        <v xml:space="preserve">Accept all tires from the Shelby County Tire Program with or without rims, with no manual handling by Shelby County personnel. </v>
      </c>
      <c r="E21" s="147">
        <f>'DEPT REQS'!E21</f>
        <v>3</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t="str">
        <f>'DEPT REQS'!B22</f>
        <v>Dept. Req.</v>
      </c>
      <c r="C22" s="145" t="str">
        <f>'DEPT REQS'!C22</f>
        <v xml:space="preserve">Facility </v>
      </c>
      <c r="D22" s="146" t="str">
        <f>'DEPT REQS'!D22</f>
        <v xml:space="preserve">Keep all vendor operated tire collection and processing facilities clean and free of debris or hazards that could cause damage to County personnel or County owned/operated equipment. </v>
      </c>
      <c r="E22" s="147">
        <f>'DEPT REQS'!E22</f>
        <v>3</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t="str">
        <f>'DEPT REQS'!B23</f>
        <v>Dept. Req.</v>
      </c>
      <c r="C23" s="145" t="str">
        <f>'DEPT REQS'!C23</f>
        <v>Manifest Forms</v>
      </c>
      <c r="D23" s="146" t="str">
        <f>'DEPT REQS'!D23</f>
        <v xml:space="preserve">Count all waste tires and document the type and size of each tire delivered from Shelby County and the County Tire Program accounts and/or contractors in order to provide an internal control with respect to tire processing. </v>
      </c>
      <c r="E23" s="147">
        <f>'DEPT REQS'!E23</f>
        <v>3</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t="str">
        <f>'DEPT REQS'!B24</f>
        <v>Dept. Req.</v>
      </c>
      <c r="C24" s="145" t="str">
        <f>'DEPT REQS'!C24</f>
        <v>Internal Controls</v>
      </c>
      <c r="D24" s="146" t="str">
        <f>'DEPT REQS'!D24</f>
        <v xml:space="preserve">Utilize County Tire Program documentation internal controls, forms, formulas, systems, processes, and procedures. </v>
      </c>
      <c r="E24" s="147">
        <f>'DEPT REQS'!E24</f>
        <v>3</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t="str">
        <f>'DEPT REQS'!B25</f>
        <v>Dept. Req.</v>
      </c>
      <c r="C25" s="145" t="str">
        <f>'DEPT REQS'!C25</f>
        <v>Internal Controls</v>
      </c>
      <c r="D25" s="146" t="str">
        <f>'DEPT REQS'!D25</f>
        <v xml:space="preserve">Assist in documenting and reporting County Tire Program account balances by using internal controls, system(s), processes, documentation, and reporting forms supplied or generated by Shelby County for tracking account balances. </v>
      </c>
      <c r="E25" s="147">
        <f>'DEPT REQS'!E25</f>
        <v>4</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t="str">
        <f>'DEPT REQS'!B26</f>
        <v>Dept. Req.</v>
      </c>
      <c r="C26" s="145" t="str">
        <f>'DEPT REQS'!C26</f>
        <v>Accounting</v>
      </c>
      <c r="D26" s="146" t="str">
        <f>'DEPT REQS'!D26</f>
        <v xml:space="preserve">Have the ability to immediately notify Shelby County when County Tire Program accounts appear close to reaching their eligible monetary limit allocated by the Tire Program. </v>
      </c>
      <c r="E26" s="147">
        <f>'DEPT REQS'!E26</f>
        <v>4</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t="str">
        <f>'DEPT REQS'!B27</f>
        <v>Dept. Req.</v>
      </c>
      <c r="C27" s="145" t="str">
        <f>'DEPT REQS'!C27</f>
        <v xml:space="preserve">Compliance with Laws </v>
      </c>
      <c r="D27" s="146" t="str">
        <f>'DEPT REQS'!D27</f>
        <v xml:space="preserve">Adhere to the reporting requirements of Tennessee Department of of Environment and Conservation (TDEC) and the Tennessee Department of Revenue (DOR). The contractor shall comply with all TDEC and DOR Procedure regarding existing or future electronic tracking systems. The contractor shall keep a written record and/or electronic record in a manner acceptable to the City of the number of tons of waste tires collected at the Facility. This written record and or electronic record shall be certified as being correct by the Contractor by use of a waste tire manifest form, and shall serve as support documentation to the Contractor/s invoices to the City for the performance of the Services.  If it is determined by the City of the State of Tennessee that the Contractor has falsified any records, written or electronic, on the number of waste tires recycled for beneficial end use at any location or any time during the Contract period, the Contract may be terminated without notice to the Contractor provide Shelby County with completed tire processing forms, documents, and other manifest documents in a timely manner. </v>
      </c>
      <c r="E27" s="147">
        <f>'DEPT REQS'!E27</f>
        <v>4</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t="str">
        <f>'DEPT REQS'!B28</f>
        <v>Dept. Req.</v>
      </c>
      <c r="C28" s="145" t="str">
        <f>'DEPT REQS'!C28</f>
        <v>Accounting</v>
      </c>
      <c r="D28" s="146" t="str">
        <f>'DEPT REQS'!D28</f>
        <v xml:space="preserve">Assume all tire processing charges for generators deemed to be overdrawn if tires are delivered after notification by Shelby County that they are over their limit and/or not a registered as new tire vendor with the Tennessee Department of Revenue as a participant of the Waste Tire Program system in order to cover the cost for transfer or processing for beneficial end use. Tire site operators should ensure manifest forms are properly signed and dated by the generators/haulers prior to acceptance of waste tires. Contractor should ensure tire haulers generators provide updated business license information on manifest upon receipt of waste tires. </v>
      </c>
      <c r="E28" s="147">
        <f>'DEPT REQS'!E28</f>
        <v>3</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t="str">
        <f>'DEPT REQS'!B29</f>
        <v>Dept. Req.</v>
      </c>
      <c r="C29" s="145" t="str">
        <f>'DEPT REQS'!C29</f>
        <v>Forms</v>
      </c>
      <c r="D29" s="146" t="str">
        <f>'DEPT REQS'!D29</f>
        <v xml:space="preserve">Complete any forms supplied by Shelby County in a timely manner. </v>
      </c>
      <c r="E29" s="147">
        <f>'DEPT REQS'!E29</f>
        <v>4</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t="str">
        <f>'DEPT REQS'!B30</f>
        <v>Dept. Req.</v>
      </c>
      <c r="C30" s="145" t="str">
        <f>'DEPT REQS'!C30</f>
        <v>Report</v>
      </c>
      <c r="D30" s="146" t="str">
        <f>'DEPT REQS'!D30</f>
        <v xml:space="preserve">Provide reporting information for Shelby County Annual Solid Waste Progress Report to TDEC per TCA 68-211-871 within fifteen (15) business days of submission of the request. </v>
      </c>
      <c r="E30" s="147">
        <f>'DEPT REQS'!E30</f>
        <v>4</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t="str">
        <f>'DEPT REQS'!B31</f>
        <v>Dept. Req.</v>
      </c>
      <c r="C31" s="145" t="str">
        <f>'DEPT REQS'!C31</f>
        <v>Audits</v>
      </c>
      <c r="D31" s="146" t="str">
        <f>'DEPT REQS'!D31</f>
        <v xml:space="preserve">Assist Shelby County with accountability and documentation of expenses related to the Tire Program in a timely manner including regular audits conducted by Shelby County or State of Tennessee personnel. </v>
      </c>
      <c r="E31" s="147">
        <f>'DEPT REQS'!E31</f>
        <v>4</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t="str">
        <f>'DEPT REQS'!B32</f>
        <v>Dept. Req.</v>
      </c>
      <c r="C32" s="145">
        <f>'DEPT REQS'!C32</f>
        <v>0</v>
      </c>
      <c r="D32" s="146" t="str">
        <f>'DEPT REQS'!D32</f>
        <v xml:space="preserve">Collect tires from cash customers or other billable accounts for the purpose of transfer and processing waste tires for regional customers that are not part of the State Waste Tire Grant Program or Shelby County Government. </v>
      </c>
      <c r="E32" s="147">
        <f>'DEPT REQS'!E32</f>
        <v>4</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t="str">
        <f>'DEPT REQS'!B33</f>
        <v>Dept. Req.</v>
      </c>
      <c r="C33" s="145" t="str">
        <f>'DEPT REQS'!C33</f>
        <v xml:space="preserve">Compliance with Laws </v>
      </c>
      <c r="D33" s="146" t="str">
        <f>'DEPT REQS'!D33</f>
        <v xml:space="preserve">Process tires into a beneficial end use and not landfill tires processed with funds from the Tire Program unless they are deemed unable to be processed into a beneficial end use due to being exceptionally dirty or exceptionally difficult to process. </v>
      </c>
      <c r="E33" s="147">
        <f>'DEPT REQS'!E33</f>
        <v>4</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t="str">
        <f>'DEPT REQS'!B34</f>
        <v>Dept. Req.</v>
      </c>
      <c r="C34" s="145" t="str">
        <f>'DEPT REQS'!C34</f>
        <v xml:space="preserve">Compliance with Laws </v>
      </c>
      <c r="D34" s="146" t="str">
        <f>'DEPT REQS'!D34</f>
        <v xml:space="preserve">Conduct operations that meet all state and local fire regulations. </v>
      </c>
      <c r="E34" s="147">
        <f>'DEPT REQS'!E34</f>
        <v>4</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t="str">
        <f>'DEPT REQS'!B35</f>
        <v>Dept. Req.</v>
      </c>
      <c r="C35" s="145" t="str">
        <f>'DEPT REQS'!C35</f>
        <v xml:space="preserve">Invoicing </v>
      </c>
      <c r="D35" s="146" t="str">
        <f>'DEPT REQS'!D35</f>
        <v xml:space="preserve">Provide separate invoicing for different County agencies or other Tire Program recipients where necessary. Contractor shall work with the Shelby County to create and certify correct naming on invoices. </v>
      </c>
      <c r="E35" s="147">
        <f>'DEPT REQS'!E35</f>
        <v>4</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t="str">
        <f>'DEPT REQS'!B36</f>
        <v>Dept. Req.</v>
      </c>
      <c r="C36" s="145" t="str">
        <f>'DEPT REQS'!C36</f>
        <v>Fees</v>
      </c>
      <c r="D36" s="146" t="str">
        <f>'DEPT REQS'!D36</f>
        <v xml:space="preserve">Pay tipping fees on all manifested and non-manifested tires to Shelby County based on contracted amount as invoiced by the County.  Tipping fees are. $.22 for passenger vehicle tires, $.35 for tractor/semi-truck tires and are subject to change.  Tipping fee includes labor/equipment for routing of tire pickup.  </v>
      </c>
      <c r="E36" s="147">
        <f>'DEPT REQS'!E36</f>
        <v>4</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t="str">
        <f>'DEPT REQS'!B37</f>
        <v>Dept. Req.</v>
      </c>
      <c r="C37" s="145" t="str">
        <f>'DEPT REQS'!C37</f>
        <v xml:space="preserve">Books and Records </v>
      </c>
      <c r="D37" s="146" t="str">
        <f>'DEPT REQS'!D37</f>
        <v xml:space="preserve">Allow County Personnel to conduct desk audits on all required financials and documentation on all required forms. The Contractor shall provide a workable space for Shelby County Government Staff (crew leader/accountant) when conducting site visits. </v>
      </c>
      <c r="E37" s="147">
        <f>'DEPT REQS'!E37</f>
        <v>4</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t="str">
        <f>'DEPT REQS'!B38</f>
        <v>Dept. Req.</v>
      </c>
      <c r="C38" s="145" t="str">
        <f>'DEPT REQS'!C38</f>
        <v>Accounting</v>
      </c>
      <c r="D38" s="146" t="str">
        <f>'DEPT REQS'!D38</f>
        <v xml:space="preserve">Review with Shelby County Government Personnel the Tennessee Department of Revenue Report (TDOR) to verify new tire vendors and the amount and number of tires they are remitting to the Report should be reviewed every 90 days. </v>
      </c>
      <c r="E38" s="147">
        <f>'DEPT REQS'!E38</f>
        <v>4</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45" t="s">
        <v>77</v>
      </c>
      <c r="B40" s="246"/>
      <c r="C40" s="246"/>
      <c r="D40" s="246"/>
      <c r="E40" s="143">
        <f>SUM(E10:E39)</f>
        <v>100</v>
      </c>
      <c r="F40" s="241"/>
      <c r="G40" s="242"/>
      <c r="H40" s="242"/>
      <c r="I40" s="144">
        <f>SUM(I10:I39)</f>
        <v>0</v>
      </c>
      <c r="J40" s="241"/>
      <c r="K40" s="242"/>
      <c r="L40" s="242"/>
      <c r="M40" s="144">
        <f>SUM(M10:M39)</f>
        <v>0</v>
      </c>
      <c r="N40" s="241"/>
      <c r="O40" s="242"/>
      <c r="P40" s="242"/>
      <c r="Q40" s="144">
        <f>SUM(Q10:Q39)</f>
        <v>0</v>
      </c>
      <c r="R40" s="241"/>
      <c r="S40" s="242"/>
      <c r="T40" s="242"/>
      <c r="U40" s="144">
        <f>SUM(U10:U39)</f>
        <v>0</v>
      </c>
      <c r="V40" s="241"/>
      <c r="W40" s="242"/>
      <c r="X40" s="242"/>
      <c r="Y40" s="144">
        <f>SUM(Y10:Y39)</f>
        <v>0</v>
      </c>
      <c r="Z40" s="241"/>
      <c r="AA40" s="242"/>
      <c r="AB40" s="242"/>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2019-05-02T16:12:19Z</cp:lastPrinted>
  <dcterms:created xsi:type="dcterms:W3CDTF">2006-04-04T18:02:41Z</dcterms:created>
  <dcterms:modified xsi:type="dcterms:W3CDTF">2019-05-02T16:20:05Z</dcterms:modified>
</cp:coreProperties>
</file>