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RCH\Purchasing Section\Bids\RFP RFQ SEALEDBIDS_FINAL\RFP 20\RFP 20-005-55\"/>
    </mc:Choice>
  </mc:AlternateContent>
  <bookViews>
    <workbookView xWindow="0" yWindow="0" windowWidth="25095" windowHeight="12300" tabRatio="762" activeTab="1"/>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REQS'!$A$9:$AU$38</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REQS'!$A$9:$AP$20</definedName>
    <definedName name="_xlnm._FilterDatabase" localSheetId="2" hidden="1">MinReqAssessment!$A$9:$AV$22</definedName>
    <definedName name="_xlnm.Print_Area" localSheetId="3">'DEPT REQS'!$A$1:$H$38</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REQS'!$A$1:$G$20</definedName>
    <definedName name="_xlnm.Print_Area" localSheetId="2">MinReqAssessment!$A$1:$AC$22</definedName>
    <definedName name="_xlnm.Print_Area" localSheetId="0">SUMMARY!$A$1:$H$39</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2" l="1"/>
  <c r="E40" i="26"/>
  <c r="E40" i="23"/>
  <c r="E40" i="25"/>
  <c r="E40" i="27"/>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E38" i="11"/>
  <c r="A4" i="11"/>
  <c r="E40" i="20" l="1"/>
  <c r="H36" i="10"/>
  <c r="G36" i="10"/>
  <c r="F36" i="10"/>
  <c r="E36" i="10"/>
  <c r="D36" i="10"/>
  <c r="C36" i="10"/>
  <c r="H33" i="10"/>
  <c r="G33" i="10"/>
  <c r="F33" i="10"/>
  <c r="E33" i="10"/>
  <c r="D33" i="10"/>
  <c r="C33" i="10"/>
  <c r="E24" i="10" l="1"/>
  <c r="H24" i="10"/>
  <c r="D24" i="10"/>
  <c r="G24" i="10"/>
  <c r="F24" i="10"/>
  <c r="C24" i="10" l="1"/>
</calcChain>
</file>

<file path=xl/sharedStrings.xml><?xml version="1.0" encoding="utf-8"?>
<sst xmlns="http://schemas.openxmlformats.org/spreadsheetml/2006/main" count="499" uniqueCount="151">
  <si>
    <t>Shelby County Government</t>
  </si>
  <si>
    <t>Y/N</t>
  </si>
  <si>
    <t>SCORING  SUMMARY</t>
  </si>
  <si>
    <t>MWBE Discounts, per Ordinance</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</si>
  <si>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</si>
  <si>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</si>
  <si>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</si>
  <si>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</si>
  <si>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</si>
  <si>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</si>
  <si>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</si>
  <si>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</si>
  <si>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</si>
  <si>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</si>
  <si>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</si>
  <si>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</si>
  <si>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</si>
  <si>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</si>
  <si>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</si>
  <si>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</si>
  <si>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</si>
  <si>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</si>
  <si>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</si>
  <si>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</si>
  <si>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</si>
  <si>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</si>
  <si>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Bidder C 
(LOSB/MBE/WBE?)</t>
  </si>
  <si>
    <t>Bidder D 
(LOSB/MBE/WBE?)</t>
  </si>
  <si>
    <t>Bidder E 
(LOSB/MBE/WBE?)</t>
  </si>
  <si>
    <t>Bidder F 
(LOSB/MBE/WBE?)</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</si>
  <si>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</si>
  <si>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</si>
  <si>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</si>
  <si>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</si>
  <si>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</si>
  <si>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</si>
  <si>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</si>
  <si>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</si>
  <si>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</si>
  <si>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</si>
  <si>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</si>
  <si>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</si>
  <si>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</si>
  <si>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t>Bidder A
 (LOSB/MBE/WBE?)</t>
  </si>
  <si>
    <t>Bidder B
 (LOSB/MBE/WBE?)</t>
  </si>
  <si>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</si>
  <si>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</si>
  <si>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</si>
  <si>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</si>
  <si>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</si>
  <si>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</si>
  <si>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</si>
  <si>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</si>
  <si>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</si>
  <si>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</si>
  <si>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</si>
  <si>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</si>
  <si>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</si>
  <si>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</si>
  <si>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</si>
  <si>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</si>
  <si>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</si>
  <si>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</si>
  <si>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</si>
  <si>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</si>
  <si>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</si>
  <si>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</si>
  <si>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</si>
  <si>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</si>
  <si>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t>COMPLIANCE - 20% LOSB Goal</t>
  </si>
  <si>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</si>
  <si>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</si>
  <si>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</si>
  <si>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SPECIFIC/TECHNICAL  REQS - AVERAGE  SCORES (max 100) - MEMBER  1</t>
  </si>
  <si>
    <t>SPECIFIC/TECHNICAL  REQS - AVERAGE  SCORES (max 100) - MEMBER  2</t>
  </si>
  <si>
    <t>SPECIFIC/TECHNICAL  REQS - AVERAGE  SCORES (max 100) - MEMBER  3</t>
  </si>
  <si>
    <t>SPECIFIC/TECHNICAL  REQS - AVERAGE  SCORES (max 100) - MEMBER  4</t>
  </si>
  <si>
    <t>SPECIFIC/TECHNICAL  REQS - AVERAGE  SCORES (max 100) - MEMBER  5</t>
  </si>
  <si>
    <t>SPECIFIC/TECHNICAL  REQS - AVERAGE  SCORES (max 100)- MEMBER  6</t>
  </si>
  <si>
    <t>SPECIFIC/TECHNICAL  REQS - AVERAGE  SCORES (max 100) - MEMBER  7</t>
  </si>
  <si>
    <t>SPECIFIC/TECHNICAL  REQS - AVERAGE  SCORES (max 100) - MEMBER  8</t>
  </si>
  <si>
    <t>Department:  Trustee's Office</t>
  </si>
  <si>
    <t>1) Debra Gates, CAO, Trustee's Office</t>
  </si>
  <si>
    <t>2) Alicia Lindsey, Deputy CAO, Trustee's Office</t>
  </si>
  <si>
    <t>3) Jason, Director of Technology &amp; Systems, Trustee's Office</t>
  </si>
  <si>
    <t>Application Development</t>
  </si>
  <si>
    <t>SQL Scripts</t>
  </si>
  <si>
    <t>Report Writing</t>
  </si>
  <si>
    <t>Integrating Applications</t>
  </si>
  <si>
    <t>Licenses and Certifications</t>
  </si>
  <si>
    <t xml:space="preserve">Provide all appropriate Licenses and Certifications required in the State of Tennessee to provide the goods and/or perform the Services required.  Provide a copy of your Shelby County Business License (if business is located in Shelby County, TN). </t>
  </si>
  <si>
    <t>Equal Opportunity Compliance</t>
  </si>
  <si>
    <r>
      <t xml:space="preserve">Must provide active Equal Opportunity Compliance (EOC) number(s); or your application is “in” the EOC system for processing (refer to details outlined below) – please list all your Shelby County EOC </t>
    </r>
    <r>
      <rPr>
        <u/>
        <sz val="12"/>
        <rFont val="Times New Roman"/>
        <family val="1"/>
      </rPr>
      <t>active</t>
    </r>
    <r>
      <rPr>
        <sz val="12"/>
        <rFont val="Times New Roman"/>
        <family val="1"/>
      </rPr>
      <t xml:space="preserve"> numbers.</t>
    </r>
  </si>
  <si>
    <t>Title VI</t>
  </si>
  <si>
    <t>Employment Eligibility</t>
  </si>
  <si>
    <t xml:space="preserve">Drug Free Workplace </t>
  </si>
  <si>
    <t>IT Experience</t>
  </si>
  <si>
    <t>Data Entry</t>
  </si>
  <si>
    <t>SQL Server</t>
  </si>
  <si>
    <t>Programs</t>
  </si>
  <si>
    <t>Clearly identify project stakeholders, managers and sponsors</t>
  </si>
  <si>
    <t>Document project scope, goals, and deliverables.</t>
  </si>
  <si>
    <t>Identify and resolve issues and conflicts in a professional manner.</t>
  </si>
  <si>
    <t>Track project milestones and deliverables.</t>
  </si>
  <si>
    <t>Develop and deliver progress reports, proposals, requirements documentation, and presentations.</t>
  </si>
  <si>
    <t>Formulates logical statements of business problems and proposes technical and operational solutions complete with definitions, specifications, and diagrams to illustrate data flow, work flow, and process flow activities.</t>
  </si>
  <si>
    <t>Manage, develop and provide business solutions to complete conversion of STAR &amp; Tyler Systems.</t>
  </si>
  <si>
    <t>Implement new integrations using SQL server databases and complete conversions.</t>
  </si>
  <si>
    <t>Defines and develops SQL data databases used in conversion and migration activities that support the installation, implementation and maintenance of new Trustee accounts receivable software, as well as Trustee legacy applications.</t>
  </si>
  <si>
    <t>Develops test cases and works with end users to ensure that all system, technical and functional requirements have been tested prior to production implementation.</t>
  </si>
  <si>
    <t>Develops implementation communication and production change plans to ensure timely and accurate product delivery.</t>
  </si>
  <si>
    <t>Develops the plans and procedures to transition applications from a project to a sustain mode smoothly and without disruption to the application users.</t>
  </si>
  <si>
    <t>Conducts interviews with end users to document “pain” points and to recommend process improvements for increased quality and efficiency.</t>
  </si>
  <si>
    <t>Maintains user and vendor relationships in a professional and respectful manner.</t>
  </si>
  <si>
    <t>Provides analytical and supplemental application support to users, as needed, at local and branch locations (including end user training if necessary).</t>
  </si>
  <si>
    <t>Monitors and reports production system incidents related to the Trustee Scriptlogic Help Desk and the Shelby County Service Desk to ensure that issues are resolved in accordance with established service level agreements or other prescribed criteria.</t>
  </si>
  <si>
    <t>Ensures all production changes are made in accordance with the Trustee change control policies, procedures, controls, as well as Payment Card Industry (PCI) standards.</t>
  </si>
  <si>
    <t>Decomposes and analyzes incidents to identify the root cause and implement controls to prevent or mitigate reoccurrence.</t>
  </si>
  <si>
    <t>Fulfills development, testing, release, and user acceptance roles on projects managed within the office and create procedures for performance optimizations.</t>
  </si>
  <si>
    <t>Analyzes and documents current processes associated with existing Trustee applications such as the Trustee Accounts Receivable software, website and kiosks applications, collections software, etc.</t>
  </si>
  <si>
    <t>Analyzes, documents, and schedules upgrades to software applications.</t>
  </si>
  <si>
    <t xml:space="preserve">Performs other related duties as assigned or directed.  </t>
  </si>
  <si>
    <t>Track Project</t>
  </si>
  <si>
    <t>Manage Project</t>
  </si>
  <si>
    <t>Implementation</t>
  </si>
  <si>
    <t>Analytics</t>
  </si>
  <si>
    <t>Production</t>
  </si>
  <si>
    <t>Duties</t>
  </si>
  <si>
    <t>20-005-55</t>
  </si>
  <si>
    <t>Application Developer</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</si>
  <si>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</si>
  <si>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</si>
  <si>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r>
      <t>FORM - Drug Free Workplace Affidavit must be completed, signed and notarized with your bid/proposal</t>
    </r>
    <r>
      <rPr>
        <i/>
        <sz val="12"/>
        <rFont val="Times New Roman"/>
        <family val="1"/>
      </rPr>
      <t xml:space="preserve"> – even if less than 5 employees.</t>
    </r>
  </si>
  <si>
    <t>Must attest to five (5) years of software support &amp; development experience in a large-scale, enterprise environment using Microsoft Technologies with specific application development skills in NET.</t>
  </si>
  <si>
    <t>Must attest to three (3) years of experience as a Technology Lead, Project Manager, Mainframe Developer, or Database Technology Analyst of which three (3) years of advanced SQL programming experience.</t>
  </si>
  <si>
    <t>Must attest to having a minimum of five (5) years’ experience in IT related projects including data conversion and implementation of large enterprise wide software products. Experience must also include all levels of project management including analysis of business requirements and business processes.</t>
  </si>
  <si>
    <t>Must attest to having experience with utilizing large amounts of accounting data to automate and upload journal entries into a general ledger.</t>
  </si>
  <si>
    <t>Must attest to having a minimum of 5 years’ experience with SQL Server 2005/2008.</t>
  </si>
  <si>
    <t>RFP 20-005-55 Application Developer</t>
  </si>
  <si>
    <t>Serve as a resource and participant needed to achieve the project goals.</t>
  </si>
  <si>
    <t>Clearly understand the project scope and vision.</t>
  </si>
  <si>
    <t>Effectively understand project expectations from team leader and stakeholders in a timely fashion.</t>
  </si>
  <si>
    <t>Clearly understand the full-scale project plan.</t>
  </si>
  <si>
    <t>Adhere to scheduled project timelines and milestones.</t>
  </si>
  <si>
    <t>Perform the duties of project development.</t>
  </si>
  <si>
    <t>Project Goals</t>
  </si>
  <si>
    <t>Expectations</t>
  </si>
  <si>
    <t>Professionalism</t>
  </si>
  <si>
    <t>Project Plan</t>
  </si>
  <si>
    <t>Project Timeline</t>
  </si>
  <si>
    <t>Project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</si>
</sst>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top style="thin">
        <color auto="1"/>
      </top>
      <bottom/>
      <diagonal/>
    </border>
  </borders>
  <cellStyleXfs count="18">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3" borderId="9"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37" fillId="0" borderId="0"/>
    <xf numFmtId="9" fontId="4" fillId="0" borderId="0" applyFont="0" applyFill="0" applyBorder="0" applyAlignment="0" applyProtection="0"/>
    <xf numFmtId="0" fontId="2" fillId="0" borderId="0"/>
    <xf numFmtId="0" fontId="2" fillId="3" borderId="9" applyNumberFormat="0" applyFont="0" applyAlignment="0" applyProtection="0"/>
    <xf numFmtId="0" fontId="4" fillId="0" borderId="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49">
    <xf numFmtId="0" fontId="0" fillId="0" borderId="0" xfId="0"/>
    <xf numFmtId="164" fontId="8"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4" applyNumberFormat="1" applyFont="1" applyFill="1" applyBorder="1" applyProtection="1">
      <protection locked="0"/>
    </xf>
    <xf numFmtId="0" fontId="5" fillId="0" borderId="0" xfId="4" applyNumberFormat="1" applyFont="1" applyFill="1" applyBorder="1" applyProtection="1">
      <protection locked="0"/>
    </xf>
    <xf numFmtId="0" fontId="6" fillId="0" borderId="0" xfId="4" applyFont="1" applyFill="1" applyBorder="1"/>
    <xf numFmtId="0" fontId="5" fillId="0" borderId="0" xfId="4" applyFont="1" applyFill="1" applyBorder="1" applyAlignment="1">
      <alignment horizontal="left" vertical="center"/>
    </xf>
    <xf numFmtId="0" fontId="6" fillId="0" borderId="0" xfId="4" applyFont="1" applyFill="1" applyBorder="1" applyAlignment="1">
      <alignment vertical="center"/>
    </xf>
    <xf numFmtId="0" fontId="5" fillId="0" borderId="0" xfId="4" applyFont="1" applyFill="1" applyBorder="1" applyAlignment="1">
      <alignmen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0" fontId="8" fillId="0" borderId="1" xfId="4" applyFont="1" applyFill="1" applyBorder="1" applyAlignment="1">
      <alignment horizontal="left" vertical="center"/>
    </xf>
    <xf numFmtId="0" fontId="5" fillId="0" borderId="1" xfId="4" applyFont="1" applyFill="1" applyBorder="1" applyAlignment="1">
      <alignment horizontal="left" vertical="center"/>
    </xf>
    <xf numFmtId="0" fontId="6" fillId="0" borderId="1" xfId="4" applyFont="1" applyFill="1" applyBorder="1" applyAlignment="1">
      <alignment horizontal="left" vertical="center"/>
    </xf>
    <xf numFmtId="0" fontId="8" fillId="0" borderId="0" xfId="4" applyFont="1" applyFill="1" applyAlignment="1">
      <alignment vertical="center"/>
    </xf>
    <xf numFmtId="0" fontId="9" fillId="0" borderId="0" xfId="4" applyFont="1" applyFill="1" applyBorder="1" applyAlignment="1">
      <alignment vertical="center"/>
    </xf>
    <xf numFmtId="0" fontId="8" fillId="0" borderId="1"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xf numFmtId="0" fontId="6" fillId="0" borderId="0" xfId="4" applyFont="1" applyFill="1" applyAlignment="1">
      <alignment horizontal="center" vertical="center"/>
    </xf>
    <xf numFmtId="0" fontId="5" fillId="0" borderId="1" xfId="4" applyFont="1" applyFill="1" applyBorder="1" applyAlignment="1">
      <alignment horizontal="center" vertical="center"/>
    </xf>
    <xf numFmtId="0" fontId="13" fillId="0" borderId="0" xfId="0" applyFont="1" applyFill="1" applyBorder="1" applyAlignment="1">
      <alignment horizontal="left" vertical="center"/>
    </xf>
    <xf numFmtId="0" fontId="14" fillId="0" borderId="4" xfId="4" applyFont="1" applyFill="1" applyBorder="1" applyAlignment="1">
      <alignment horizontal="left" vertical="center"/>
    </xf>
    <xf numFmtId="0" fontId="17" fillId="0" borderId="4" xfId="4" applyFont="1" applyFill="1" applyBorder="1" applyAlignment="1">
      <alignment horizontal="left" vertical="center"/>
    </xf>
    <xf numFmtId="164" fontId="14" fillId="0" borderId="4" xfId="1" applyNumberFormat="1" applyFont="1" applyFill="1" applyBorder="1" applyAlignment="1">
      <alignment horizontal="center" vertical="center"/>
    </xf>
    <xf numFmtId="0" fontId="14" fillId="0" borderId="0" xfId="4" applyFont="1" applyFill="1" applyAlignment="1">
      <alignment vertical="center"/>
    </xf>
    <xf numFmtId="0" fontId="14" fillId="0" borderId="5" xfId="4" applyFont="1" applyFill="1" applyBorder="1" applyAlignment="1">
      <alignment horizontal="left" vertical="center" indent="4"/>
    </xf>
    <xf numFmtId="0" fontId="17" fillId="0" borderId="5" xfId="4" applyFont="1" applyFill="1" applyBorder="1" applyAlignment="1">
      <alignment horizontal="left" vertical="center"/>
    </xf>
    <xf numFmtId="164" fontId="14" fillId="0" borderId="5" xfId="1" applyNumberFormat="1" applyFont="1" applyFill="1" applyBorder="1" applyAlignment="1">
      <alignment horizontal="center" vertical="center"/>
    </xf>
    <xf numFmtId="0" fontId="17" fillId="0" borderId="1" xfId="4" applyFont="1" applyFill="1" applyBorder="1" applyAlignment="1">
      <alignment horizontal="left" vertical="center"/>
    </xf>
    <xf numFmtId="0" fontId="15" fillId="0" borderId="0" xfId="4" applyFont="1" applyFill="1" applyAlignment="1">
      <alignment vertical="center"/>
    </xf>
    <xf numFmtId="0" fontId="20" fillId="0" borderId="1" xfId="4" applyFont="1" applyFill="1" applyBorder="1" applyAlignment="1">
      <alignment horizontal="center" vertical="top"/>
    </xf>
    <xf numFmtId="166" fontId="22" fillId="2" borderId="1" xfId="1" applyNumberFormat="1" applyFont="1" applyFill="1" applyBorder="1" applyAlignment="1">
      <alignment horizontal="center" vertical="center"/>
    </xf>
    <xf numFmtId="0" fontId="21" fillId="0" borderId="0" xfId="4" applyFont="1" applyFill="1" applyAlignment="1">
      <alignment vertical="center"/>
    </xf>
    <xf numFmtId="0" fontId="15" fillId="0" borderId="1" xfId="4" applyFont="1" applyFill="1" applyBorder="1" applyAlignment="1">
      <alignment horizontal="left" vertical="center"/>
    </xf>
    <xf numFmtId="0" fontId="18" fillId="0" borderId="1" xfId="4" applyFont="1" applyFill="1" applyBorder="1" applyAlignment="1">
      <alignment horizontal="center" vertical="center"/>
    </xf>
    <xf numFmtId="165" fontId="14" fillId="0" borderId="1" xfId="1" applyNumberFormat="1" applyFont="1" applyFill="1" applyBorder="1" applyAlignment="1">
      <alignment horizontal="center" vertical="center"/>
    </xf>
    <xf numFmtId="167" fontId="13" fillId="2" borderId="1" xfId="2" applyNumberFormat="1" applyFont="1" applyFill="1" applyBorder="1" applyAlignment="1">
      <alignment horizontal="center" vertical="center"/>
    </xf>
    <xf numFmtId="0" fontId="13" fillId="0" borderId="0" xfId="4" applyFont="1" applyFill="1" applyBorder="1" applyAlignment="1">
      <alignment vertical="center"/>
    </xf>
    <xf numFmtId="2" fontId="16" fillId="0" borderId="1" xfId="4" applyNumberFormat="1" applyFont="1" applyFill="1" applyBorder="1" applyAlignment="1">
      <alignment horizontal="left" vertical="center" indent="2"/>
    </xf>
    <xf numFmtId="2" fontId="16" fillId="0" borderId="0" xfId="4" applyNumberFormat="1" applyFont="1" applyFill="1" applyBorder="1" applyAlignment="1">
      <alignment vertical="center"/>
    </xf>
    <xf numFmtId="0" fontId="14" fillId="0" borderId="1" xfId="4" applyFont="1" applyFill="1" applyBorder="1" applyAlignment="1">
      <alignment horizontal="left" vertical="center" wrapText="1"/>
    </xf>
    <xf numFmtId="0" fontId="14" fillId="0" borderId="0" xfId="4" applyFont="1" applyFill="1" applyBorder="1" applyAlignment="1">
      <alignment vertical="center"/>
    </xf>
    <xf numFmtId="0" fontId="24" fillId="2" borderId="1" xfId="4" applyFont="1" applyFill="1" applyBorder="1" applyAlignment="1">
      <alignment horizontal="center" vertical="center"/>
    </xf>
    <xf numFmtId="5" fontId="16" fillId="0" borderId="1" xfId="2" applyNumberFormat="1" applyFont="1" applyFill="1" applyBorder="1" applyAlignment="1">
      <alignment horizontal="left" vertical="center"/>
    </xf>
    <xf numFmtId="167" fontId="14" fillId="0" borderId="1" xfId="2" applyNumberFormat="1" applyFont="1" applyFill="1" applyBorder="1" applyAlignment="1">
      <alignment horizontal="right" vertical="center"/>
    </xf>
    <xf numFmtId="0" fontId="26" fillId="2" borderId="1" xfId="4" applyFont="1" applyFill="1" applyBorder="1" applyAlignment="1">
      <alignment horizontal="center" vertical="center"/>
    </xf>
    <xf numFmtId="165" fontId="27" fillId="2" borderId="1" xfId="1" applyNumberFormat="1" applyFont="1" applyFill="1" applyBorder="1" applyAlignment="1">
      <alignment horizontal="center" vertical="center"/>
    </xf>
    <xf numFmtId="0" fontId="26" fillId="0" borderId="0" xfId="4" applyFont="1" applyFill="1" applyAlignment="1">
      <alignment vertical="center"/>
    </xf>
    <xf numFmtId="0" fontId="10" fillId="0" borderId="1" xfId="4" applyFont="1" applyFill="1" applyBorder="1" applyAlignment="1">
      <alignment horizontal="right" vertical="center"/>
    </xf>
    <xf numFmtId="0" fontId="10" fillId="0" borderId="1" xfId="4" applyFont="1" applyFill="1" applyBorder="1" applyAlignment="1">
      <alignment horizontal="center" vertical="center"/>
    </xf>
    <xf numFmtId="0" fontId="10" fillId="0" borderId="0" xfId="4" applyFont="1" applyFill="1" applyAlignment="1">
      <alignment vertical="center"/>
    </xf>
    <xf numFmtId="165" fontId="6" fillId="0" borderId="1" xfId="1" applyNumberFormat="1" applyFont="1" applyFill="1" applyBorder="1" applyAlignment="1">
      <alignment horizontal="center" vertical="center"/>
    </xf>
    <xf numFmtId="0" fontId="6" fillId="0" borderId="0" xfId="4" applyFont="1" applyFill="1" applyAlignment="1">
      <alignment vertical="center"/>
    </xf>
    <xf numFmtId="165" fontId="8" fillId="0" borderId="1" xfId="1" applyNumberFormat="1" applyFont="1" applyFill="1" applyBorder="1" applyAlignment="1">
      <alignment horizontal="center" vertical="center"/>
    </xf>
    <xf numFmtId="0" fontId="8" fillId="0" borderId="1" xfId="4" applyFont="1" applyFill="1" applyBorder="1" applyAlignment="1">
      <alignment vertical="center"/>
    </xf>
    <xf numFmtId="9" fontId="32" fillId="2" borderId="1" xfId="3" applyFont="1" applyFill="1" applyBorder="1" applyAlignment="1">
      <alignment horizontal="center" vertical="center"/>
    </xf>
    <xf numFmtId="0" fontId="7" fillId="0" borderId="1" xfId="4" applyFont="1" applyFill="1" applyBorder="1" applyAlignment="1">
      <alignment horizontal="center" vertical="center"/>
    </xf>
    <xf numFmtId="167" fontId="7" fillId="0" borderId="1" xfId="2" applyNumberFormat="1" applyFont="1" applyFill="1" applyBorder="1" applyAlignment="1">
      <alignment horizontal="right" vertical="center"/>
    </xf>
    <xf numFmtId="0" fontId="7" fillId="0" borderId="0" xfId="4" applyFont="1" applyFill="1" applyAlignment="1">
      <alignment vertical="center"/>
    </xf>
    <xf numFmtId="0" fontId="9" fillId="0" borderId="2" xfId="4" applyFont="1" applyFill="1" applyBorder="1" applyAlignment="1">
      <alignment horizontal="center" vertical="center"/>
    </xf>
    <xf numFmtId="164" fontId="34" fillId="2" borderId="1" xfId="1" applyNumberFormat="1" applyFont="1" applyFill="1" applyBorder="1" applyAlignment="1">
      <alignment horizontal="center"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6" fillId="0" borderId="0" xfId="4" applyFont="1" applyFill="1" applyBorder="1" applyAlignment="1">
      <alignment horizontal="center" vertical="center"/>
    </xf>
    <xf numFmtId="0" fontId="23" fillId="0" borderId="1" xfId="4" applyFont="1" applyFill="1" applyBorder="1" applyAlignment="1">
      <alignment horizontal="center" vertical="center"/>
    </xf>
    <xf numFmtId="0" fontId="19" fillId="0" borderId="0" xfId="4" applyFont="1" applyFill="1" applyBorder="1" applyAlignment="1">
      <alignment horizontal="center" vertical="center"/>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38" fillId="0" borderId="0" xfId="5" applyFont="1" applyFill="1" applyAlignment="1">
      <alignment horizontal="center" vertical="center" wrapText="1"/>
    </xf>
    <xf numFmtId="0" fontId="39" fillId="0" borderId="0" xfId="5" applyFont="1" applyAlignment="1">
      <alignment horizontal="center" vertical="center"/>
    </xf>
    <xf numFmtId="0" fontId="39" fillId="0" borderId="0" xfId="5" applyFont="1" applyAlignment="1">
      <alignment vertical="center" wrapText="1"/>
    </xf>
    <xf numFmtId="0" fontId="39" fillId="0" borderId="0" xfId="5" applyFont="1" applyAlignment="1">
      <alignment horizontal="center" vertical="center" wrapText="1"/>
    </xf>
    <xf numFmtId="0" fontId="39" fillId="0" borderId="0" xfId="5" applyFont="1" applyFill="1" applyAlignment="1">
      <alignment horizontal="center"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0" fillId="0" borderId="0" xfId="5" applyFont="1" applyFill="1" applyAlignment="1">
      <alignment horizontal="center" vertical="center"/>
    </xf>
    <xf numFmtId="0" fontId="25" fillId="0" borderId="0" xfId="5" applyFont="1" applyFill="1" applyBorder="1" applyAlignment="1">
      <alignment vertical="center"/>
    </xf>
    <xf numFmtId="0" fontId="42" fillId="0" borderId="0" xfId="5" applyFont="1" applyAlignment="1">
      <alignment horizontal="left" vertical="center"/>
    </xf>
    <xf numFmtId="0" fontId="43" fillId="0" borderId="0" xfId="5" applyFont="1" applyAlignment="1">
      <alignment horizontal="center" vertical="center"/>
    </xf>
    <xf numFmtId="0" fontId="44" fillId="0" borderId="0" xfId="5" applyFont="1" applyFill="1" applyAlignment="1">
      <alignment horizontal="center" vertical="center" wrapText="1"/>
    </xf>
    <xf numFmtId="0" fontId="43" fillId="0" borderId="0" xfId="5" applyFont="1" applyAlignment="1">
      <alignment vertical="center" wrapText="1"/>
    </xf>
    <xf numFmtId="0" fontId="43" fillId="0" borderId="0" xfId="5" applyFont="1" applyAlignment="1">
      <alignment horizontal="center" vertical="center" wrapText="1"/>
    </xf>
    <xf numFmtId="0" fontId="43" fillId="0" borderId="0" xfId="5" applyFont="1" applyFill="1" applyAlignment="1">
      <alignment horizontal="center" vertical="center"/>
    </xf>
    <xf numFmtId="0" fontId="45" fillId="0" borderId="13" xfId="5" applyFont="1" applyFill="1" applyBorder="1" applyAlignment="1">
      <alignment horizontal="center" vertical="center" wrapText="1"/>
    </xf>
    <xf numFmtId="0" fontId="45" fillId="0" borderId="14" xfId="5" applyFont="1" applyFill="1" applyBorder="1" applyAlignment="1">
      <alignment horizontal="center" vertical="center" wrapText="1"/>
    </xf>
    <xf numFmtId="0" fontId="45" fillId="0" borderId="0" xfId="5" applyFont="1" applyFill="1" applyAlignment="1">
      <alignment horizontal="center" vertical="center" wrapText="1"/>
    </xf>
    <xf numFmtId="0" fontId="45" fillId="0" borderId="0" xfId="5" applyFont="1" applyAlignment="1">
      <alignment horizontal="center" vertical="center" wrapText="1"/>
    </xf>
    <xf numFmtId="0" fontId="49" fillId="0" borderId="16" xfId="5" applyFont="1" applyBorder="1" applyAlignment="1">
      <alignment horizontal="center" vertical="center" wrapText="1"/>
    </xf>
    <xf numFmtId="0" fontId="49" fillId="0" borderId="0" xfId="5" applyFont="1" applyFill="1" applyAlignment="1">
      <alignment horizontal="center" vertical="center" wrapText="1"/>
    </xf>
    <xf numFmtId="0" fontId="49" fillId="0" borderId="0" xfId="5" applyFont="1" applyAlignment="1">
      <alignment horizontal="center" vertical="center" wrapText="1"/>
    </xf>
    <xf numFmtId="0" fontId="49" fillId="0" borderId="19" xfId="5" applyFont="1" applyBorder="1" applyAlignment="1">
      <alignment horizontal="center" vertical="center" wrapText="1"/>
    </xf>
    <xf numFmtId="0" fontId="9" fillId="0" borderId="19" xfId="5" applyFont="1" applyBorder="1" applyAlignment="1">
      <alignment horizontal="center" vertical="center"/>
    </xf>
    <xf numFmtId="0" fontId="29" fillId="0" borderId="20" xfId="5" applyFont="1" applyBorder="1" applyAlignment="1">
      <alignment horizontal="center" vertical="center" wrapText="1"/>
    </xf>
    <xf numFmtId="0" fontId="29" fillId="0" borderId="20" xfId="5" applyFont="1" applyFill="1" applyBorder="1" applyAlignment="1">
      <alignment horizontal="left" vertical="center" wrapText="1"/>
    </xf>
    <xf numFmtId="0" fontId="29" fillId="0" borderId="21" xfId="5" applyFont="1" applyBorder="1" applyAlignment="1">
      <alignment horizontal="center" vertical="center" wrapText="1"/>
    </xf>
    <xf numFmtId="0" fontId="29" fillId="0" borderId="20" xfId="5" applyFont="1" applyFill="1" applyBorder="1" applyAlignment="1">
      <alignment horizontal="center" vertical="center" wrapText="1"/>
    </xf>
    <xf numFmtId="0" fontId="29" fillId="0" borderId="21" xfId="5" applyFont="1" applyFill="1" applyBorder="1" applyAlignment="1">
      <alignment horizontal="center" vertical="center" wrapText="1"/>
    </xf>
    <xf numFmtId="0" fontId="39" fillId="0" borderId="0" xfId="5" applyFont="1" applyAlignment="1">
      <alignment horizontal="left" vertical="center" wrapText="1"/>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45" fillId="0" borderId="26"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19" xfId="5" applyFont="1" applyBorder="1" applyAlignment="1">
      <alignment horizontal="center" vertical="center" wrapText="1"/>
    </xf>
    <xf numFmtId="0" fontId="41" fillId="5" borderId="0" xfId="5" applyFont="1" applyFill="1" applyBorder="1" applyAlignment="1">
      <alignment vertical="center"/>
    </xf>
    <xf numFmtId="0" fontId="8" fillId="5" borderId="0" xfId="4" applyFont="1" applyFill="1" applyBorder="1" applyAlignment="1">
      <alignment horizontal="left" vertical="center"/>
    </xf>
    <xf numFmtId="0" fontId="8" fillId="5" borderId="0" xfId="4" applyFont="1" applyFill="1" applyBorder="1" applyAlignment="1">
      <alignment horizontal="center" vertical="center"/>
    </xf>
    <xf numFmtId="0" fontId="40" fillId="5" borderId="0" xfId="5" applyFont="1" applyFill="1" applyAlignment="1">
      <alignment horizontal="center" vertical="center"/>
    </xf>
    <xf numFmtId="0" fontId="51" fillId="0" borderId="0" xfId="5" applyFont="1" applyFill="1" applyAlignment="1">
      <alignment horizontal="center" vertical="center" wrapText="1"/>
    </xf>
    <xf numFmtId="0" fontId="51" fillId="0" borderId="0" xfId="5" applyFont="1" applyAlignment="1">
      <alignment horizontal="center" vertical="center" wrapText="1"/>
    </xf>
    <xf numFmtId="0" fontId="53" fillId="0" borderId="34" xfId="5" applyFont="1" applyFill="1" applyBorder="1" applyAlignment="1">
      <alignment vertical="center" wrapText="1"/>
    </xf>
    <xf numFmtId="0" fontId="53" fillId="0" borderId="35" xfId="5" applyFont="1" applyFill="1" applyBorder="1" applyAlignment="1">
      <alignment horizontal="center" vertical="center" wrapText="1"/>
    </xf>
    <xf numFmtId="0" fontId="50" fillId="5" borderId="17" xfId="5" applyFont="1" applyFill="1" applyBorder="1" applyAlignment="1">
      <alignment vertical="center" wrapText="1"/>
    </xf>
    <xf numFmtId="0" fontId="50" fillId="5" borderId="17" xfId="5" applyFont="1" applyFill="1" applyBorder="1" applyAlignment="1">
      <alignment horizontal="center" vertical="center" wrapText="1"/>
    </xf>
    <xf numFmtId="0" fontId="50" fillId="5" borderId="20" xfId="5" applyFont="1" applyFill="1" applyBorder="1" applyAlignment="1">
      <alignment vertical="center" wrapText="1"/>
    </xf>
    <xf numFmtId="0" fontId="50" fillId="5" borderId="20" xfId="5" applyFont="1" applyFill="1" applyBorder="1" applyAlignment="1">
      <alignment horizontal="center" vertical="center" wrapText="1"/>
    </xf>
    <xf numFmtId="0" fontId="50" fillId="5" borderId="32" xfId="5" applyFont="1" applyFill="1" applyBorder="1" applyAlignment="1">
      <alignment horizontal="center" vertical="center" wrapText="1"/>
    </xf>
    <xf numFmtId="0" fontId="50" fillId="5" borderId="36" xfId="5" applyFont="1" applyFill="1" applyBorder="1" applyAlignment="1">
      <alignment horizontal="center" vertical="center" wrapText="1"/>
    </xf>
    <xf numFmtId="0" fontId="53" fillId="0" borderId="34" xfId="5" applyFont="1" applyFill="1" applyBorder="1" applyAlignment="1">
      <alignment horizontal="center" vertical="center" wrapText="1"/>
    </xf>
    <xf numFmtId="0" fontId="45" fillId="0" borderId="22" xfId="5" applyFont="1" applyBorder="1" applyAlignment="1">
      <alignment horizontal="center" vertical="center" wrapText="1"/>
    </xf>
    <xf numFmtId="0" fontId="9" fillId="0" borderId="23" xfId="5" applyFont="1" applyBorder="1" applyAlignment="1">
      <alignment horizontal="center" vertical="center"/>
    </xf>
    <xf numFmtId="0" fontId="29" fillId="0" borderId="24" xfId="5" applyFont="1" applyBorder="1" applyAlignment="1">
      <alignment horizontal="center" vertical="center" wrapText="1"/>
    </xf>
    <xf numFmtId="0" fontId="29" fillId="0" borderId="25" xfId="5" applyFont="1" applyBorder="1" applyAlignment="1">
      <alignment horizontal="center" vertical="center" wrapText="1"/>
    </xf>
    <xf numFmtId="0" fontId="45" fillId="0" borderId="21" xfId="5" applyFont="1" applyFill="1" applyBorder="1" applyAlignment="1">
      <alignment horizontal="center" vertical="center" wrapText="1"/>
    </xf>
    <xf numFmtId="0" fontId="45" fillId="0" borderId="25" xfId="5" applyFont="1" applyBorder="1" applyAlignment="1">
      <alignment horizontal="center"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7" fillId="0" borderId="0" xfId="4" applyNumberFormat="1" applyFont="1" applyFill="1" applyBorder="1" applyProtection="1">
      <protection locked="0"/>
    </xf>
    <xf numFmtId="0" fontId="54" fillId="0" borderId="0" xfId="5" applyFont="1" applyFill="1" applyAlignment="1">
      <alignment horizontal="center" vertical="center"/>
    </xf>
    <xf numFmtId="0" fontId="54" fillId="0" borderId="0" xfId="5" applyFont="1" applyAlignment="1">
      <alignment horizontal="center" vertical="center"/>
    </xf>
    <xf numFmtId="0" fontId="54" fillId="0" borderId="38" xfId="5" applyFont="1" applyBorder="1" applyAlignment="1">
      <alignment horizontal="center" vertical="center" wrapText="1"/>
    </xf>
    <xf numFmtId="0" fontId="9" fillId="0" borderId="20" xfId="5" applyFont="1" applyBorder="1" applyAlignment="1">
      <alignment horizontal="center" vertical="center" wrapText="1"/>
    </xf>
    <xf numFmtId="0" fontId="9" fillId="0" borderId="20" xfId="5" applyFont="1" applyFill="1" applyBorder="1" applyAlignment="1">
      <alignment horizontal="left" vertical="center" wrapText="1"/>
    </xf>
    <xf numFmtId="0" fontId="9" fillId="0" borderId="2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4" xfId="5" applyFont="1" applyBorder="1" applyAlignment="1">
      <alignment horizontal="left" vertical="center" wrapText="1"/>
    </xf>
    <xf numFmtId="0" fontId="9" fillId="0" borderId="25" xfId="5" applyFont="1" applyBorder="1" applyAlignment="1">
      <alignment horizontal="center" vertical="center" wrapText="1"/>
    </xf>
    <xf numFmtId="0" fontId="46" fillId="0" borderId="0" xfId="5" applyFont="1" applyFill="1" applyAlignment="1">
      <alignment horizontal="center" vertical="center"/>
    </xf>
    <xf numFmtId="0" fontId="46" fillId="0" borderId="0" xfId="5" applyFont="1" applyAlignment="1">
      <alignment horizontal="center" vertical="center"/>
    </xf>
    <xf numFmtId="0" fontId="47" fillId="0" borderId="20" xfId="5" applyFont="1" applyFill="1" applyBorder="1" applyAlignment="1">
      <alignment horizontal="center" vertical="center" wrapText="1"/>
    </xf>
    <xf numFmtId="0" fontId="47" fillId="0" borderId="24" xfId="5" applyFont="1" applyFill="1" applyBorder="1" applyAlignment="1">
      <alignment vertical="center" wrapText="1"/>
    </xf>
    <xf numFmtId="0" fontId="47" fillId="0" borderId="20" xfId="5" applyFont="1" applyFill="1" applyBorder="1" applyAlignment="1">
      <alignment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1" fillId="0" borderId="0" xfId="4" applyFont="1" applyFill="1" applyBorder="1" applyAlignment="1">
      <alignment vertical="center"/>
    </xf>
    <xf numFmtId="0" fontId="7" fillId="0" borderId="0" xfId="4" applyNumberFormat="1" applyFont="1" applyFill="1" applyBorder="1" applyProtection="1">
      <protection locked="0"/>
    </xf>
    <xf numFmtId="0" fontId="6" fillId="0" borderId="1" xfId="4" applyFont="1" applyFill="1" applyBorder="1" applyAlignment="1">
      <alignment horizontal="left" vertical="center"/>
    </xf>
    <xf numFmtId="164" fontId="14" fillId="0" borderId="4" xfId="1" applyNumberFormat="1" applyFont="1" applyFill="1" applyBorder="1" applyAlignment="1">
      <alignment horizontal="center" vertical="center"/>
    </xf>
    <xf numFmtId="164" fontId="14" fillId="0" borderId="5"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164" fontId="34" fillId="2" borderId="1" xfId="1" applyNumberFormat="1" applyFont="1" applyFill="1" applyBorder="1" applyAlignment="1">
      <alignment horizontal="center" vertical="center"/>
    </xf>
    <xf numFmtId="0" fontId="47" fillId="0" borderId="24" xfId="5" applyFont="1" applyFill="1" applyBorder="1" applyAlignment="1">
      <alignment horizontal="center" vertical="center" wrapText="1"/>
    </xf>
    <xf numFmtId="0" fontId="47" fillId="5" borderId="36" xfId="5" applyFont="1" applyFill="1" applyBorder="1" applyAlignment="1">
      <alignment horizontal="center" vertical="center" wrapText="1"/>
    </xf>
    <xf numFmtId="0" fontId="47" fillId="5" borderId="32" xfId="5" applyFont="1" applyFill="1" applyBorder="1" applyAlignment="1">
      <alignment horizontal="center" vertical="center" wrapText="1"/>
    </xf>
    <xf numFmtId="0" fontId="47" fillId="0" borderId="19" xfId="5" applyFont="1" applyFill="1" applyBorder="1" applyAlignment="1">
      <alignment horizontal="center" vertical="center" wrapText="1"/>
    </xf>
    <xf numFmtId="0" fontId="47" fillId="0" borderId="23" xfId="5" applyFont="1" applyFill="1" applyBorder="1" applyAlignment="1">
      <alignment horizontal="center" vertical="center" wrapText="1"/>
    </xf>
    <xf numFmtId="0" fontId="47" fillId="5" borderId="19" xfId="5" applyFont="1" applyFill="1" applyBorder="1" applyAlignment="1">
      <alignment horizontal="center" vertical="center" wrapText="1"/>
    </xf>
    <xf numFmtId="0" fontId="47" fillId="5" borderId="20" xfId="5" applyFont="1" applyFill="1" applyBorder="1" applyAlignment="1">
      <alignment vertical="center" wrapText="1"/>
    </xf>
    <xf numFmtId="0" fontId="47" fillId="5" borderId="23" xfId="5" applyFont="1" applyFill="1" applyBorder="1" applyAlignment="1">
      <alignment horizontal="center" vertical="center" wrapText="1"/>
    </xf>
    <xf numFmtId="0" fontId="47" fillId="5" borderId="24" xfId="5" applyFont="1" applyFill="1" applyBorder="1" applyAlignment="1">
      <alignment vertical="center" wrapText="1"/>
    </xf>
    <xf numFmtId="0" fontId="15" fillId="0" borderId="0" xfId="4" applyFont="1" applyFill="1" applyBorder="1" applyAlignment="1">
      <alignment vertical="center"/>
    </xf>
    <xf numFmtId="0" fontId="15" fillId="0" borderId="0" xfId="5" applyFont="1" applyFill="1" applyBorder="1" applyAlignment="1">
      <alignment vertical="center"/>
    </xf>
    <xf numFmtId="0" fontId="14" fillId="6" borderId="18" xfId="6" applyFont="1" applyFill="1" applyBorder="1" applyAlignment="1">
      <alignment horizontal="center" vertical="center" wrapText="1"/>
    </xf>
    <xf numFmtId="0" fontId="9" fillId="0" borderId="13" xfId="5" applyFont="1" applyBorder="1" applyAlignment="1">
      <alignment horizontal="center" vertical="center"/>
    </xf>
    <xf numFmtId="0" fontId="9" fillId="0" borderId="14" xfId="5" applyFont="1" applyBorder="1" applyAlignment="1">
      <alignment horizontal="center" vertical="center" wrapText="1"/>
    </xf>
    <xf numFmtId="0" fontId="9" fillId="0" borderId="14" xfId="5" applyFont="1" applyFill="1" applyBorder="1" applyAlignment="1">
      <alignment horizontal="left" vertical="center" wrapText="1"/>
    </xf>
    <xf numFmtId="0" fontId="9" fillId="0" borderId="1" xfId="4" applyFont="1" applyFill="1" applyBorder="1" applyAlignment="1">
      <alignment horizontal="left" vertical="center"/>
    </xf>
    <xf numFmtId="164" fontId="9" fillId="0" borderId="1" xfId="1" applyNumberFormat="1" applyFont="1" applyFill="1" applyBorder="1" applyAlignment="1">
      <alignment horizontal="center" vertical="center"/>
    </xf>
    <xf numFmtId="0" fontId="45" fillId="0" borderId="23" xfId="5" applyFont="1" applyFill="1" applyBorder="1" applyAlignment="1">
      <alignment horizontal="center" vertical="center" wrapText="1"/>
    </xf>
    <xf numFmtId="0" fontId="45" fillId="0" borderId="24" xfId="5" applyFont="1" applyFill="1" applyBorder="1" applyAlignment="1">
      <alignment horizontal="center" vertical="center" wrapText="1"/>
    </xf>
    <xf numFmtId="0" fontId="47" fillId="0" borderId="16" xfId="5" applyFont="1" applyFill="1" applyBorder="1" applyAlignment="1">
      <alignment horizontal="center" vertical="center" wrapText="1"/>
    </xf>
    <xf numFmtId="0" fontId="47" fillId="0" borderId="17" xfId="5" applyFont="1" applyFill="1" applyBorder="1" applyAlignment="1">
      <alignment vertical="center" wrapText="1"/>
    </xf>
    <xf numFmtId="0" fontId="47" fillId="0" borderId="17" xfId="5" applyFont="1" applyFill="1" applyBorder="1" applyAlignment="1">
      <alignment horizontal="center" vertical="center" wrapText="1"/>
    </xf>
    <xf numFmtId="1" fontId="14" fillId="6" borderId="22" xfId="6" applyNumberFormat="1" applyFont="1" applyFill="1" applyBorder="1" applyAlignment="1">
      <alignment horizontal="center" vertical="center" wrapText="1"/>
    </xf>
    <xf numFmtId="1" fontId="57" fillId="6" borderId="38" xfId="12" applyNumberFormat="1" applyFont="1" applyFill="1" applyBorder="1" applyAlignment="1">
      <alignment horizontal="center" vertical="center"/>
    </xf>
    <xf numFmtId="0" fontId="17" fillId="0" borderId="0" xfId="5" applyFont="1" applyFill="1" applyAlignment="1">
      <alignment horizontal="center" vertical="center" wrapText="1"/>
    </xf>
    <xf numFmtId="0" fontId="18" fillId="0" borderId="0" xfId="5" applyFont="1" applyFill="1" applyAlignment="1">
      <alignment horizontal="center" vertical="center"/>
    </xf>
    <xf numFmtId="0" fontId="58" fillId="0" borderId="0" xfId="5" applyFont="1" applyFill="1" applyAlignment="1">
      <alignment horizontal="center" vertical="center" wrapText="1"/>
    </xf>
    <xf numFmtId="0" fontId="15" fillId="0" borderId="15" xfId="6" applyFont="1" applyFill="1" applyBorder="1" applyAlignment="1">
      <alignment horizontal="center" vertical="center" wrapText="1"/>
    </xf>
    <xf numFmtId="0" fontId="15" fillId="0" borderId="26" xfId="6" applyFont="1" applyFill="1" applyBorder="1" applyAlignment="1">
      <alignment horizontal="center" vertical="center" wrapText="1"/>
    </xf>
    <xf numFmtId="0" fontId="17" fillId="0" borderId="0" xfId="5" applyFont="1" applyFill="1" applyAlignment="1">
      <alignment horizontal="center" vertical="center"/>
    </xf>
    <xf numFmtId="0" fontId="53" fillId="0" borderId="42" xfId="5" applyFont="1" applyFill="1" applyBorder="1" applyAlignment="1">
      <alignment horizontal="center" vertical="center" wrapText="1"/>
    </xf>
    <xf numFmtId="0" fontId="50" fillId="5" borderId="24" xfId="5" applyFont="1" applyFill="1" applyBorder="1" applyAlignment="1">
      <alignment horizontal="center" vertical="center" wrapText="1"/>
    </xf>
    <xf numFmtId="0" fontId="47" fillId="5" borderId="16" xfId="5" applyFont="1" applyFill="1" applyBorder="1" applyAlignment="1">
      <alignment horizontal="center" vertical="center" wrapText="1"/>
    </xf>
    <xf numFmtId="0" fontId="47" fillId="5" borderId="17" xfId="5" applyFont="1" applyFill="1" applyBorder="1" applyAlignment="1">
      <alignment vertical="center" wrapText="1"/>
    </xf>
    <xf numFmtId="0" fontId="25" fillId="0" borderId="15" xfId="6" applyFont="1" applyFill="1" applyBorder="1" applyAlignment="1">
      <alignment horizontal="center" vertical="center" wrapText="1"/>
    </xf>
    <xf numFmtId="0" fontId="25" fillId="0" borderId="26" xfId="6" applyFont="1" applyFill="1" applyBorder="1" applyAlignment="1">
      <alignment horizontal="center" vertical="center" wrapText="1"/>
    </xf>
    <xf numFmtId="1" fontId="29" fillId="4" borderId="18" xfId="6" applyNumberFormat="1" applyFont="1" applyFill="1" applyBorder="1" applyAlignment="1">
      <alignment horizontal="center" vertical="center" wrapText="1"/>
    </xf>
    <xf numFmtId="1" fontId="29" fillId="4" borderId="22" xfId="6" applyNumberFormat="1" applyFont="1" applyFill="1" applyBorder="1" applyAlignment="1">
      <alignment horizontal="center" vertical="center" wrapText="1"/>
    </xf>
    <xf numFmtId="1" fontId="29" fillId="4" borderId="26" xfId="6" applyNumberFormat="1" applyFont="1" applyFill="1" applyBorder="1" applyAlignment="1">
      <alignment horizontal="center" vertical="center" wrapText="1"/>
    </xf>
    <xf numFmtId="0" fontId="38" fillId="0" borderId="0" xfId="5" applyFont="1" applyFill="1" applyAlignment="1">
      <alignment horizontal="center" vertical="center"/>
    </xf>
    <xf numFmtId="0" fontId="59" fillId="0" borderId="38" xfId="5" applyFont="1" applyBorder="1" applyAlignment="1">
      <alignment horizontal="center" vertical="center" wrapText="1"/>
    </xf>
    <xf numFmtId="1" fontId="60" fillId="0" borderId="38" xfId="12" applyNumberFormat="1" applyFont="1" applyFill="1" applyBorder="1" applyAlignment="1">
      <alignment horizontal="center" vertical="center"/>
    </xf>
    <xf numFmtId="0" fontId="59" fillId="0" borderId="0" xfId="5" applyFont="1" applyFill="1" applyAlignment="1">
      <alignment horizontal="center" vertical="center"/>
    </xf>
    <xf numFmtId="0" fontId="59" fillId="0" borderId="0" xfId="5" applyFont="1" applyAlignment="1">
      <alignment horizontal="center" vertical="center"/>
    </xf>
    <xf numFmtId="0" fontId="49" fillId="0" borderId="17" xfId="14" applyFont="1" applyBorder="1" applyAlignment="1">
      <alignment horizontal="center" vertical="center" wrapText="1"/>
    </xf>
    <xf numFmtId="0" fontId="49" fillId="0" borderId="20" xfId="14" applyFont="1" applyBorder="1" applyAlignment="1">
      <alignment horizontal="center" vertical="center" wrapText="1"/>
    </xf>
    <xf numFmtId="0" fontId="29" fillId="0" borderId="20" xfId="14" applyFont="1" applyBorder="1" applyAlignment="1">
      <alignment horizontal="center" vertical="center" wrapText="1"/>
    </xf>
    <xf numFmtId="0" fontId="29" fillId="0" borderId="17" xfId="14" applyFont="1" applyBorder="1" applyAlignment="1">
      <alignment horizontal="center" vertical="center" wrapText="1"/>
    </xf>
    <xf numFmtId="0" fontId="38" fillId="0" borderId="20" xfId="14" applyFont="1" applyBorder="1" applyAlignment="1">
      <alignment horizontal="center" vertical="center" wrapText="1"/>
    </xf>
    <xf numFmtId="0" fontId="6" fillId="0" borderId="0" xfId="0" applyFont="1" applyAlignment="1">
      <alignment horizontal="justify" vertical="center"/>
    </xf>
    <xf numFmtId="0" fontId="6" fillId="0" borderId="22" xfId="14" applyFont="1" applyBorder="1" applyAlignment="1">
      <alignment horizontal="left" vertical="center" wrapText="1"/>
    </xf>
    <xf numFmtId="0" fontId="29" fillId="0" borderId="14" xfId="5" applyFont="1" applyFill="1" applyBorder="1" applyAlignment="1">
      <alignment horizontal="center" vertical="center" wrapText="1"/>
    </xf>
    <xf numFmtId="0" fontId="29" fillId="0" borderId="43" xfId="5" applyFont="1" applyFill="1" applyBorder="1" applyAlignment="1">
      <alignment horizontal="center" vertical="center" wrapText="1"/>
    </xf>
    <xf numFmtId="0" fontId="47" fillId="5" borderId="13" xfId="5" applyFont="1" applyFill="1" applyBorder="1" applyAlignment="1">
      <alignment horizontal="center" vertical="center" wrapText="1"/>
    </xf>
    <xf numFmtId="0" fontId="47" fillId="5" borderId="14" xfId="5" applyFont="1" applyFill="1" applyBorder="1" applyAlignment="1">
      <alignment vertical="center" wrapText="1"/>
    </xf>
    <xf numFmtId="0" fontId="50" fillId="5" borderId="14" xfId="5" applyFont="1" applyFill="1" applyBorder="1" applyAlignment="1">
      <alignment horizontal="center" vertical="center" wrapText="1"/>
    </xf>
    <xf numFmtId="0" fontId="29" fillId="0" borderId="0" xfId="5" applyFont="1" applyAlignment="1">
      <alignment horizontal="center" vertical="center"/>
    </xf>
    <xf numFmtId="0" fontId="26" fillId="2" borderId="6" xfId="4" applyFont="1" applyFill="1" applyBorder="1" applyAlignment="1">
      <alignment horizontal="center" vertical="center"/>
    </xf>
    <xf numFmtId="0" fontId="26" fillId="2" borderId="7" xfId="4" applyFont="1" applyFill="1" applyBorder="1" applyAlignment="1">
      <alignment horizontal="center" vertical="center"/>
    </xf>
    <xf numFmtId="0" fontId="28" fillId="0" borderId="0" xfId="4" applyFont="1" applyFill="1" applyBorder="1" applyAlignment="1">
      <alignment horizontal="center" vertical="center"/>
    </xf>
    <xf numFmtId="0" fontId="21" fillId="2" borderId="6" xfId="4" applyFont="1" applyFill="1" applyBorder="1" applyAlignment="1">
      <alignment horizontal="center" vertical="center"/>
    </xf>
    <xf numFmtId="0" fontId="21" fillId="2" borderId="7" xfId="4" applyFont="1" applyFill="1" applyBorder="1" applyAlignment="1">
      <alignment horizontal="center" vertical="center"/>
    </xf>
    <xf numFmtId="0" fontId="13" fillId="2" borderId="6" xfId="4" applyFont="1" applyFill="1" applyBorder="1" applyAlignment="1">
      <alignment horizontal="left" vertical="center" wrapText="1"/>
    </xf>
    <xf numFmtId="0" fontId="13" fillId="2" borderId="7" xfId="4" applyFont="1" applyFill="1" applyBorder="1" applyAlignment="1">
      <alignment horizontal="left" vertical="center" wrapText="1"/>
    </xf>
    <xf numFmtId="0" fontId="13" fillId="0" borderId="2" xfId="4" applyFont="1" applyFill="1" applyBorder="1" applyAlignment="1">
      <alignment horizontal="left" textRotation="71" wrapText="1"/>
    </xf>
    <xf numFmtId="0" fontId="13" fillId="0" borderId="3" xfId="4" applyFont="1" applyFill="1" applyBorder="1" applyAlignment="1">
      <alignment horizontal="left" textRotation="71" wrapText="1"/>
    </xf>
    <xf numFmtId="0" fontId="13" fillId="0" borderId="8" xfId="4" applyFont="1" applyFill="1" applyBorder="1" applyAlignment="1">
      <alignment horizontal="left" textRotation="71" wrapText="1"/>
    </xf>
    <xf numFmtId="0" fontId="52" fillId="0" borderId="29" xfId="5" applyFont="1" applyFill="1" applyBorder="1" applyAlignment="1">
      <alignment horizontal="center" vertical="center"/>
    </xf>
    <xf numFmtId="0" fontId="52" fillId="0" borderId="30" xfId="5" applyFont="1" applyFill="1" applyBorder="1" applyAlignment="1">
      <alignment horizontal="center" vertical="center"/>
    </xf>
    <xf numFmtId="0" fontId="52" fillId="0" borderId="31" xfId="5" applyFont="1" applyFill="1" applyBorder="1" applyAlignment="1">
      <alignment horizontal="center" vertical="center"/>
    </xf>
    <xf numFmtId="0" fontId="42" fillId="5" borderId="10" xfId="5" applyFont="1" applyFill="1" applyBorder="1" applyAlignment="1">
      <alignment horizontal="center" vertical="center"/>
    </xf>
    <xf numFmtId="0" fontId="42" fillId="5" borderId="11" xfId="5" applyFont="1" applyFill="1" applyBorder="1" applyAlignment="1">
      <alignment horizontal="center" vertical="center"/>
    </xf>
    <xf numFmtId="0" fontId="42" fillId="0" borderId="33" xfId="5" applyFont="1" applyBorder="1" applyAlignment="1">
      <alignment horizontal="center" vertical="center" wrapText="1"/>
    </xf>
    <xf numFmtId="0" fontId="42" fillId="0" borderId="34" xfId="5" applyFont="1" applyBorder="1" applyAlignment="1">
      <alignment horizontal="center" vertical="center" wrapText="1"/>
    </xf>
    <xf numFmtId="0" fontId="42" fillId="0" borderId="37" xfId="5" applyFont="1" applyBorder="1" applyAlignment="1">
      <alignment horizontal="center" vertical="center" wrapText="1"/>
    </xf>
    <xf numFmtId="0" fontId="46" fillId="0" borderId="10" xfId="5" applyFont="1" applyBorder="1" applyAlignment="1">
      <alignment horizontal="center" vertical="center"/>
    </xf>
    <xf numFmtId="0" fontId="46" fillId="0" borderId="11" xfId="5" applyFont="1" applyBorder="1" applyAlignment="1">
      <alignment horizontal="center" vertical="center"/>
    </xf>
    <xf numFmtId="0" fontId="46" fillId="0" borderId="12" xfId="5" applyFont="1" applyBorder="1" applyAlignment="1">
      <alignment horizontal="center" vertical="center"/>
    </xf>
    <xf numFmtId="0" fontId="42" fillId="0" borderId="39" xfId="5" applyFont="1" applyBorder="1" applyAlignment="1">
      <alignment horizontal="center" vertical="center" wrapText="1"/>
    </xf>
    <xf numFmtId="0" fontId="42" fillId="0" borderId="40" xfId="5" applyFont="1" applyBorder="1" applyAlignment="1">
      <alignment horizontal="center" vertical="center" wrapText="1"/>
    </xf>
    <xf numFmtId="0" fontId="54" fillId="0" borderId="39" xfId="12" applyFont="1" applyFill="1" applyBorder="1" applyAlignment="1">
      <alignment horizontal="center" vertical="center"/>
    </xf>
    <xf numFmtId="0" fontId="54" fillId="0" borderId="40" xfId="12" applyFont="1" applyFill="1" applyBorder="1" applyAlignment="1">
      <alignment horizontal="center" vertical="center"/>
    </xf>
    <xf numFmtId="0" fontId="52" fillId="6" borderId="29" xfId="5" applyFont="1" applyFill="1" applyBorder="1" applyAlignment="1">
      <alignment horizontal="center" vertical="center"/>
    </xf>
    <xf numFmtId="0" fontId="52" fillId="6" borderId="30" xfId="5" applyFont="1" applyFill="1" applyBorder="1" applyAlignment="1">
      <alignment horizontal="center" vertical="center"/>
    </xf>
    <xf numFmtId="0" fontId="42" fillId="5" borderId="41" xfId="5" applyFont="1" applyFill="1" applyBorder="1" applyAlignment="1">
      <alignment horizontal="center" vertical="center"/>
    </xf>
    <xf numFmtId="0" fontId="55" fillId="0" borderId="30" xfId="5" applyFont="1" applyFill="1" applyBorder="1" applyAlignment="1">
      <alignment horizontal="center" vertical="center"/>
    </xf>
    <xf numFmtId="0" fontId="48" fillId="0" borderId="27" xfId="4" applyFont="1" applyFill="1" applyBorder="1" applyAlignment="1">
      <alignment horizontal="center" vertical="center"/>
    </xf>
    <xf numFmtId="0" fontId="48" fillId="0" borderId="28" xfId="4" applyFont="1" applyFill="1" applyBorder="1" applyAlignment="1">
      <alignment horizontal="center" vertical="center"/>
    </xf>
    <xf numFmtId="0" fontId="59" fillId="0" borderId="39" xfId="12" applyFont="1" applyFill="1" applyBorder="1" applyAlignment="1">
      <alignment horizontal="center" vertical="center"/>
    </xf>
    <xf numFmtId="0" fontId="59" fillId="0" borderId="40" xfId="12" applyFont="1" applyFill="1" applyBorder="1" applyAlignment="1">
      <alignment horizontal="center" vertical="center"/>
    </xf>
    <xf numFmtId="0" fontId="52" fillId="4" borderId="29" xfId="5" applyFont="1" applyFill="1" applyBorder="1" applyAlignment="1">
      <alignment horizontal="center" vertical="center"/>
    </xf>
    <xf numFmtId="0" fontId="52" fillId="4" borderId="30" xfId="5" applyFont="1" applyFill="1" applyBorder="1" applyAlignment="1">
      <alignment horizontal="center" vertical="center"/>
    </xf>
    <xf numFmtId="0" fontId="7" fillId="0" borderId="27" xfId="4" applyFont="1" applyFill="1" applyBorder="1" applyAlignment="1">
      <alignment horizontal="center" vertical="center"/>
    </xf>
  </cellXfs>
  <cellStyles count="18">
    <cellStyle name="Comma" xfId="1" builtinId="3"/>
    <cellStyle name="Comma 2" xfId="7"/>
    <cellStyle name="Currency" xfId="2" builtinId="4"/>
    <cellStyle name="Currency 2" xfId="8"/>
    <cellStyle name="Normal" xfId="0" builtinId="0"/>
    <cellStyle name="Normal 2" xfId="4"/>
    <cellStyle name="Normal 3" xfId="5"/>
    <cellStyle name="Normal 3 2" xfId="11"/>
    <cellStyle name="Normal 3 2 2" xfId="16"/>
    <cellStyle name="Normal 3 3" xfId="14"/>
    <cellStyle name="Normal 4" xfId="9"/>
    <cellStyle name="Normal 4 2" xfId="13"/>
    <cellStyle name="Note 2" xfId="6"/>
    <cellStyle name="Note 2 2" xfId="12"/>
    <cellStyle name="Note 2 2 2" xfId="17"/>
    <cellStyle name="Note 2 3" xfId="15"/>
    <cellStyle name="Percent" xfId="3" builtinId="5"/>
    <cellStyle name="Percent 2"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0</xdr:rowOff>
    </xdr:from>
    <xdr:to>
      <xdr:col>3</xdr:col>
      <xdr:colOff>1000125</xdr:colOff>
      <xdr:row>43</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434"/>
  <sheetViews>
    <sheetView zoomScale="70" zoomScaleNormal="70" workbookViewId="0">
      <selection activeCell="B15" sqref="B15"/>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20" t="s">
        <v>43</v>
      </c>
      <c r="D1" s="220" t="s">
        <v>44</v>
      </c>
      <c r="E1" s="220" t="s">
        <v>26</v>
      </c>
      <c r="F1" s="220" t="s">
        <v>27</v>
      </c>
      <c r="G1" s="220" t="s">
        <v>28</v>
      </c>
      <c r="H1" s="220" t="s">
        <v>29</v>
      </c>
    </row>
    <row r="2" spans="1:8" s="8" customFormat="1" ht="20.25" x14ac:dyDescent="0.2">
      <c r="A2" s="22" t="s">
        <v>138</v>
      </c>
      <c r="B2" s="7"/>
      <c r="C2" s="221"/>
      <c r="D2" s="221"/>
      <c r="E2" s="221"/>
      <c r="F2" s="221"/>
      <c r="G2" s="221"/>
      <c r="H2" s="221"/>
    </row>
    <row r="3" spans="1:8" s="8" customFormat="1" ht="20.25" x14ac:dyDescent="0.2">
      <c r="A3" s="22" t="s">
        <v>81</v>
      </c>
      <c r="B3" s="7"/>
      <c r="C3" s="221"/>
      <c r="D3" s="221"/>
      <c r="E3" s="221"/>
      <c r="F3" s="221"/>
      <c r="G3" s="221"/>
      <c r="H3" s="221"/>
    </row>
    <row r="4" spans="1:8" s="8" customFormat="1" ht="20.25" x14ac:dyDescent="0.2">
      <c r="A4" s="22" t="s">
        <v>62</v>
      </c>
      <c r="B4" s="7"/>
      <c r="C4" s="221"/>
      <c r="D4" s="221"/>
      <c r="E4" s="221"/>
      <c r="F4" s="221"/>
      <c r="G4" s="221"/>
      <c r="H4" s="221"/>
    </row>
    <row r="5" spans="1:8" s="8" customFormat="1" ht="35.1" customHeight="1" x14ac:dyDescent="0.2">
      <c r="A5" s="67" t="s">
        <v>15</v>
      </c>
      <c r="B5" s="9"/>
      <c r="C5" s="221"/>
      <c r="D5" s="221"/>
      <c r="E5" s="221"/>
      <c r="F5" s="221"/>
      <c r="G5" s="221"/>
      <c r="H5" s="221"/>
    </row>
    <row r="6" spans="1:8" s="11" customFormat="1" ht="39.75" customHeight="1" x14ac:dyDescent="0.2">
      <c r="A6" s="215" t="s">
        <v>2</v>
      </c>
      <c r="B6" s="215"/>
      <c r="C6" s="222"/>
      <c r="D6" s="222"/>
      <c r="E6" s="222"/>
      <c r="F6" s="222"/>
      <c r="G6" s="222"/>
      <c r="H6" s="222"/>
    </row>
    <row r="7" spans="1:8" s="11" customFormat="1" ht="18.75" x14ac:dyDescent="0.2">
      <c r="A7" s="12" t="s">
        <v>69</v>
      </c>
      <c r="B7" s="13"/>
      <c r="C7" s="61"/>
      <c r="D7" s="61"/>
      <c r="E7" s="61"/>
      <c r="F7" s="61"/>
      <c r="G7" s="61"/>
      <c r="H7" s="61"/>
    </row>
    <row r="8" spans="1:8" s="26" customFormat="1" ht="18.75" x14ac:dyDescent="0.2">
      <c r="A8" s="23" t="s">
        <v>70</v>
      </c>
      <c r="B8" s="24"/>
      <c r="C8" s="25" t="s">
        <v>16</v>
      </c>
      <c r="D8" s="152"/>
      <c r="E8" s="152"/>
      <c r="F8" s="152"/>
      <c r="G8" s="152"/>
      <c r="H8" s="152"/>
    </row>
    <row r="9" spans="1:8" s="26" customFormat="1" ht="18.75" x14ac:dyDescent="0.2">
      <c r="A9" s="27" t="s">
        <v>71</v>
      </c>
      <c r="B9" s="28"/>
      <c r="C9" s="29" t="s">
        <v>59</v>
      </c>
      <c r="D9" s="153"/>
      <c r="E9" s="153"/>
      <c r="F9" s="153"/>
      <c r="G9" s="153"/>
      <c r="H9" s="153"/>
    </row>
    <row r="10" spans="1:8" s="11" customFormat="1" ht="18.75" x14ac:dyDescent="0.2">
      <c r="A10" s="171" t="s">
        <v>58</v>
      </c>
      <c r="B10" s="151"/>
      <c r="C10" s="172">
        <f>MinReqAssessment!I22</f>
        <v>0</v>
      </c>
      <c r="D10" s="172">
        <f>MinReqAssessment!M22</f>
        <v>0</v>
      </c>
      <c r="E10" s="172">
        <f>MinReqAssessment!Q22</f>
        <v>0</v>
      </c>
      <c r="F10" s="172">
        <f>MinReqAssessment!U22</f>
        <v>0</v>
      </c>
      <c r="G10" s="172">
        <f>MinReqAssessment!Y22</f>
        <v>0</v>
      </c>
      <c r="H10" s="172">
        <f>MinReqAssessment!AC22</f>
        <v>0</v>
      </c>
    </row>
    <row r="11" spans="1:8" s="49" customFormat="1" ht="27.75" x14ac:dyDescent="0.2">
      <c r="A11" s="47" t="s">
        <v>21</v>
      </c>
      <c r="B11" s="47" t="s">
        <v>1</v>
      </c>
      <c r="C11" s="62" t="s">
        <v>38</v>
      </c>
      <c r="D11" s="155"/>
      <c r="E11" s="155"/>
      <c r="F11" s="155"/>
      <c r="G11" s="155"/>
      <c r="H11" s="155"/>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12</v>
      </c>
      <c r="B14" s="13"/>
      <c r="C14" s="10"/>
      <c r="D14" s="10"/>
      <c r="E14" s="10"/>
      <c r="F14" s="10"/>
      <c r="G14" s="10"/>
      <c r="H14" s="10"/>
    </row>
    <row r="15" spans="1:8" s="52" customFormat="1" ht="18.75" x14ac:dyDescent="0.2">
      <c r="A15" s="50" t="s">
        <v>13</v>
      </c>
      <c r="B15" s="66">
        <v>3</v>
      </c>
      <c r="C15" s="51"/>
      <c r="D15" s="51"/>
      <c r="E15" s="51"/>
      <c r="F15" s="51"/>
      <c r="G15" s="51"/>
      <c r="H15" s="51"/>
    </row>
    <row r="16" spans="1:8" s="54" customFormat="1" x14ac:dyDescent="0.2">
      <c r="A16" s="30" t="s">
        <v>82</v>
      </c>
      <c r="B16" s="14"/>
      <c r="C16" s="53">
        <f>'Member 1'!I40</f>
        <v>0</v>
      </c>
      <c r="D16" s="154">
        <f>'Member 1'!M40</f>
        <v>0</v>
      </c>
      <c r="E16" s="154">
        <f>'Member 1'!Q40</f>
        <v>0</v>
      </c>
      <c r="F16" s="154">
        <f>'Member 1'!U40</f>
        <v>0</v>
      </c>
      <c r="G16" s="154">
        <f>'Member 1'!Y40</f>
        <v>0</v>
      </c>
      <c r="H16" s="154">
        <f>'Member 1'!AC40</f>
        <v>0</v>
      </c>
    </row>
    <row r="17" spans="1:8" s="54" customFormat="1" x14ac:dyDescent="0.2">
      <c r="A17" s="30" t="s">
        <v>83</v>
      </c>
      <c r="B17" s="14"/>
      <c r="C17" s="154">
        <f>'Member 2'!I40</f>
        <v>0</v>
      </c>
      <c r="D17" s="154">
        <f>'Member 2'!M40</f>
        <v>0</v>
      </c>
      <c r="E17" s="154">
        <f>'Member 2'!Q40</f>
        <v>0</v>
      </c>
      <c r="F17" s="154">
        <f>'Member 2'!U40</f>
        <v>0</v>
      </c>
      <c r="G17" s="154">
        <f>'Member 2'!Y40</f>
        <v>0</v>
      </c>
      <c r="H17" s="154">
        <f>'Member 2'!AC40</f>
        <v>0</v>
      </c>
    </row>
    <row r="18" spans="1:8" s="54" customFormat="1" x14ac:dyDescent="0.2">
      <c r="A18" s="30" t="s">
        <v>84</v>
      </c>
      <c r="B18" s="14"/>
      <c r="C18" s="154">
        <f>'Member 3'!I40</f>
        <v>0</v>
      </c>
      <c r="D18" s="154">
        <f>'Member 3'!M40</f>
        <v>0</v>
      </c>
      <c r="E18" s="154">
        <f>'Member 3'!Q40</f>
        <v>0</v>
      </c>
      <c r="F18" s="154">
        <f>'Member 3'!U40</f>
        <v>0</v>
      </c>
      <c r="G18" s="154">
        <f>'Member 3'!Y40</f>
        <v>0</v>
      </c>
      <c r="H18" s="154">
        <f>'Member 3'!AC40</f>
        <v>0</v>
      </c>
    </row>
    <row r="19" spans="1:8" s="54" customFormat="1" hidden="1" x14ac:dyDescent="0.2">
      <c r="A19" s="30" t="s">
        <v>5</v>
      </c>
      <c r="B19" s="14"/>
      <c r="C19" s="154">
        <f>'Member 4'!I40</f>
        <v>0</v>
      </c>
      <c r="D19" s="154">
        <f>'Member 4'!M40</f>
        <v>0</v>
      </c>
      <c r="E19" s="154">
        <f>'Member 4'!Q40</f>
        <v>0</v>
      </c>
      <c r="F19" s="154">
        <f>'Member 4'!U40</f>
        <v>0</v>
      </c>
      <c r="G19" s="154">
        <f>'Member 4'!Y40</f>
        <v>0</v>
      </c>
      <c r="H19" s="154">
        <f>'Member 4'!AC40</f>
        <v>0</v>
      </c>
    </row>
    <row r="20" spans="1:8" s="54" customFormat="1" hidden="1" x14ac:dyDescent="0.2">
      <c r="A20" s="30" t="s">
        <v>6</v>
      </c>
      <c r="B20" s="14"/>
      <c r="C20" s="154">
        <f>'Member 5'!I40</f>
        <v>0</v>
      </c>
      <c r="D20" s="154">
        <f>'Member 5'!M40</f>
        <v>0</v>
      </c>
      <c r="E20" s="154">
        <f>'Member 5'!Q40</f>
        <v>0</v>
      </c>
      <c r="F20" s="154">
        <f>'Member 5'!U40</f>
        <v>0</v>
      </c>
      <c r="G20" s="154">
        <f>'Member 5'!Y40</f>
        <v>0</v>
      </c>
      <c r="H20" s="154">
        <f>'Member 5'!AC44</f>
        <v>0</v>
      </c>
    </row>
    <row r="21" spans="1:8" s="54" customFormat="1" ht="15.75" hidden="1" customHeight="1" x14ac:dyDescent="0.2">
      <c r="A21" s="30" t="s">
        <v>7</v>
      </c>
      <c r="B21" s="151"/>
      <c r="C21" s="154">
        <f>'Member 6'!I40</f>
        <v>0</v>
      </c>
      <c r="D21" s="154">
        <f>'Member 6'!M40</f>
        <v>0</v>
      </c>
      <c r="E21" s="154">
        <f>'Member 6'!Q40</f>
        <v>0</v>
      </c>
      <c r="F21" s="154">
        <f>'Member 6'!U40</f>
        <v>0</v>
      </c>
      <c r="G21" s="154">
        <f>'Member 6'!Y40</f>
        <v>0</v>
      </c>
      <c r="H21" s="154">
        <f>'Member 6'!AC40</f>
        <v>0</v>
      </c>
    </row>
    <row r="22" spans="1:8" s="54" customFormat="1" ht="15.75" hidden="1" customHeight="1" x14ac:dyDescent="0.2">
      <c r="A22" s="30" t="s">
        <v>8</v>
      </c>
      <c r="B22" s="14"/>
      <c r="C22" s="154">
        <f>'Member 7'!I40</f>
        <v>0</v>
      </c>
      <c r="D22" s="154">
        <f>'Member 7'!M40</f>
        <v>0</v>
      </c>
      <c r="E22" s="154">
        <f>'Member 7'!Q40</f>
        <v>0</v>
      </c>
      <c r="F22" s="154">
        <f>'Member 7'!U40</f>
        <v>0</v>
      </c>
      <c r="G22" s="154">
        <f>'Member 7'!Y40</f>
        <v>0</v>
      </c>
      <c r="H22" s="154">
        <f>'Member 7'!AC40</f>
        <v>0</v>
      </c>
    </row>
    <row r="23" spans="1:8" s="54" customFormat="1" hidden="1" x14ac:dyDescent="0.2">
      <c r="A23" s="30" t="s">
        <v>9</v>
      </c>
      <c r="B23" s="14"/>
      <c r="C23" s="154">
        <f>'Member 8'!I40</f>
        <v>0</v>
      </c>
      <c r="D23" s="154">
        <f>'Member 8'!M40</f>
        <v>0</v>
      </c>
      <c r="E23" s="154">
        <f>'Member 8'!Q40</f>
        <v>0</v>
      </c>
      <c r="F23" s="154">
        <f>'Member 8'!U40</f>
        <v>0</v>
      </c>
      <c r="G23" s="154">
        <f>'Member 8'!Y40</f>
        <v>0</v>
      </c>
      <c r="H23" s="154">
        <f>'Member 8'!AC40</f>
        <v>0</v>
      </c>
    </row>
    <row r="24" spans="1:8" s="15" customFormat="1" ht="18.75" x14ac:dyDescent="0.2">
      <c r="A24" s="56" t="s">
        <v>14</v>
      </c>
      <c r="B24" s="17" t="s">
        <v>11</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13" t="s">
        <v>72</v>
      </c>
      <c r="B25" s="214"/>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18" t="s">
        <v>25</v>
      </c>
      <c r="B27" s="219"/>
      <c r="C27" s="38">
        <v>0</v>
      </c>
      <c r="D27" s="38">
        <v>0</v>
      </c>
      <c r="E27" s="38">
        <v>0</v>
      </c>
      <c r="F27" s="38">
        <v>0</v>
      </c>
      <c r="G27" s="38">
        <v>0</v>
      </c>
      <c r="H27" s="38">
        <v>0</v>
      </c>
    </row>
    <row r="28" spans="1:8" s="41" customFormat="1" ht="12.75" x14ac:dyDescent="0.2">
      <c r="A28" s="40" t="s">
        <v>10</v>
      </c>
      <c r="B28" s="40"/>
      <c r="C28" s="45">
        <v>0</v>
      </c>
      <c r="D28" s="45">
        <v>0</v>
      </c>
      <c r="E28" s="45">
        <v>0</v>
      </c>
      <c r="F28" s="45">
        <v>0</v>
      </c>
      <c r="G28" s="45">
        <v>0</v>
      </c>
      <c r="H28" s="45">
        <v>0</v>
      </c>
    </row>
    <row r="29" spans="1:8" s="41" customFormat="1" ht="12.75" x14ac:dyDescent="0.2">
      <c r="A29" s="40" t="s">
        <v>10</v>
      </c>
      <c r="B29" s="40"/>
      <c r="C29" s="45">
        <v>0</v>
      </c>
      <c r="D29" s="45">
        <v>0</v>
      </c>
      <c r="E29" s="45">
        <v>0</v>
      </c>
      <c r="F29" s="45">
        <v>0</v>
      </c>
      <c r="G29" s="45">
        <v>0</v>
      </c>
      <c r="H29" s="45">
        <v>0</v>
      </c>
    </row>
    <row r="30" spans="1:8" s="41" customFormat="1" ht="12.75" x14ac:dyDescent="0.2">
      <c r="A30" s="40" t="s">
        <v>10</v>
      </c>
      <c r="B30" s="40"/>
      <c r="C30" s="45">
        <v>0</v>
      </c>
      <c r="D30" s="45">
        <v>0</v>
      </c>
      <c r="E30" s="45">
        <v>0</v>
      </c>
      <c r="F30" s="45">
        <v>0</v>
      </c>
      <c r="G30" s="45">
        <v>0</v>
      </c>
      <c r="H30" s="45">
        <v>0</v>
      </c>
    </row>
    <row r="31" spans="1:8" s="43" customFormat="1" ht="18.75" x14ac:dyDescent="0.2">
      <c r="A31" s="42" t="s">
        <v>4</v>
      </c>
      <c r="B31" s="42"/>
      <c r="C31" s="46">
        <v>0</v>
      </c>
      <c r="D31" s="46">
        <v>0</v>
      </c>
      <c r="E31" s="46">
        <v>0</v>
      </c>
      <c r="F31" s="46">
        <v>0</v>
      </c>
      <c r="G31" s="46">
        <v>0</v>
      </c>
      <c r="H31" s="46">
        <v>0</v>
      </c>
    </row>
    <row r="32" spans="1:8" s="43" customFormat="1" ht="18.75" x14ac:dyDescent="0.2">
      <c r="A32" s="42" t="s">
        <v>3</v>
      </c>
      <c r="B32" s="42"/>
      <c r="C32" s="46">
        <v>0</v>
      </c>
      <c r="D32" s="46">
        <v>0</v>
      </c>
      <c r="E32" s="46">
        <v>0</v>
      </c>
      <c r="F32" s="46">
        <v>0</v>
      </c>
      <c r="G32" s="46">
        <v>0</v>
      </c>
      <c r="H32" s="46">
        <v>0</v>
      </c>
    </row>
    <row r="33" spans="1:8" s="60" customFormat="1" ht="20.25" x14ac:dyDescent="0.2">
      <c r="A33" s="58" t="s">
        <v>19</v>
      </c>
      <c r="B33" s="58"/>
      <c r="C33" s="59">
        <f t="shared" ref="C33:H33" si="1">C27-C31-C32</f>
        <v>0</v>
      </c>
      <c r="D33" s="59">
        <f t="shared" si="1"/>
        <v>0</v>
      </c>
      <c r="E33" s="59">
        <f t="shared" si="1"/>
        <v>0</v>
      </c>
      <c r="F33" s="59">
        <f t="shared" si="1"/>
        <v>0</v>
      </c>
      <c r="G33" s="59">
        <f t="shared" si="1"/>
        <v>0</v>
      </c>
      <c r="H33" s="59">
        <f t="shared" si="1"/>
        <v>0</v>
      </c>
    </row>
    <row r="34" spans="1:8" s="49" customFormat="1" ht="23.25" x14ac:dyDescent="0.2">
      <c r="A34" s="213" t="s">
        <v>20</v>
      </c>
      <c r="B34" s="214"/>
      <c r="C34" s="48"/>
      <c r="D34" s="48"/>
      <c r="E34" s="48"/>
      <c r="F34" s="48"/>
      <c r="G34" s="48"/>
      <c r="H34" s="48"/>
    </row>
    <row r="35" spans="1:8" s="8" customFormat="1" ht="10.5" customHeight="1" x14ac:dyDescent="0.2">
      <c r="A35" s="17"/>
      <c r="B35" s="32"/>
      <c r="C35" s="2"/>
      <c r="D35" s="2"/>
      <c r="E35" s="2"/>
      <c r="F35" s="2"/>
      <c r="G35" s="2"/>
      <c r="H35" s="2"/>
    </row>
    <row r="36" spans="1:8" s="34" customFormat="1" ht="25.5" x14ac:dyDescent="0.2">
      <c r="A36" s="216" t="s">
        <v>22</v>
      </c>
      <c r="B36" s="217"/>
      <c r="C36" s="33">
        <f t="shared" ref="C36:H36" si="2">(C25*$B46)+(C34*$B47)</f>
        <v>0</v>
      </c>
      <c r="D36" s="33">
        <f t="shared" si="2"/>
        <v>0</v>
      </c>
      <c r="E36" s="33">
        <f t="shared" si="2"/>
        <v>0</v>
      </c>
      <c r="F36" s="33">
        <f t="shared" si="2"/>
        <v>0</v>
      </c>
      <c r="G36" s="33">
        <f t="shared" si="2"/>
        <v>0</v>
      </c>
      <c r="H36" s="33">
        <f t="shared" si="2"/>
        <v>0</v>
      </c>
    </row>
    <row r="37" spans="1:8" s="8" customFormat="1" ht="6" customHeight="1" x14ac:dyDescent="0.2">
      <c r="C37" s="18"/>
      <c r="D37" s="18"/>
    </row>
    <row r="38" spans="1:8" s="64" customFormat="1" x14ac:dyDescent="0.2">
      <c r="A38" s="63" t="s">
        <v>23</v>
      </c>
      <c r="C38" s="65"/>
      <c r="D38" s="65"/>
    </row>
    <row r="39" spans="1:8" s="64" customFormat="1" x14ac:dyDescent="0.2">
      <c r="A39" s="63" t="s">
        <v>24</v>
      </c>
      <c r="C39" s="65"/>
      <c r="D39" s="65"/>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x14ac:dyDescent="0.2">
      <c r="C45" s="18"/>
      <c r="D45" s="18"/>
      <c r="E45" s="18"/>
      <c r="F45" s="18"/>
      <c r="G45" s="18"/>
      <c r="H45" s="18"/>
    </row>
    <row r="46" spans="1:8" s="8" customFormat="1" ht="20.25" x14ac:dyDescent="0.2">
      <c r="A46" s="44" t="s">
        <v>17</v>
      </c>
      <c r="B46" s="57">
        <v>0.6</v>
      </c>
      <c r="C46" s="18"/>
      <c r="D46" s="18"/>
      <c r="E46" s="18"/>
      <c r="F46" s="18"/>
      <c r="G46" s="18"/>
      <c r="H46" s="18"/>
    </row>
    <row r="47" spans="1:8" s="8" customFormat="1" ht="23.25" x14ac:dyDescent="0.2">
      <c r="A47" s="47" t="s">
        <v>18</v>
      </c>
      <c r="B47" s="57">
        <v>0.4</v>
      </c>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8" customFormat="1" x14ac:dyDescent="0.2">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row r="4434" spans="3:8" s="6" customFormat="1" x14ac:dyDescent="0.25">
      <c r="C4434" s="18"/>
      <c r="D4434" s="18"/>
      <c r="E4434" s="18"/>
      <c r="F4434" s="18"/>
      <c r="G4434" s="18"/>
      <c r="H4434" s="18"/>
    </row>
  </sheetData>
  <sheetProtection selectLockedCells="1" selectUnlockedCells="1"/>
  <mergeCells count="11">
    <mergeCell ref="H1:H6"/>
    <mergeCell ref="C1:C6"/>
    <mergeCell ref="D1:D6"/>
    <mergeCell ref="E1:E6"/>
    <mergeCell ref="F1:F6"/>
    <mergeCell ref="G1:G6"/>
    <mergeCell ref="A25:B25"/>
    <mergeCell ref="A34:B34"/>
    <mergeCell ref="A6:B6"/>
    <mergeCell ref="A36:B36"/>
    <mergeCell ref="A27:B27"/>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3" sqref="D43"/>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SUMMARY!A20</f>
        <v>5) Name, Title, Dept</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51</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77</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3" sqref="D43"/>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SUMMARY!A21</f>
        <v>6) Name, Title, Dept</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52</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78</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3" sqref="D43"/>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SUMMARY!A22</f>
        <v>7) Name, Title, Dept</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53</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79</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2" sqref="D42"/>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SUMMARY!A23</f>
        <v>8) Name, Title, Dept</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46</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80</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84"/>
  <sheetViews>
    <sheetView tabSelected="1" zoomScale="120" zoomScaleNormal="120" zoomScalePageLayoutView="155" workbookViewId="0">
      <selection activeCell="B10" sqref="B10"/>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23.42578125" style="71" bestFit="1" customWidth="1"/>
    <col min="6" max="6" width="38" style="72" customWidth="1"/>
    <col min="7" max="7" width="17.42578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20-005-55 Application Developer</v>
      </c>
      <c r="B2" s="75" t="s">
        <v>128</v>
      </c>
      <c r="C2" s="76" t="s">
        <v>129</v>
      </c>
      <c r="D2" s="70"/>
    </row>
    <row r="3" spans="1:42" ht="20.25" x14ac:dyDescent="0.2">
      <c r="A3" s="3" t="str">
        <f>SUMMARY!A3</f>
        <v>Department:  Trustee's Office</v>
      </c>
      <c r="B3" s="75"/>
      <c r="C3" s="76"/>
      <c r="D3" s="77"/>
    </row>
    <row r="4" spans="1:42" ht="18.75" x14ac:dyDescent="0.2">
      <c r="A4" s="105" t="s">
        <v>37</v>
      </c>
      <c r="B4" s="106"/>
      <c r="C4" s="107"/>
      <c r="D4" s="108"/>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23" t="s">
        <v>61</v>
      </c>
      <c r="B7" s="224"/>
      <c r="C7" s="224"/>
      <c r="D7" s="225"/>
      <c r="E7" s="226" t="s">
        <v>63</v>
      </c>
      <c r="F7" s="227"/>
      <c r="G7" s="227"/>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4" t="s">
        <v>31</v>
      </c>
      <c r="B8" s="103" t="s">
        <v>32</v>
      </c>
      <c r="C8" s="103" t="s">
        <v>33</v>
      </c>
      <c r="D8" s="120" t="s">
        <v>34</v>
      </c>
      <c r="E8" s="85" t="s">
        <v>55</v>
      </c>
      <c r="F8" s="86" t="s">
        <v>35</v>
      </c>
      <c r="G8" s="86" t="s">
        <v>41</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0"/>
      <c r="B9" s="101"/>
      <c r="C9" s="101"/>
      <c r="D9" s="102"/>
      <c r="E9" s="173"/>
      <c r="F9" s="174"/>
      <c r="G9" s="174"/>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1" customFormat="1" ht="63" x14ac:dyDescent="0.2">
      <c r="A10" s="89">
        <v>1</v>
      </c>
      <c r="B10" s="200" t="s">
        <v>36</v>
      </c>
      <c r="C10" s="203" t="s">
        <v>89</v>
      </c>
      <c r="D10" s="205" t="s">
        <v>90</v>
      </c>
      <c r="E10" s="157"/>
      <c r="F10" s="113"/>
      <c r="G10" s="114"/>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row>
    <row r="11" spans="1:42" s="91" customFormat="1" ht="56.25" x14ac:dyDescent="0.2">
      <c r="A11" s="89">
        <v>2</v>
      </c>
      <c r="B11" s="201" t="s">
        <v>36</v>
      </c>
      <c r="C11" s="202" t="s">
        <v>91</v>
      </c>
      <c r="D11" s="205" t="s">
        <v>92</v>
      </c>
      <c r="E11" s="158"/>
      <c r="F11" s="115"/>
      <c r="G11" s="116"/>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row>
    <row r="12" spans="1:42" s="91" customFormat="1" ht="31.5" x14ac:dyDescent="0.2">
      <c r="A12" s="89">
        <v>3</v>
      </c>
      <c r="B12" s="201" t="s">
        <v>36</v>
      </c>
      <c r="C12" s="202" t="s">
        <v>93</v>
      </c>
      <c r="D12" s="206" t="s">
        <v>130</v>
      </c>
      <c r="E12" s="158"/>
      <c r="F12" s="115"/>
      <c r="G12" s="116"/>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row>
    <row r="13" spans="1:42" s="91" customFormat="1" ht="78.75" x14ac:dyDescent="0.2">
      <c r="A13" s="89">
        <v>4</v>
      </c>
      <c r="B13" s="201" t="s">
        <v>36</v>
      </c>
      <c r="C13" s="204" t="s">
        <v>94</v>
      </c>
      <c r="D13" s="205" t="s">
        <v>131</v>
      </c>
      <c r="E13" s="117"/>
      <c r="F13" s="115"/>
      <c r="G13" s="116"/>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row>
    <row r="14" spans="1:42" s="91" customFormat="1" ht="37.5" x14ac:dyDescent="0.2">
      <c r="A14" s="89">
        <v>5</v>
      </c>
      <c r="B14" s="201" t="s">
        <v>36</v>
      </c>
      <c r="C14" s="202" t="s">
        <v>95</v>
      </c>
      <c r="D14" s="205" t="s">
        <v>132</v>
      </c>
      <c r="E14" s="158"/>
      <c r="F14" s="115"/>
      <c r="G14" s="116"/>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row>
    <row r="15" spans="1:42" s="91" customFormat="1" ht="47.25" x14ac:dyDescent="0.2">
      <c r="A15" s="89">
        <v>6</v>
      </c>
      <c r="B15" s="201" t="s">
        <v>36</v>
      </c>
      <c r="C15" s="202" t="s">
        <v>96</v>
      </c>
      <c r="D15" s="205" t="s">
        <v>133</v>
      </c>
      <c r="E15" s="117"/>
      <c r="F15" s="115"/>
      <c r="G15" s="116"/>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row>
    <row r="16" spans="1:42" s="91" customFormat="1" ht="47.25" x14ac:dyDescent="0.2">
      <c r="A16" s="92">
        <v>7</v>
      </c>
      <c r="B16" s="201" t="s">
        <v>36</v>
      </c>
      <c r="C16" s="202" t="s">
        <v>97</v>
      </c>
      <c r="D16" s="205" t="s">
        <v>134</v>
      </c>
      <c r="E16" s="117"/>
      <c r="F16" s="115"/>
      <c r="G16" s="116"/>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row>
    <row r="17" spans="1:51" s="91" customFormat="1" ht="63" x14ac:dyDescent="0.2">
      <c r="A17" s="89">
        <v>8</v>
      </c>
      <c r="B17" s="200" t="s">
        <v>36</v>
      </c>
      <c r="C17" s="203" t="s">
        <v>98</v>
      </c>
      <c r="D17" s="205" t="s">
        <v>135</v>
      </c>
      <c r="E17" s="118"/>
      <c r="F17" s="113"/>
      <c r="G17" s="114"/>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row>
    <row r="18" spans="1:51" s="91" customFormat="1" ht="31.5" x14ac:dyDescent="0.2">
      <c r="A18" s="89">
        <v>9</v>
      </c>
      <c r="B18" s="201" t="s">
        <v>36</v>
      </c>
      <c r="C18" s="202" t="s">
        <v>99</v>
      </c>
      <c r="D18" s="205" t="s">
        <v>136</v>
      </c>
      <c r="E18" s="117"/>
      <c r="F18" s="115"/>
      <c r="G18" s="116"/>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row>
    <row r="19" spans="1:51" s="91" customFormat="1" ht="31.5" x14ac:dyDescent="0.2">
      <c r="A19" s="89">
        <v>10</v>
      </c>
      <c r="B19" s="201" t="s">
        <v>36</v>
      </c>
      <c r="C19" s="202" t="s">
        <v>99</v>
      </c>
      <c r="D19" s="205" t="s">
        <v>137</v>
      </c>
      <c r="E19" s="117"/>
      <c r="F19" s="115"/>
      <c r="G19" s="116"/>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row>
    <row r="20" spans="1:51" s="110" customFormat="1" ht="23.25" thickBot="1" x14ac:dyDescent="0.25">
      <c r="A20" s="228"/>
      <c r="B20" s="229"/>
      <c r="C20" s="229"/>
      <c r="D20" s="230"/>
      <c r="E20" s="119"/>
      <c r="F20" s="111"/>
      <c r="G20" s="112"/>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row>
    <row r="21" spans="1:51" s="74" customFormat="1" x14ac:dyDescent="0.2">
      <c r="A21" s="71"/>
      <c r="B21" s="71"/>
      <c r="C21" s="71"/>
      <c r="D21" s="99"/>
      <c r="E21" s="71"/>
      <c r="F21" s="72"/>
      <c r="G21" s="73"/>
      <c r="AQ21" s="71"/>
      <c r="AR21" s="71"/>
      <c r="AS21" s="71"/>
      <c r="AT21" s="71"/>
      <c r="AU21" s="71"/>
      <c r="AV21" s="71"/>
      <c r="AW21" s="71"/>
      <c r="AX21" s="71"/>
      <c r="AY21" s="71"/>
    </row>
    <row r="22" spans="1:51" s="74" customFormat="1" x14ac:dyDescent="0.2">
      <c r="A22" s="71"/>
      <c r="B22" s="71"/>
      <c r="C22" s="71"/>
      <c r="D22" s="99"/>
      <c r="E22" s="71"/>
      <c r="F22" s="72"/>
      <c r="G22" s="73"/>
      <c r="AQ22" s="71"/>
      <c r="AR22" s="71"/>
      <c r="AS22" s="71"/>
      <c r="AT22" s="71"/>
      <c r="AU22" s="71"/>
      <c r="AV22" s="71"/>
      <c r="AW22" s="71"/>
      <c r="AX22" s="71"/>
      <c r="AY22" s="71"/>
    </row>
    <row r="23" spans="1:51" s="74" customFormat="1" x14ac:dyDescent="0.2">
      <c r="A23" s="71"/>
      <c r="B23" s="71"/>
      <c r="C23" s="71"/>
      <c r="D23" s="99"/>
      <c r="E23" s="71"/>
      <c r="F23" s="72"/>
      <c r="G23" s="73"/>
      <c r="AQ23" s="71"/>
      <c r="AR23" s="71"/>
      <c r="AS23" s="71"/>
      <c r="AT23" s="71"/>
      <c r="AU23" s="71"/>
      <c r="AV23" s="71"/>
      <c r="AW23" s="71"/>
      <c r="AX23" s="71"/>
      <c r="AY23" s="71"/>
    </row>
    <row r="24" spans="1:51" s="74" customFormat="1" x14ac:dyDescent="0.2">
      <c r="A24" s="71"/>
      <c r="B24" s="71"/>
      <c r="C24" s="71"/>
      <c r="D24" s="99"/>
      <c r="E24" s="71"/>
      <c r="F24" s="72"/>
      <c r="G24" s="73"/>
      <c r="AQ24" s="71"/>
      <c r="AR24" s="71"/>
      <c r="AS24" s="71"/>
      <c r="AT24" s="71"/>
      <c r="AU24" s="71"/>
      <c r="AV24" s="71"/>
      <c r="AW24" s="71"/>
      <c r="AX24" s="71"/>
      <c r="AY24" s="71"/>
    </row>
    <row r="25" spans="1:51" s="74" customFormat="1" x14ac:dyDescent="0.2">
      <c r="A25" s="71"/>
      <c r="B25" s="71"/>
      <c r="C25" s="71"/>
      <c r="D25" s="99"/>
      <c r="E25" s="71"/>
      <c r="F25" s="72"/>
      <c r="G25" s="73"/>
      <c r="AQ25" s="71"/>
      <c r="AR25" s="71"/>
      <c r="AS25" s="71"/>
      <c r="AT25" s="71"/>
      <c r="AU25" s="71"/>
      <c r="AV25" s="71"/>
      <c r="AW25" s="71"/>
      <c r="AX25" s="71"/>
      <c r="AY25" s="71"/>
    </row>
    <row r="26" spans="1:51" s="74" customFormat="1" x14ac:dyDescent="0.2">
      <c r="A26" s="71"/>
      <c r="B26" s="71"/>
      <c r="C26" s="71"/>
      <c r="D26" s="99"/>
      <c r="E26" s="71"/>
      <c r="F26" s="72"/>
      <c r="G26" s="73"/>
      <c r="AQ26" s="71"/>
      <c r="AR26" s="71"/>
      <c r="AS26" s="71"/>
      <c r="AT26" s="71"/>
      <c r="AU26" s="71"/>
      <c r="AV26" s="71"/>
      <c r="AW26" s="71"/>
      <c r="AX26" s="71"/>
      <c r="AY26" s="71"/>
    </row>
    <row r="27" spans="1:51" s="74" customFormat="1" x14ac:dyDescent="0.2">
      <c r="A27" s="71"/>
      <c r="B27" s="71"/>
      <c r="C27" s="71"/>
      <c r="D27" s="99"/>
      <c r="E27" s="71"/>
      <c r="F27" s="72"/>
      <c r="G27" s="73"/>
      <c r="AQ27" s="71"/>
      <c r="AR27" s="71"/>
      <c r="AS27" s="71"/>
      <c r="AT27" s="71"/>
      <c r="AU27" s="71"/>
      <c r="AV27" s="71"/>
      <c r="AW27" s="71"/>
      <c r="AX27" s="71"/>
      <c r="AY27" s="71"/>
    </row>
    <row r="28" spans="1:51" s="74" customFormat="1" x14ac:dyDescent="0.2">
      <c r="A28" s="71"/>
      <c r="B28" s="71"/>
      <c r="C28" s="71"/>
      <c r="D28" s="99"/>
      <c r="E28" s="71"/>
      <c r="F28" s="72"/>
      <c r="G28" s="73"/>
      <c r="AQ28" s="71"/>
      <c r="AR28" s="71"/>
      <c r="AS28" s="71"/>
      <c r="AT28" s="71"/>
      <c r="AU28" s="71"/>
      <c r="AV28" s="71"/>
      <c r="AW28" s="71"/>
      <c r="AX28" s="71"/>
      <c r="AY28" s="71"/>
    </row>
    <row r="29" spans="1:51" s="74" customFormat="1" x14ac:dyDescent="0.2">
      <c r="A29" s="71"/>
      <c r="B29" s="71"/>
      <c r="C29" s="71"/>
      <c r="D29" s="99"/>
      <c r="E29" s="71"/>
      <c r="F29" s="72"/>
      <c r="G29" s="73"/>
      <c r="AQ29" s="71"/>
      <c r="AR29" s="71"/>
      <c r="AS29" s="71"/>
      <c r="AT29" s="71"/>
      <c r="AU29" s="71"/>
      <c r="AV29" s="71"/>
      <c r="AW29" s="71"/>
      <c r="AX29" s="71"/>
      <c r="AY29" s="71"/>
    </row>
    <row r="30" spans="1:51" s="74" customFormat="1" x14ac:dyDescent="0.2">
      <c r="A30" s="71"/>
      <c r="B30" s="71"/>
      <c r="C30" s="71"/>
      <c r="D30" s="99"/>
      <c r="E30" s="71"/>
      <c r="F30" s="72"/>
      <c r="G30" s="73"/>
      <c r="AQ30" s="71"/>
      <c r="AR30" s="71"/>
      <c r="AS30" s="71"/>
      <c r="AT30" s="71"/>
      <c r="AU30" s="71"/>
      <c r="AV30" s="71"/>
      <c r="AW30" s="71"/>
      <c r="AX30" s="71"/>
      <c r="AY30" s="71"/>
    </row>
    <row r="31" spans="1:51" s="74" customFormat="1" x14ac:dyDescent="0.2">
      <c r="A31" s="71"/>
      <c r="B31" s="71"/>
      <c r="C31" s="71"/>
      <c r="D31" s="99"/>
      <c r="E31" s="71"/>
      <c r="F31" s="72"/>
      <c r="G31" s="73"/>
      <c r="AQ31" s="71"/>
      <c r="AR31" s="71"/>
      <c r="AS31" s="71"/>
      <c r="AT31" s="71"/>
      <c r="AU31" s="71"/>
      <c r="AV31" s="71"/>
      <c r="AW31" s="71"/>
      <c r="AX31" s="71"/>
      <c r="AY31" s="71"/>
    </row>
    <row r="32" spans="1:51" s="74" customFormat="1" x14ac:dyDescent="0.2">
      <c r="A32" s="71"/>
      <c r="B32" s="71"/>
      <c r="C32" s="71"/>
      <c r="D32" s="99"/>
      <c r="E32" s="71"/>
      <c r="F32" s="72"/>
      <c r="G32" s="73"/>
      <c r="AQ32" s="71"/>
      <c r="AR32" s="71"/>
      <c r="AS32" s="71"/>
      <c r="AT32" s="71"/>
      <c r="AU32" s="71"/>
      <c r="AV32" s="71"/>
      <c r="AW32" s="71"/>
      <c r="AX32" s="71"/>
      <c r="AY32" s="71"/>
    </row>
    <row r="33" spans="1:51" s="74" customFormat="1" x14ac:dyDescent="0.2">
      <c r="A33" s="71"/>
      <c r="B33" s="71"/>
      <c r="C33" s="71"/>
      <c r="D33" s="99"/>
      <c r="E33" s="71"/>
      <c r="F33" s="72"/>
      <c r="G33" s="73"/>
      <c r="AQ33" s="71"/>
      <c r="AR33" s="71"/>
      <c r="AS33" s="71"/>
      <c r="AT33" s="71"/>
      <c r="AU33" s="71"/>
      <c r="AV33" s="71"/>
      <c r="AW33" s="71"/>
      <c r="AX33" s="71"/>
      <c r="AY33" s="71"/>
    </row>
    <row r="34" spans="1:51" s="74" customFormat="1" x14ac:dyDescent="0.2">
      <c r="A34" s="71"/>
      <c r="B34" s="71"/>
      <c r="C34" s="71"/>
      <c r="D34" s="99"/>
      <c r="E34" s="71"/>
      <c r="F34" s="72"/>
      <c r="G34" s="73"/>
      <c r="AQ34" s="71"/>
      <c r="AR34" s="71"/>
      <c r="AS34" s="71"/>
      <c r="AT34" s="71"/>
      <c r="AU34" s="71"/>
      <c r="AV34" s="71"/>
      <c r="AW34" s="71"/>
      <c r="AX34" s="71"/>
      <c r="AY34" s="71"/>
    </row>
    <row r="35" spans="1:51" s="74" customFormat="1" x14ac:dyDescent="0.2">
      <c r="A35" s="71"/>
      <c r="B35" s="71"/>
      <c r="C35" s="71"/>
      <c r="D35" s="99"/>
      <c r="E35" s="71"/>
      <c r="F35" s="72"/>
      <c r="G35" s="73"/>
      <c r="AQ35" s="71"/>
      <c r="AR35" s="71"/>
      <c r="AS35" s="71"/>
      <c r="AT35" s="71"/>
      <c r="AU35" s="71"/>
      <c r="AV35" s="71"/>
      <c r="AW35" s="71"/>
      <c r="AX35" s="71"/>
      <c r="AY35" s="71"/>
    </row>
    <row r="36" spans="1:51" s="74" customFormat="1" x14ac:dyDescent="0.2">
      <c r="A36" s="71"/>
      <c r="B36" s="71"/>
      <c r="C36" s="71"/>
      <c r="D36" s="99"/>
      <c r="E36" s="71"/>
      <c r="F36" s="72"/>
      <c r="G36" s="73"/>
      <c r="AQ36" s="71"/>
      <c r="AR36" s="71"/>
      <c r="AS36" s="71"/>
      <c r="AT36" s="71"/>
      <c r="AU36" s="71"/>
      <c r="AV36" s="71"/>
      <c r="AW36" s="71"/>
      <c r="AX36" s="71"/>
      <c r="AY36" s="71"/>
    </row>
    <row r="37" spans="1:51" s="74" customFormat="1" x14ac:dyDescent="0.2">
      <c r="A37" s="71"/>
      <c r="B37" s="71"/>
      <c r="C37" s="71"/>
      <c r="D37" s="99"/>
      <c r="E37" s="71"/>
      <c r="F37" s="72"/>
      <c r="G37" s="73"/>
      <c r="AQ37" s="71"/>
      <c r="AR37" s="71"/>
      <c r="AS37" s="71"/>
      <c r="AT37" s="71"/>
      <c r="AU37" s="71"/>
      <c r="AV37" s="71"/>
      <c r="AW37" s="71"/>
      <c r="AX37" s="71"/>
      <c r="AY37" s="71"/>
    </row>
    <row r="38" spans="1:51" s="74" customFormat="1" x14ac:dyDescent="0.2">
      <c r="A38" s="71"/>
      <c r="B38" s="71"/>
      <c r="C38" s="71"/>
      <c r="D38" s="99"/>
      <c r="E38" s="71"/>
      <c r="F38" s="72"/>
      <c r="G38" s="73"/>
      <c r="AQ38" s="71"/>
      <c r="AR38" s="71"/>
      <c r="AS38" s="71"/>
      <c r="AT38" s="71"/>
      <c r="AU38" s="71"/>
      <c r="AV38" s="71"/>
      <c r="AW38" s="71"/>
      <c r="AX38" s="71"/>
      <c r="AY38" s="71"/>
    </row>
    <row r="39" spans="1:51" s="74" customFormat="1" x14ac:dyDescent="0.2">
      <c r="A39" s="71"/>
      <c r="B39" s="71"/>
      <c r="C39" s="71"/>
      <c r="D39" s="99"/>
      <c r="E39" s="71"/>
      <c r="F39" s="72"/>
      <c r="G39" s="73"/>
      <c r="AQ39" s="71"/>
      <c r="AR39" s="71"/>
      <c r="AS39" s="71"/>
      <c r="AT39" s="71"/>
      <c r="AU39" s="71"/>
      <c r="AV39" s="71"/>
      <c r="AW39" s="71"/>
      <c r="AX39" s="71"/>
      <c r="AY39" s="71"/>
    </row>
    <row r="40" spans="1:51" s="74" customFormat="1" x14ac:dyDescent="0.2">
      <c r="A40" s="71"/>
      <c r="B40" s="71"/>
      <c r="C40" s="71"/>
      <c r="D40" s="99"/>
      <c r="E40" s="71"/>
      <c r="F40" s="72"/>
      <c r="G40" s="73"/>
      <c r="AQ40" s="71"/>
      <c r="AR40" s="71"/>
      <c r="AS40" s="71"/>
      <c r="AT40" s="71"/>
      <c r="AU40" s="71"/>
      <c r="AV40" s="71"/>
      <c r="AW40" s="71"/>
      <c r="AX40" s="71"/>
      <c r="AY40" s="71"/>
    </row>
    <row r="41" spans="1:51" s="74" customFormat="1" x14ac:dyDescent="0.2">
      <c r="A41" s="71"/>
      <c r="B41" s="71"/>
      <c r="C41" s="71"/>
      <c r="D41" s="99"/>
      <c r="E41" s="71"/>
      <c r="F41" s="72"/>
      <c r="G41" s="73"/>
      <c r="AQ41" s="71"/>
      <c r="AR41" s="71"/>
      <c r="AS41" s="71"/>
      <c r="AT41" s="71"/>
      <c r="AU41" s="71"/>
      <c r="AV41" s="71"/>
      <c r="AW41" s="71"/>
      <c r="AX41" s="71"/>
      <c r="AY41" s="71"/>
    </row>
    <row r="42" spans="1:51" s="74" customFormat="1" x14ac:dyDescent="0.2">
      <c r="A42" s="71"/>
      <c r="B42" s="71"/>
      <c r="C42" s="71"/>
      <c r="D42" s="99"/>
      <c r="E42" s="71"/>
      <c r="F42" s="72"/>
      <c r="G42" s="73"/>
      <c r="AQ42" s="71"/>
      <c r="AR42" s="71"/>
      <c r="AS42" s="71"/>
      <c r="AT42" s="71"/>
      <c r="AU42" s="71"/>
      <c r="AV42" s="71"/>
      <c r="AW42" s="71"/>
      <c r="AX42" s="71"/>
      <c r="AY42" s="71"/>
    </row>
    <row r="43" spans="1:51" s="74" customFormat="1" x14ac:dyDescent="0.2">
      <c r="A43" s="71"/>
      <c r="B43" s="71"/>
      <c r="C43" s="71"/>
      <c r="D43" s="99"/>
      <c r="E43" s="71"/>
      <c r="F43" s="72"/>
      <c r="G43" s="73"/>
      <c r="AQ43" s="71"/>
      <c r="AR43" s="71"/>
      <c r="AS43" s="71"/>
      <c r="AT43" s="71"/>
      <c r="AU43" s="71"/>
      <c r="AV43" s="71"/>
      <c r="AW43" s="71"/>
      <c r="AX43" s="71"/>
      <c r="AY43" s="71"/>
    </row>
    <row r="44" spans="1:51" s="74" customFormat="1" x14ac:dyDescent="0.2">
      <c r="A44" s="71"/>
      <c r="B44" s="71"/>
      <c r="C44" s="71"/>
      <c r="D44" s="99"/>
      <c r="E44" s="71"/>
      <c r="F44" s="72"/>
      <c r="G44" s="73"/>
      <c r="AQ44" s="71"/>
      <c r="AR44" s="71"/>
      <c r="AS44" s="71"/>
      <c r="AT44" s="71"/>
      <c r="AU44" s="71"/>
      <c r="AV44" s="71"/>
      <c r="AW44" s="71"/>
      <c r="AX44" s="71"/>
      <c r="AY44" s="71"/>
    </row>
    <row r="45" spans="1:51" s="74" customFormat="1" x14ac:dyDescent="0.2">
      <c r="A45" s="71"/>
      <c r="B45" s="71"/>
      <c r="C45" s="71"/>
      <c r="D45" s="99"/>
      <c r="E45" s="71"/>
      <c r="F45" s="72"/>
      <c r="G45" s="73"/>
      <c r="AQ45" s="71"/>
      <c r="AR45" s="71"/>
      <c r="AS45" s="71"/>
      <c r="AT45" s="71"/>
      <c r="AU45" s="71"/>
      <c r="AV45" s="71"/>
      <c r="AW45" s="71"/>
      <c r="AX45" s="71"/>
      <c r="AY45" s="71"/>
    </row>
    <row r="46" spans="1:51" s="74" customFormat="1" x14ac:dyDescent="0.2">
      <c r="A46" s="71"/>
      <c r="B46" s="71"/>
      <c r="C46" s="71"/>
      <c r="D46" s="99"/>
      <c r="E46" s="71"/>
      <c r="F46" s="72"/>
      <c r="G46" s="73"/>
      <c r="AQ46" s="71"/>
      <c r="AR46" s="71"/>
      <c r="AS46" s="71"/>
      <c r="AT46" s="71"/>
      <c r="AU46" s="71"/>
      <c r="AV46" s="71"/>
      <c r="AW46" s="71"/>
      <c r="AX46" s="71"/>
      <c r="AY46" s="71"/>
    </row>
    <row r="47" spans="1:51" s="74" customFormat="1" x14ac:dyDescent="0.2">
      <c r="A47" s="71"/>
      <c r="B47" s="71"/>
      <c r="C47" s="71"/>
      <c r="D47" s="99"/>
      <c r="E47" s="71"/>
      <c r="F47" s="72"/>
      <c r="G47" s="73"/>
      <c r="AQ47" s="71"/>
      <c r="AR47" s="71"/>
      <c r="AS47" s="71"/>
      <c r="AT47" s="71"/>
      <c r="AU47" s="71"/>
      <c r="AV47" s="71"/>
      <c r="AW47" s="71"/>
      <c r="AX47" s="71"/>
      <c r="AY47" s="71"/>
    </row>
    <row r="48" spans="1:51" s="74" customFormat="1" x14ac:dyDescent="0.2">
      <c r="A48" s="71"/>
      <c r="B48" s="71"/>
      <c r="C48" s="71"/>
      <c r="D48" s="99"/>
      <c r="E48" s="71"/>
      <c r="F48" s="72"/>
      <c r="G48" s="73"/>
      <c r="AQ48" s="71"/>
      <c r="AR48" s="71"/>
      <c r="AS48" s="71"/>
      <c r="AT48" s="71"/>
      <c r="AU48" s="71"/>
      <c r="AV48" s="71"/>
      <c r="AW48" s="71"/>
      <c r="AX48" s="71"/>
      <c r="AY48" s="71"/>
    </row>
    <row r="49" spans="1:51" s="74" customFormat="1" x14ac:dyDescent="0.2">
      <c r="A49" s="71"/>
      <c r="B49" s="71"/>
      <c r="C49" s="71"/>
      <c r="D49" s="99"/>
      <c r="E49" s="71"/>
      <c r="F49" s="72"/>
      <c r="G49" s="73"/>
      <c r="AQ49" s="71"/>
      <c r="AR49" s="71"/>
      <c r="AS49" s="71"/>
      <c r="AT49" s="71"/>
      <c r="AU49" s="71"/>
      <c r="AV49" s="71"/>
      <c r="AW49" s="71"/>
      <c r="AX49" s="71"/>
      <c r="AY49" s="71"/>
    </row>
    <row r="50" spans="1:51" s="74" customFormat="1" x14ac:dyDescent="0.2">
      <c r="A50" s="71"/>
      <c r="B50" s="71"/>
      <c r="C50" s="71"/>
      <c r="D50" s="99"/>
      <c r="E50" s="71"/>
      <c r="F50" s="72"/>
      <c r="G50" s="73"/>
      <c r="AQ50" s="71"/>
      <c r="AR50" s="71"/>
      <c r="AS50" s="71"/>
      <c r="AT50" s="71"/>
      <c r="AU50" s="71"/>
      <c r="AV50" s="71"/>
      <c r="AW50" s="71"/>
      <c r="AX50" s="71"/>
      <c r="AY50" s="71"/>
    </row>
    <row r="51" spans="1:51" s="74" customFormat="1" x14ac:dyDescent="0.2">
      <c r="A51" s="71"/>
      <c r="B51" s="71"/>
      <c r="C51" s="71"/>
      <c r="D51" s="99"/>
      <c r="E51" s="71"/>
      <c r="F51" s="72"/>
      <c r="G51" s="73"/>
      <c r="AQ51" s="71"/>
      <c r="AR51" s="71"/>
      <c r="AS51" s="71"/>
      <c r="AT51" s="71"/>
      <c r="AU51" s="71"/>
      <c r="AV51" s="71"/>
      <c r="AW51" s="71"/>
      <c r="AX51" s="71"/>
      <c r="AY51" s="71"/>
    </row>
    <row r="52" spans="1:51" s="74" customFormat="1" x14ac:dyDescent="0.2">
      <c r="A52" s="71"/>
      <c r="B52" s="71"/>
      <c r="C52" s="71"/>
      <c r="D52" s="99"/>
      <c r="E52" s="71"/>
      <c r="F52" s="72"/>
      <c r="G52" s="73"/>
      <c r="AQ52" s="71"/>
      <c r="AR52" s="71"/>
      <c r="AS52" s="71"/>
      <c r="AT52" s="71"/>
      <c r="AU52" s="71"/>
      <c r="AV52" s="71"/>
      <c r="AW52" s="71"/>
      <c r="AX52" s="71"/>
      <c r="AY52" s="71"/>
    </row>
    <row r="53" spans="1:51" s="74" customFormat="1" x14ac:dyDescent="0.2">
      <c r="A53" s="71"/>
      <c r="B53" s="71"/>
      <c r="C53" s="71"/>
      <c r="D53" s="99"/>
      <c r="E53" s="71"/>
      <c r="F53" s="72"/>
      <c r="G53" s="73"/>
      <c r="AQ53" s="71"/>
      <c r="AR53" s="71"/>
      <c r="AS53" s="71"/>
      <c r="AT53" s="71"/>
      <c r="AU53" s="71"/>
      <c r="AV53" s="71"/>
      <c r="AW53" s="71"/>
      <c r="AX53" s="71"/>
      <c r="AY53" s="71"/>
    </row>
    <row r="54" spans="1:51" s="74" customFormat="1" x14ac:dyDescent="0.2">
      <c r="A54" s="71"/>
      <c r="B54" s="71"/>
      <c r="C54" s="71"/>
      <c r="D54" s="99"/>
      <c r="E54" s="71"/>
      <c r="F54" s="72"/>
      <c r="G54" s="73"/>
      <c r="AQ54" s="71"/>
      <c r="AR54" s="71"/>
      <c r="AS54" s="71"/>
      <c r="AT54" s="71"/>
      <c r="AU54" s="71"/>
      <c r="AV54" s="71"/>
      <c r="AW54" s="71"/>
      <c r="AX54" s="71"/>
      <c r="AY54" s="71"/>
    </row>
    <row r="55" spans="1:51" s="74" customFormat="1" x14ac:dyDescent="0.2">
      <c r="A55" s="71"/>
      <c r="B55" s="71"/>
      <c r="C55" s="71"/>
      <c r="D55" s="99"/>
      <c r="E55" s="71"/>
      <c r="F55" s="72"/>
      <c r="G55" s="73"/>
      <c r="AQ55" s="71"/>
      <c r="AR55" s="71"/>
      <c r="AS55" s="71"/>
      <c r="AT55" s="71"/>
      <c r="AU55" s="71"/>
      <c r="AV55" s="71"/>
      <c r="AW55" s="71"/>
      <c r="AX55" s="71"/>
      <c r="AY55" s="71"/>
    </row>
    <row r="56" spans="1:51" s="74" customFormat="1" x14ac:dyDescent="0.2">
      <c r="A56" s="71"/>
      <c r="B56" s="71"/>
      <c r="C56" s="71"/>
      <c r="D56" s="99"/>
      <c r="E56" s="71"/>
      <c r="F56" s="72"/>
      <c r="G56" s="73"/>
      <c r="AQ56" s="71"/>
      <c r="AR56" s="71"/>
      <c r="AS56" s="71"/>
      <c r="AT56" s="71"/>
      <c r="AU56" s="71"/>
      <c r="AV56" s="71"/>
      <c r="AW56" s="71"/>
      <c r="AX56" s="71"/>
      <c r="AY56" s="71"/>
    </row>
    <row r="57" spans="1:51" s="74" customFormat="1" x14ac:dyDescent="0.2">
      <c r="A57" s="71"/>
      <c r="B57" s="71"/>
      <c r="C57" s="71"/>
      <c r="D57" s="99"/>
      <c r="E57" s="71"/>
      <c r="F57" s="72"/>
      <c r="G57" s="73"/>
      <c r="AQ57" s="71"/>
      <c r="AR57" s="71"/>
      <c r="AS57" s="71"/>
      <c r="AT57" s="71"/>
      <c r="AU57" s="71"/>
      <c r="AV57" s="71"/>
      <c r="AW57" s="71"/>
      <c r="AX57" s="71"/>
      <c r="AY57" s="71"/>
    </row>
    <row r="58" spans="1:51" s="74" customFormat="1" x14ac:dyDescent="0.2">
      <c r="A58" s="71"/>
      <c r="B58" s="71"/>
      <c r="C58" s="71"/>
      <c r="D58" s="99"/>
      <c r="E58" s="71"/>
      <c r="F58" s="72"/>
      <c r="G58" s="73"/>
      <c r="AQ58" s="71"/>
      <c r="AR58" s="71"/>
      <c r="AS58" s="71"/>
      <c r="AT58" s="71"/>
      <c r="AU58" s="71"/>
      <c r="AV58" s="71"/>
      <c r="AW58" s="71"/>
      <c r="AX58" s="71"/>
      <c r="AY58" s="71"/>
    </row>
    <row r="59" spans="1:51" s="74" customFormat="1" x14ac:dyDescent="0.2">
      <c r="A59" s="71"/>
      <c r="B59" s="71"/>
      <c r="C59" s="71"/>
      <c r="D59" s="99"/>
      <c r="E59" s="71"/>
      <c r="F59" s="72"/>
      <c r="G59" s="73"/>
      <c r="AQ59" s="71"/>
      <c r="AR59" s="71"/>
      <c r="AS59" s="71"/>
      <c r="AT59" s="71"/>
      <c r="AU59" s="71"/>
      <c r="AV59" s="71"/>
      <c r="AW59" s="71"/>
      <c r="AX59" s="71"/>
      <c r="AY59" s="71"/>
    </row>
    <row r="60" spans="1:51" s="74" customFormat="1" x14ac:dyDescent="0.2">
      <c r="A60" s="71"/>
      <c r="B60" s="71"/>
      <c r="C60" s="71"/>
      <c r="D60" s="99"/>
      <c r="E60" s="71"/>
      <c r="F60" s="72"/>
      <c r="G60" s="73"/>
      <c r="AQ60" s="71"/>
      <c r="AR60" s="71"/>
      <c r="AS60" s="71"/>
      <c r="AT60" s="71"/>
      <c r="AU60" s="71"/>
      <c r="AV60" s="71"/>
      <c r="AW60" s="71"/>
      <c r="AX60" s="71"/>
      <c r="AY60" s="71"/>
    </row>
    <row r="61" spans="1:51" s="74" customFormat="1" x14ac:dyDescent="0.2">
      <c r="A61" s="71"/>
      <c r="B61" s="71"/>
      <c r="C61" s="71"/>
      <c r="D61" s="99"/>
      <c r="E61" s="71"/>
      <c r="F61" s="72"/>
      <c r="G61" s="73"/>
      <c r="AQ61" s="71"/>
      <c r="AR61" s="71"/>
      <c r="AS61" s="71"/>
      <c r="AT61" s="71"/>
      <c r="AU61" s="71"/>
      <c r="AV61" s="71"/>
      <c r="AW61" s="71"/>
      <c r="AX61" s="71"/>
      <c r="AY61" s="71"/>
    </row>
    <row r="62" spans="1:51" s="74" customFormat="1" x14ac:dyDescent="0.2">
      <c r="A62" s="71"/>
      <c r="B62" s="71"/>
      <c r="C62" s="71"/>
      <c r="D62" s="99"/>
      <c r="E62" s="71"/>
      <c r="F62" s="72"/>
      <c r="G62" s="73"/>
      <c r="AQ62" s="71"/>
      <c r="AR62" s="71"/>
      <c r="AS62" s="71"/>
      <c r="AT62" s="71"/>
      <c r="AU62" s="71"/>
      <c r="AV62" s="71"/>
      <c r="AW62" s="71"/>
      <c r="AX62" s="71"/>
      <c r="AY62" s="71"/>
    </row>
    <row r="63" spans="1:51" s="74" customFormat="1" x14ac:dyDescent="0.2">
      <c r="A63" s="71"/>
      <c r="B63" s="71"/>
      <c r="C63" s="71"/>
      <c r="D63" s="99"/>
      <c r="E63" s="71"/>
      <c r="F63" s="72"/>
      <c r="G63" s="73"/>
      <c r="AQ63" s="71"/>
      <c r="AR63" s="71"/>
      <c r="AS63" s="71"/>
      <c r="AT63" s="71"/>
      <c r="AU63" s="71"/>
      <c r="AV63" s="71"/>
      <c r="AW63" s="71"/>
      <c r="AX63" s="71"/>
      <c r="AY63" s="71"/>
    </row>
    <row r="64" spans="1:51" s="74" customFormat="1" x14ac:dyDescent="0.2">
      <c r="A64" s="71"/>
      <c r="B64" s="71"/>
      <c r="C64" s="71"/>
      <c r="D64" s="99"/>
      <c r="E64" s="71"/>
      <c r="F64" s="72"/>
      <c r="G64" s="73"/>
      <c r="AQ64" s="71"/>
      <c r="AR64" s="71"/>
      <c r="AS64" s="71"/>
      <c r="AT64" s="71"/>
      <c r="AU64" s="71"/>
      <c r="AV64" s="71"/>
      <c r="AW64" s="71"/>
      <c r="AX64" s="71"/>
      <c r="AY64" s="71"/>
    </row>
    <row r="65" spans="1:51" s="74" customFormat="1" x14ac:dyDescent="0.2">
      <c r="A65" s="71"/>
      <c r="B65" s="71"/>
      <c r="C65" s="71"/>
      <c r="D65" s="99"/>
      <c r="E65" s="71"/>
      <c r="F65" s="72"/>
      <c r="G65" s="73"/>
      <c r="AQ65" s="71"/>
      <c r="AR65" s="71"/>
      <c r="AS65" s="71"/>
      <c r="AT65" s="71"/>
      <c r="AU65" s="71"/>
      <c r="AV65" s="71"/>
      <c r="AW65" s="71"/>
      <c r="AX65" s="71"/>
      <c r="AY65" s="71"/>
    </row>
    <row r="66" spans="1:51" s="74" customFormat="1" x14ac:dyDescent="0.2">
      <c r="A66" s="71"/>
      <c r="B66" s="71"/>
      <c r="C66" s="71"/>
      <c r="D66" s="99"/>
      <c r="E66" s="71"/>
      <c r="F66" s="72"/>
      <c r="G66" s="73"/>
      <c r="AQ66" s="71"/>
      <c r="AR66" s="71"/>
      <c r="AS66" s="71"/>
      <c r="AT66" s="71"/>
      <c r="AU66" s="71"/>
      <c r="AV66" s="71"/>
      <c r="AW66" s="71"/>
      <c r="AX66" s="71"/>
      <c r="AY66" s="71"/>
    </row>
    <row r="67" spans="1:51" s="74" customFormat="1" x14ac:dyDescent="0.2">
      <c r="A67" s="71"/>
      <c r="B67" s="71"/>
      <c r="C67" s="71"/>
      <c r="D67" s="99"/>
      <c r="E67" s="71"/>
      <c r="F67" s="72"/>
      <c r="G67" s="73"/>
      <c r="AQ67" s="71"/>
      <c r="AR67" s="71"/>
      <c r="AS67" s="71"/>
      <c r="AT67" s="71"/>
      <c r="AU67" s="71"/>
      <c r="AV67" s="71"/>
      <c r="AW67" s="71"/>
      <c r="AX67" s="71"/>
      <c r="AY67" s="71"/>
    </row>
    <row r="68" spans="1:51" s="74" customFormat="1" x14ac:dyDescent="0.2">
      <c r="A68" s="71"/>
      <c r="B68" s="71"/>
      <c r="C68" s="71"/>
      <c r="D68" s="99"/>
      <c r="E68" s="71"/>
      <c r="F68" s="72"/>
      <c r="G68" s="73"/>
      <c r="AQ68" s="71"/>
      <c r="AR68" s="71"/>
      <c r="AS68" s="71"/>
      <c r="AT68" s="71"/>
      <c r="AU68" s="71"/>
      <c r="AV68" s="71"/>
      <c r="AW68" s="71"/>
      <c r="AX68" s="71"/>
      <c r="AY68" s="71"/>
    </row>
    <row r="69" spans="1:51" s="74" customFormat="1" x14ac:dyDescent="0.2">
      <c r="A69" s="71"/>
      <c r="B69" s="71"/>
      <c r="C69" s="71"/>
      <c r="D69" s="99"/>
      <c r="E69" s="71"/>
      <c r="F69" s="72"/>
      <c r="G69" s="73"/>
      <c r="AQ69" s="71"/>
      <c r="AR69" s="71"/>
      <c r="AS69" s="71"/>
      <c r="AT69" s="71"/>
      <c r="AU69" s="71"/>
      <c r="AV69" s="71"/>
      <c r="AW69" s="71"/>
      <c r="AX69" s="71"/>
      <c r="AY69" s="71"/>
    </row>
    <row r="70" spans="1:51" s="74" customFormat="1" x14ac:dyDescent="0.2">
      <c r="A70" s="71"/>
      <c r="B70" s="71"/>
      <c r="C70" s="71"/>
      <c r="D70" s="99"/>
      <c r="E70" s="71"/>
      <c r="F70" s="72"/>
      <c r="G70" s="73"/>
      <c r="AQ70" s="71"/>
      <c r="AR70" s="71"/>
      <c r="AS70" s="71"/>
      <c r="AT70" s="71"/>
      <c r="AU70" s="71"/>
      <c r="AV70" s="71"/>
      <c r="AW70" s="71"/>
      <c r="AX70" s="71"/>
      <c r="AY70" s="71"/>
    </row>
    <row r="71" spans="1:51" s="74" customFormat="1" x14ac:dyDescent="0.2">
      <c r="A71" s="71"/>
      <c r="B71" s="71"/>
      <c r="C71" s="71"/>
      <c r="D71" s="99"/>
      <c r="E71" s="71"/>
      <c r="F71" s="72"/>
      <c r="G71" s="73"/>
      <c r="AQ71" s="71"/>
      <c r="AR71" s="71"/>
      <c r="AS71" s="71"/>
      <c r="AT71" s="71"/>
      <c r="AU71" s="71"/>
      <c r="AV71" s="71"/>
      <c r="AW71" s="71"/>
      <c r="AX71" s="71"/>
      <c r="AY71" s="71"/>
    </row>
    <row r="72" spans="1:51" s="74" customFormat="1" x14ac:dyDescent="0.2">
      <c r="A72" s="71"/>
      <c r="B72" s="71"/>
      <c r="C72" s="71"/>
      <c r="D72" s="99"/>
      <c r="E72" s="71"/>
      <c r="F72" s="72"/>
      <c r="G72" s="73"/>
      <c r="AQ72" s="71"/>
      <c r="AR72" s="71"/>
      <c r="AS72" s="71"/>
      <c r="AT72" s="71"/>
      <c r="AU72" s="71"/>
      <c r="AV72" s="71"/>
      <c r="AW72" s="71"/>
      <c r="AX72" s="71"/>
      <c r="AY72" s="71"/>
    </row>
    <row r="73" spans="1:51" s="74" customFormat="1" x14ac:dyDescent="0.2">
      <c r="A73" s="71"/>
      <c r="B73" s="71"/>
      <c r="C73" s="71"/>
      <c r="D73" s="99"/>
      <c r="E73" s="71"/>
      <c r="F73" s="72"/>
      <c r="G73" s="73"/>
      <c r="AQ73" s="71"/>
      <c r="AR73" s="71"/>
      <c r="AS73" s="71"/>
      <c r="AT73" s="71"/>
      <c r="AU73" s="71"/>
      <c r="AV73" s="71"/>
      <c r="AW73" s="71"/>
      <c r="AX73" s="71"/>
      <c r="AY73" s="71"/>
    </row>
    <row r="74" spans="1:51" s="74" customFormat="1" x14ac:dyDescent="0.2">
      <c r="A74" s="71"/>
      <c r="B74" s="71"/>
      <c r="C74" s="71"/>
      <c r="D74" s="99"/>
      <c r="E74" s="71"/>
      <c r="F74" s="72"/>
      <c r="G74" s="73"/>
      <c r="AQ74" s="71"/>
      <c r="AR74" s="71"/>
      <c r="AS74" s="71"/>
      <c r="AT74" s="71"/>
      <c r="AU74" s="71"/>
      <c r="AV74" s="71"/>
      <c r="AW74" s="71"/>
      <c r="AX74" s="71"/>
      <c r="AY74" s="71"/>
    </row>
    <row r="75" spans="1:51" s="74" customFormat="1" x14ac:dyDescent="0.2">
      <c r="A75" s="71"/>
      <c r="B75" s="71"/>
      <c r="C75" s="71"/>
      <c r="D75" s="99"/>
      <c r="E75" s="71"/>
      <c r="F75" s="72"/>
      <c r="G75" s="73"/>
      <c r="AQ75" s="71"/>
      <c r="AR75" s="71"/>
      <c r="AS75" s="71"/>
      <c r="AT75" s="71"/>
      <c r="AU75" s="71"/>
      <c r="AV75" s="71"/>
      <c r="AW75" s="71"/>
      <c r="AX75" s="71"/>
      <c r="AY75" s="71"/>
    </row>
    <row r="76" spans="1:51" s="74" customFormat="1" x14ac:dyDescent="0.2">
      <c r="A76" s="71"/>
      <c r="B76" s="71"/>
      <c r="C76" s="71"/>
      <c r="D76" s="99"/>
      <c r="E76" s="71"/>
      <c r="F76" s="72"/>
      <c r="G76" s="73"/>
      <c r="AQ76" s="71"/>
      <c r="AR76" s="71"/>
      <c r="AS76" s="71"/>
      <c r="AT76" s="71"/>
      <c r="AU76" s="71"/>
      <c r="AV76" s="71"/>
      <c r="AW76" s="71"/>
      <c r="AX76" s="71"/>
      <c r="AY76" s="71"/>
    </row>
    <row r="77" spans="1:51" s="74" customFormat="1" x14ac:dyDescent="0.2">
      <c r="A77" s="71"/>
      <c r="B77" s="71"/>
      <c r="C77" s="71"/>
      <c r="D77" s="99"/>
      <c r="E77" s="71"/>
      <c r="F77" s="72"/>
      <c r="G77" s="73"/>
      <c r="AQ77" s="71"/>
      <c r="AR77" s="71"/>
      <c r="AS77" s="71"/>
      <c r="AT77" s="71"/>
      <c r="AU77" s="71"/>
      <c r="AV77" s="71"/>
      <c r="AW77" s="71"/>
      <c r="AX77" s="71"/>
      <c r="AY77" s="71"/>
    </row>
    <row r="78" spans="1:51" s="74" customFormat="1" x14ac:dyDescent="0.2">
      <c r="A78" s="71"/>
      <c r="B78" s="71"/>
      <c r="C78" s="71"/>
      <c r="D78" s="99"/>
      <c r="E78" s="71"/>
      <c r="F78" s="72"/>
      <c r="G78" s="73"/>
      <c r="AQ78" s="71"/>
      <c r="AR78" s="71"/>
      <c r="AS78" s="71"/>
      <c r="AT78" s="71"/>
      <c r="AU78" s="71"/>
      <c r="AV78" s="71"/>
      <c r="AW78" s="71"/>
      <c r="AX78" s="71"/>
      <c r="AY78" s="71"/>
    </row>
    <row r="79" spans="1:51" s="74" customFormat="1" x14ac:dyDescent="0.2">
      <c r="A79" s="71"/>
      <c r="B79" s="71"/>
      <c r="C79" s="71"/>
      <c r="D79" s="99"/>
      <c r="E79" s="71"/>
      <c r="F79" s="72"/>
      <c r="G79" s="73"/>
      <c r="AQ79" s="71"/>
      <c r="AR79" s="71"/>
      <c r="AS79" s="71"/>
      <c r="AT79" s="71"/>
      <c r="AU79" s="71"/>
      <c r="AV79" s="71"/>
      <c r="AW79" s="71"/>
      <c r="AX79" s="71"/>
      <c r="AY79" s="71"/>
    </row>
    <row r="80" spans="1:51" s="74" customFormat="1" x14ac:dyDescent="0.2">
      <c r="A80" s="71"/>
      <c r="B80" s="71"/>
      <c r="C80" s="71"/>
      <c r="D80" s="99"/>
      <c r="E80" s="71"/>
      <c r="F80" s="72"/>
      <c r="G80" s="73"/>
      <c r="AQ80" s="71"/>
      <c r="AR80" s="71"/>
      <c r="AS80" s="71"/>
      <c r="AT80" s="71"/>
      <c r="AU80" s="71"/>
      <c r="AV80" s="71"/>
      <c r="AW80" s="71"/>
      <c r="AX80" s="71"/>
      <c r="AY80" s="71"/>
    </row>
    <row r="81" spans="1:51" s="74" customFormat="1" x14ac:dyDescent="0.2">
      <c r="A81" s="71"/>
      <c r="B81" s="71"/>
      <c r="C81" s="71"/>
      <c r="D81" s="99"/>
      <c r="E81" s="71"/>
      <c r="F81" s="72"/>
      <c r="G81" s="73"/>
      <c r="AQ81" s="71"/>
      <c r="AR81" s="71"/>
      <c r="AS81" s="71"/>
      <c r="AT81" s="71"/>
      <c r="AU81" s="71"/>
      <c r="AV81" s="71"/>
      <c r="AW81" s="71"/>
      <c r="AX81" s="71"/>
      <c r="AY81" s="71"/>
    </row>
    <row r="82" spans="1:51" s="74" customFormat="1" x14ac:dyDescent="0.2">
      <c r="A82" s="71"/>
      <c r="B82" s="71"/>
      <c r="C82" s="71"/>
      <c r="D82" s="99"/>
      <c r="E82" s="71"/>
      <c r="F82" s="72"/>
      <c r="G82" s="73"/>
      <c r="AQ82" s="71"/>
      <c r="AR82" s="71"/>
      <c r="AS82" s="71"/>
      <c r="AT82" s="71"/>
      <c r="AU82" s="71"/>
      <c r="AV82" s="71"/>
      <c r="AW82" s="71"/>
      <c r="AX82" s="71"/>
      <c r="AY82" s="71"/>
    </row>
    <row r="83" spans="1:51" s="74" customFormat="1" x14ac:dyDescent="0.2">
      <c r="A83" s="71"/>
      <c r="B83" s="71"/>
      <c r="C83" s="71"/>
      <c r="D83" s="99"/>
      <c r="E83" s="71"/>
      <c r="F83" s="72"/>
      <c r="G83" s="73"/>
      <c r="AQ83" s="71"/>
      <c r="AR83" s="71"/>
      <c r="AS83" s="71"/>
      <c r="AT83" s="71"/>
      <c r="AU83" s="71"/>
      <c r="AV83" s="71"/>
      <c r="AW83" s="71"/>
      <c r="AX83" s="71"/>
      <c r="AY83" s="71"/>
    </row>
    <row r="84" spans="1:51" s="74" customFormat="1" x14ac:dyDescent="0.2">
      <c r="A84" s="71"/>
      <c r="B84" s="71"/>
      <c r="C84" s="71"/>
      <c r="D84" s="99"/>
      <c r="E84" s="71"/>
      <c r="F84" s="72"/>
      <c r="G84" s="73"/>
      <c r="AQ84" s="71"/>
      <c r="AR84" s="71"/>
      <c r="AS84" s="71"/>
      <c r="AT84" s="71"/>
      <c r="AU84" s="71"/>
      <c r="AV84" s="71"/>
      <c r="AW84" s="71"/>
      <c r="AX84" s="71"/>
      <c r="AY84" s="71"/>
    </row>
  </sheetData>
  <autoFilter ref="A9:AP20"/>
  <mergeCells count="3">
    <mergeCell ref="A7:D7"/>
    <mergeCell ref="E7:G7"/>
    <mergeCell ref="A20:D2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180" customWidth="1"/>
    <col min="10" max="10" width="21.140625" style="71" customWidth="1"/>
    <col min="11" max="11" width="38" style="72" customWidth="1"/>
    <col min="12" max="12" width="14.85546875" style="73" customWidth="1"/>
    <col min="13" max="13" width="13.28515625" style="180" customWidth="1"/>
    <col min="14" max="14" width="21.140625" style="71" customWidth="1"/>
    <col min="15" max="15" width="38" style="72" customWidth="1"/>
    <col min="16" max="16" width="14.85546875" style="73" customWidth="1"/>
    <col min="17" max="17" width="13.28515625" style="180" customWidth="1"/>
    <col min="18" max="18" width="21.140625" style="71" customWidth="1"/>
    <col min="19" max="19" width="38" style="72" customWidth="1"/>
    <col min="20" max="20" width="14.85546875" style="73" customWidth="1"/>
    <col min="21" max="21" width="13.28515625" style="180" customWidth="1"/>
    <col min="22" max="22" width="21.140625" style="71" customWidth="1"/>
    <col min="23" max="23" width="38" style="72" customWidth="1"/>
    <col min="24" max="24" width="14.85546875" style="73" customWidth="1"/>
    <col min="25" max="25" width="13.28515625" style="180" customWidth="1"/>
    <col min="26" max="26" width="21.140625" style="71" customWidth="1"/>
    <col min="27" max="27" width="38" style="72" customWidth="1"/>
    <col min="28" max="28" width="14.85546875" style="73" customWidth="1"/>
    <col min="29" max="29" width="13.28515625" style="18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181"/>
      <c r="M3" s="181"/>
      <c r="Q3" s="181"/>
      <c r="U3" s="181"/>
      <c r="Y3" s="181"/>
      <c r="AC3" s="181"/>
    </row>
    <row r="4" spans="1:48" ht="18.75" x14ac:dyDescent="0.2">
      <c r="A4" s="165" t="s">
        <v>64</v>
      </c>
      <c r="B4" s="147"/>
      <c r="C4" s="148"/>
      <c r="D4" s="77"/>
      <c r="E4" s="77"/>
      <c r="I4" s="181"/>
      <c r="M4" s="181"/>
      <c r="Q4" s="181"/>
      <c r="U4" s="181"/>
      <c r="Y4" s="181"/>
      <c r="AC4" s="181"/>
    </row>
    <row r="5" spans="1:48" ht="18.75" x14ac:dyDescent="0.2">
      <c r="A5" s="166" t="s">
        <v>65</v>
      </c>
      <c r="B5" s="147"/>
      <c r="C5" s="148"/>
      <c r="D5" s="77"/>
      <c r="E5" s="77"/>
      <c r="I5" s="181"/>
      <c r="M5" s="181"/>
      <c r="Q5" s="181"/>
      <c r="U5" s="181"/>
      <c r="Y5" s="181"/>
      <c r="AC5" s="181"/>
    </row>
    <row r="6" spans="1:48" s="80" customFormat="1" ht="23.25" thickBot="1" x14ac:dyDescent="0.25">
      <c r="A6" s="79"/>
      <c r="D6" s="81"/>
      <c r="E6" s="81"/>
      <c r="G6" s="82"/>
      <c r="H6" s="83"/>
      <c r="I6" s="182"/>
      <c r="K6" s="82"/>
      <c r="L6" s="83"/>
      <c r="M6" s="182"/>
      <c r="O6" s="82"/>
      <c r="P6" s="83"/>
      <c r="Q6" s="182"/>
      <c r="S6" s="82"/>
      <c r="T6" s="83"/>
      <c r="U6" s="182"/>
      <c r="W6" s="82"/>
      <c r="X6" s="83"/>
      <c r="Y6" s="182"/>
      <c r="AA6" s="82"/>
      <c r="AB6" s="83"/>
      <c r="AC6" s="182"/>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8" t="s">
        <v>54</v>
      </c>
      <c r="B7" s="239"/>
      <c r="C7" s="239"/>
      <c r="D7" s="239"/>
      <c r="E7" s="239"/>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75" x14ac:dyDescent="0.2">
      <c r="A8" s="104" t="s">
        <v>31</v>
      </c>
      <c r="B8" s="103" t="s">
        <v>32</v>
      </c>
      <c r="C8" s="103" t="s">
        <v>33</v>
      </c>
      <c r="D8" s="103" t="s">
        <v>34</v>
      </c>
      <c r="E8" s="124" t="s">
        <v>56</v>
      </c>
      <c r="F8" s="85" t="s">
        <v>56</v>
      </c>
      <c r="G8" s="86" t="s">
        <v>35</v>
      </c>
      <c r="H8" s="86" t="s">
        <v>41</v>
      </c>
      <c r="I8" s="183" t="s">
        <v>66</v>
      </c>
      <c r="J8" s="85" t="s">
        <v>56</v>
      </c>
      <c r="K8" s="86" t="s">
        <v>35</v>
      </c>
      <c r="L8" s="86" t="s">
        <v>41</v>
      </c>
      <c r="M8" s="183" t="s">
        <v>66</v>
      </c>
      <c r="N8" s="85" t="s">
        <v>56</v>
      </c>
      <c r="O8" s="86" t="s">
        <v>35</v>
      </c>
      <c r="P8" s="86" t="s">
        <v>41</v>
      </c>
      <c r="Q8" s="183" t="s">
        <v>66</v>
      </c>
      <c r="R8" s="85" t="s">
        <v>56</v>
      </c>
      <c r="S8" s="86" t="s">
        <v>35</v>
      </c>
      <c r="T8" s="86" t="s">
        <v>41</v>
      </c>
      <c r="U8" s="183" t="s">
        <v>66</v>
      </c>
      <c r="V8" s="85" t="s">
        <v>56</v>
      </c>
      <c r="W8" s="86" t="s">
        <v>35</v>
      </c>
      <c r="X8" s="86" t="s">
        <v>41</v>
      </c>
      <c r="Y8" s="183" t="s">
        <v>66</v>
      </c>
      <c r="Z8" s="85" t="s">
        <v>56</v>
      </c>
      <c r="AA8" s="86" t="s">
        <v>35</v>
      </c>
      <c r="AB8" s="86" t="s">
        <v>41</v>
      </c>
      <c r="AC8" s="183" t="s">
        <v>66</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84"/>
      <c r="J9" s="173"/>
      <c r="K9" s="174"/>
      <c r="L9" s="174"/>
      <c r="M9" s="184"/>
      <c r="N9" s="173"/>
      <c r="O9" s="174"/>
      <c r="P9" s="174"/>
      <c r="Q9" s="184"/>
      <c r="R9" s="173"/>
      <c r="S9" s="174"/>
      <c r="T9" s="174"/>
      <c r="U9" s="184"/>
      <c r="V9" s="173"/>
      <c r="W9" s="174"/>
      <c r="X9" s="174"/>
      <c r="Y9" s="184"/>
      <c r="Z9" s="173"/>
      <c r="AA9" s="174"/>
      <c r="AB9" s="174"/>
      <c r="AC9" s="184"/>
      <c r="AD9" s="87"/>
      <c r="AE9" s="87"/>
      <c r="AF9" s="87"/>
      <c r="AG9" s="87"/>
      <c r="AH9" s="87"/>
      <c r="AI9" s="87"/>
      <c r="AJ9" s="87"/>
      <c r="AK9" s="87"/>
      <c r="AL9" s="87"/>
      <c r="AM9" s="87"/>
      <c r="AN9" s="87"/>
      <c r="AO9" s="87"/>
      <c r="AP9" s="87"/>
      <c r="AQ9" s="87"/>
      <c r="AR9" s="87"/>
      <c r="AS9" s="87"/>
      <c r="AT9" s="87"/>
      <c r="AU9" s="87"/>
      <c r="AV9" s="87"/>
    </row>
    <row r="10" spans="1:48" ht="75" x14ac:dyDescent="0.2">
      <c r="A10" s="93">
        <v>1</v>
      </c>
      <c r="B10" s="134" t="str">
        <f>'MIN REQS'!B10</f>
        <v>Min req.</v>
      </c>
      <c r="C10" s="134" t="str">
        <f>'MIN REQS'!C10</f>
        <v>Licenses and Certifications</v>
      </c>
      <c r="D10" s="135" t="str">
        <f>'MIN REQS'!D10</f>
        <v xml:space="preserve">Provide all appropriate Licenses and Certifications required in the State of Tennessee to provide the goods and/or perform the Services required.  Provide a copy of your Shelby County Business License (if business is located in Shelby County, TN). </v>
      </c>
      <c r="E10" s="136" t="s">
        <v>57</v>
      </c>
      <c r="F10" s="175"/>
      <c r="G10" s="176"/>
      <c r="H10" s="177"/>
      <c r="I10" s="167"/>
      <c r="J10" s="175"/>
      <c r="K10" s="176"/>
      <c r="L10" s="177"/>
      <c r="M10" s="167"/>
      <c r="N10" s="175"/>
      <c r="O10" s="176"/>
      <c r="P10" s="177"/>
      <c r="Q10" s="167"/>
      <c r="R10" s="175"/>
      <c r="S10" s="176"/>
      <c r="T10" s="177"/>
      <c r="U10" s="167"/>
      <c r="V10" s="175"/>
      <c r="W10" s="176"/>
      <c r="X10" s="177"/>
      <c r="Y10" s="167"/>
      <c r="Z10" s="175"/>
      <c r="AA10" s="176"/>
      <c r="AB10" s="177"/>
      <c r="AC10" s="167"/>
    </row>
    <row r="11" spans="1:48" ht="75" x14ac:dyDescent="0.2">
      <c r="A11" s="93">
        <v>2</v>
      </c>
      <c r="B11" s="134" t="str">
        <f>'MIN REQS'!B11</f>
        <v>Min req.</v>
      </c>
      <c r="C11" s="134" t="str">
        <f>'MIN REQS'!C11</f>
        <v>Equal Opportunity Compliance</v>
      </c>
      <c r="D11" s="135" t="str">
        <f>'MIN REQS'!D11</f>
        <v>Must provide active Equal Opportunity Compliance (EOC) number(s); or your application is “in” the EOC system for processing (refer to details outlined below) – please list all your Shelby County EOC active numbers.</v>
      </c>
      <c r="E11" s="136" t="s">
        <v>57</v>
      </c>
      <c r="F11" s="159"/>
      <c r="G11" s="144"/>
      <c r="H11" s="142"/>
      <c r="I11" s="178"/>
      <c r="J11" s="159"/>
      <c r="K11" s="144"/>
      <c r="L11" s="142"/>
      <c r="M11" s="178"/>
      <c r="N11" s="159"/>
      <c r="O11" s="144"/>
      <c r="P11" s="142"/>
      <c r="Q11" s="178"/>
      <c r="R11" s="159"/>
      <c r="S11" s="144"/>
      <c r="T11" s="142"/>
      <c r="U11" s="178"/>
      <c r="V11" s="159"/>
      <c r="W11" s="144"/>
      <c r="X11" s="142"/>
      <c r="Y11" s="178"/>
      <c r="Z11" s="159"/>
      <c r="AA11" s="144"/>
      <c r="AB11" s="142"/>
      <c r="AC11" s="178"/>
    </row>
    <row r="12" spans="1:48" ht="37.5" x14ac:dyDescent="0.2">
      <c r="A12" s="93">
        <v>3</v>
      </c>
      <c r="B12" s="134" t="str">
        <f>'MIN REQS'!B12</f>
        <v>Min req.</v>
      </c>
      <c r="C12" s="134" t="str">
        <f>'MIN REQS'!C12</f>
        <v>Title VI</v>
      </c>
      <c r="D12" s="135" t="str">
        <f>'MIN REQS'!D12</f>
        <v>Adherence to all provisions of Title VI requirements – please attest, and provide proof/documentation if necessary.</v>
      </c>
      <c r="E12" s="136" t="s">
        <v>57</v>
      </c>
      <c r="F12" s="159"/>
      <c r="G12" s="144"/>
      <c r="H12" s="142"/>
      <c r="I12" s="178"/>
      <c r="J12" s="159"/>
      <c r="K12" s="144"/>
      <c r="L12" s="142"/>
      <c r="M12" s="178"/>
      <c r="N12" s="159"/>
      <c r="O12" s="144"/>
      <c r="P12" s="142"/>
      <c r="Q12" s="178"/>
      <c r="R12" s="159"/>
      <c r="S12" s="144"/>
      <c r="T12" s="142"/>
      <c r="U12" s="178"/>
      <c r="V12" s="159"/>
      <c r="W12" s="144"/>
      <c r="X12" s="142"/>
      <c r="Y12" s="178"/>
      <c r="Z12" s="159"/>
      <c r="AA12" s="144"/>
      <c r="AB12" s="142"/>
      <c r="AC12" s="178"/>
    </row>
    <row r="13" spans="1:48" ht="112.5" x14ac:dyDescent="0.2">
      <c r="A13" s="93">
        <v>4</v>
      </c>
      <c r="B13" s="134" t="str">
        <f>'MIN REQS'!B13</f>
        <v>Min req.</v>
      </c>
      <c r="C13" s="134" t="str">
        <f>'MIN REQS'!C13</f>
        <v>Employment Eligibility</v>
      </c>
      <c r="D13" s="135"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36" t="s">
        <v>57</v>
      </c>
      <c r="F13" s="159"/>
      <c r="G13" s="144"/>
      <c r="H13" s="142"/>
      <c r="I13" s="178"/>
      <c r="J13" s="159"/>
      <c r="K13" s="144"/>
      <c r="L13" s="142"/>
      <c r="M13" s="178"/>
      <c r="N13" s="159"/>
      <c r="O13" s="144"/>
      <c r="P13" s="142"/>
      <c r="Q13" s="178"/>
      <c r="R13" s="159"/>
      <c r="S13" s="144"/>
      <c r="T13" s="142"/>
      <c r="U13" s="178"/>
      <c r="V13" s="159"/>
      <c r="W13" s="144"/>
      <c r="X13" s="142"/>
      <c r="Y13" s="178"/>
      <c r="Z13" s="159"/>
      <c r="AA13" s="144"/>
      <c r="AB13" s="142"/>
      <c r="AC13" s="178"/>
    </row>
    <row r="14" spans="1:48" ht="56.25" x14ac:dyDescent="0.2">
      <c r="A14" s="93">
        <v>5</v>
      </c>
      <c r="B14" s="134" t="str">
        <f>'MIN REQS'!B14</f>
        <v>Min req.</v>
      </c>
      <c r="C14" s="134" t="str">
        <f>'MIN REQS'!C14</f>
        <v xml:space="preserve">Drug Free Workplace </v>
      </c>
      <c r="D14" s="135" t="str">
        <f>'MIN REQS'!D14</f>
        <v>FORM - Drug Free Workplace Affidavit must be completed, signed and notarized with your bid/proposal – even if less than 5 employees.</v>
      </c>
      <c r="E14" s="136" t="s">
        <v>57</v>
      </c>
      <c r="F14" s="159"/>
      <c r="G14" s="144"/>
      <c r="H14" s="142"/>
      <c r="I14" s="178"/>
      <c r="J14" s="159"/>
      <c r="K14" s="144"/>
      <c r="L14" s="142"/>
      <c r="M14" s="178"/>
      <c r="N14" s="159"/>
      <c r="O14" s="144"/>
      <c r="P14" s="142"/>
      <c r="Q14" s="178"/>
      <c r="R14" s="159"/>
      <c r="S14" s="144"/>
      <c r="T14" s="142"/>
      <c r="U14" s="178"/>
      <c r="V14" s="159"/>
      <c r="W14" s="144"/>
      <c r="X14" s="142"/>
      <c r="Y14" s="178"/>
      <c r="Z14" s="159"/>
      <c r="AA14" s="144"/>
      <c r="AB14" s="142"/>
      <c r="AC14" s="178"/>
    </row>
    <row r="15" spans="1:48" ht="18.75" x14ac:dyDescent="0.2">
      <c r="A15" s="93">
        <v>6</v>
      </c>
      <c r="B15" s="134" t="e">
        <f>'MIN REQS'!#REF!</f>
        <v>#REF!</v>
      </c>
      <c r="C15" s="134" t="e">
        <f>'MIN REQS'!#REF!</f>
        <v>#REF!</v>
      </c>
      <c r="D15" s="135" t="e">
        <f>'MIN REQS'!#REF!</f>
        <v>#REF!</v>
      </c>
      <c r="E15" s="136" t="s">
        <v>57</v>
      </c>
      <c r="F15" s="159"/>
      <c r="G15" s="144"/>
      <c r="H15" s="142"/>
      <c r="I15" s="178"/>
      <c r="J15" s="159"/>
      <c r="K15" s="144"/>
      <c r="L15" s="142"/>
      <c r="M15" s="178"/>
      <c r="N15" s="159"/>
      <c r="O15" s="144"/>
      <c r="P15" s="142"/>
      <c r="Q15" s="178"/>
      <c r="R15" s="159"/>
      <c r="S15" s="144"/>
      <c r="T15" s="142"/>
      <c r="U15" s="178"/>
      <c r="V15" s="159"/>
      <c r="W15" s="144"/>
      <c r="X15" s="142"/>
      <c r="Y15" s="178"/>
      <c r="Z15" s="159"/>
      <c r="AA15" s="144"/>
      <c r="AB15" s="142"/>
      <c r="AC15" s="178"/>
    </row>
    <row r="16" spans="1:48" s="74" customFormat="1" ht="56.25" x14ac:dyDescent="0.2">
      <c r="A16" s="93">
        <v>7</v>
      </c>
      <c r="B16" s="134" t="str">
        <f>'MIN REQS'!B15</f>
        <v>Min req.</v>
      </c>
      <c r="C16" s="134" t="str">
        <f>'MIN REQS'!C15</f>
        <v>IT Experience</v>
      </c>
      <c r="D16" s="135" t="str">
        <f>'MIN REQS'!D15</f>
        <v>Must attest to five (5) years of software support &amp; development experience in a large-scale, enterprise environment using Microsoft Technologies with specific application development skills in NET.</v>
      </c>
      <c r="E16" s="136" t="s">
        <v>57</v>
      </c>
      <c r="F16" s="159"/>
      <c r="G16" s="144"/>
      <c r="H16" s="142"/>
      <c r="I16" s="178"/>
      <c r="J16" s="159"/>
      <c r="K16" s="144"/>
      <c r="L16" s="142"/>
      <c r="M16" s="178"/>
      <c r="N16" s="159"/>
      <c r="O16" s="144"/>
      <c r="P16" s="142"/>
      <c r="Q16" s="178"/>
      <c r="R16" s="159"/>
      <c r="S16" s="144"/>
      <c r="T16" s="142"/>
      <c r="U16" s="178"/>
      <c r="V16" s="159"/>
      <c r="W16" s="144"/>
      <c r="X16" s="142"/>
      <c r="Y16" s="178"/>
      <c r="Z16" s="159"/>
      <c r="AA16" s="144"/>
      <c r="AB16" s="142"/>
      <c r="AC16" s="178"/>
    </row>
    <row r="17" spans="1:48" s="74" customFormat="1" ht="75" x14ac:dyDescent="0.2">
      <c r="A17" s="93">
        <v>8</v>
      </c>
      <c r="B17" s="134" t="str">
        <f>'MIN REQS'!B16</f>
        <v>Min req.</v>
      </c>
      <c r="C17" s="134" t="str">
        <f>'MIN REQS'!C16</f>
        <v>Data Entry</v>
      </c>
      <c r="D17" s="135" t="str">
        <f>'MIN REQS'!D16</f>
        <v>Must attest to three (3) years of experience as a Technology Lead, Project Manager, Mainframe Developer, or Database Technology Analyst of which three (3) years of advanced SQL programming experience.</v>
      </c>
      <c r="E17" s="136" t="s">
        <v>57</v>
      </c>
      <c r="F17" s="159"/>
      <c r="G17" s="144"/>
      <c r="H17" s="142"/>
      <c r="I17" s="178"/>
      <c r="J17" s="159"/>
      <c r="K17" s="144"/>
      <c r="L17" s="142"/>
      <c r="M17" s="178"/>
      <c r="N17" s="159"/>
      <c r="O17" s="144"/>
      <c r="P17" s="142"/>
      <c r="Q17" s="178"/>
      <c r="R17" s="159"/>
      <c r="S17" s="144"/>
      <c r="T17" s="142"/>
      <c r="U17" s="178"/>
      <c r="V17" s="159"/>
      <c r="W17" s="144"/>
      <c r="X17" s="142"/>
      <c r="Y17" s="178"/>
      <c r="Z17" s="159"/>
      <c r="AA17" s="144"/>
      <c r="AB17" s="142"/>
      <c r="AC17" s="178"/>
    </row>
    <row r="18" spans="1:48" s="74" customFormat="1" ht="93.75" x14ac:dyDescent="0.2">
      <c r="A18" s="93">
        <v>9</v>
      </c>
      <c r="B18" s="134" t="str">
        <f>'MIN REQS'!B17</f>
        <v>Min req.</v>
      </c>
      <c r="C18" s="134" t="str">
        <f>'MIN REQS'!C17</f>
        <v>SQL Server</v>
      </c>
      <c r="D18" s="135" t="str">
        <f>'MIN REQS'!D17</f>
        <v>Must attest to having a minimum of five (5) years’ experience in IT related projects including data conversion and implementation of large enterprise wide software products. Experience must also include all levels of project management including analysis of business requirements and business processes.</v>
      </c>
      <c r="E18" s="136" t="s">
        <v>57</v>
      </c>
      <c r="F18" s="159"/>
      <c r="G18" s="144"/>
      <c r="H18" s="142"/>
      <c r="I18" s="178"/>
      <c r="J18" s="159"/>
      <c r="K18" s="144"/>
      <c r="L18" s="142"/>
      <c r="M18" s="178"/>
      <c r="N18" s="159"/>
      <c r="O18" s="144"/>
      <c r="P18" s="142"/>
      <c r="Q18" s="178"/>
      <c r="R18" s="159"/>
      <c r="S18" s="144"/>
      <c r="T18" s="142"/>
      <c r="U18" s="178"/>
      <c r="V18" s="159"/>
      <c r="W18" s="144"/>
      <c r="X18" s="142"/>
      <c r="Y18" s="178"/>
      <c r="Z18" s="159"/>
      <c r="AA18" s="144"/>
      <c r="AB18" s="142"/>
      <c r="AC18" s="178"/>
    </row>
    <row r="19" spans="1:48" s="74" customFormat="1" ht="56.25" x14ac:dyDescent="0.2">
      <c r="A19" s="93">
        <v>10</v>
      </c>
      <c r="B19" s="134" t="str">
        <f>'MIN REQS'!B18</f>
        <v>Min req.</v>
      </c>
      <c r="C19" s="134" t="str">
        <f>'MIN REQS'!C18</f>
        <v>Programs</v>
      </c>
      <c r="D19" s="135" t="str">
        <f>'MIN REQS'!D18</f>
        <v>Must attest to having experience with utilizing large amounts of accounting data to automate and upload journal entries into a general ledger.</v>
      </c>
      <c r="E19" s="136" t="s">
        <v>57</v>
      </c>
      <c r="F19" s="159"/>
      <c r="G19" s="144"/>
      <c r="H19" s="142"/>
      <c r="I19" s="178"/>
      <c r="J19" s="159"/>
      <c r="K19" s="144"/>
      <c r="L19" s="142"/>
      <c r="M19" s="178"/>
      <c r="N19" s="159"/>
      <c r="O19" s="144"/>
      <c r="P19" s="142"/>
      <c r="Q19" s="178"/>
      <c r="R19" s="159"/>
      <c r="S19" s="144"/>
      <c r="T19" s="142"/>
      <c r="U19" s="178"/>
      <c r="V19" s="159"/>
      <c r="W19" s="144"/>
      <c r="X19" s="142"/>
      <c r="Y19" s="178"/>
      <c r="Z19" s="159"/>
      <c r="AA19" s="144"/>
      <c r="AB19" s="142"/>
      <c r="AC19" s="178"/>
    </row>
    <row r="20" spans="1:48" s="74" customFormat="1" ht="37.5" x14ac:dyDescent="0.2">
      <c r="A20" s="93">
        <v>11</v>
      </c>
      <c r="B20" s="134" t="str">
        <f>'MIN REQS'!B19</f>
        <v>Min req.</v>
      </c>
      <c r="C20" s="134" t="str">
        <f>'MIN REQS'!C19</f>
        <v>Programs</v>
      </c>
      <c r="D20" s="135" t="str">
        <f>'MIN REQS'!D19</f>
        <v>Must attest to having a minimum of 5 years’ experience with SQL Server 2005/2008.</v>
      </c>
      <c r="E20" s="136" t="s">
        <v>57</v>
      </c>
      <c r="F20" s="159"/>
      <c r="G20" s="144"/>
      <c r="H20" s="142"/>
      <c r="I20" s="178"/>
      <c r="J20" s="159"/>
      <c r="K20" s="144"/>
      <c r="L20" s="142"/>
      <c r="M20" s="178"/>
      <c r="N20" s="159"/>
      <c r="O20" s="144"/>
      <c r="P20" s="142"/>
      <c r="Q20" s="178"/>
      <c r="R20" s="159"/>
      <c r="S20" s="144"/>
      <c r="T20" s="142"/>
      <c r="U20" s="178"/>
      <c r="V20" s="159"/>
      <c r="W20" s="144"/>
      <c r="X20" s="142"/>
      <c r="Y20" s="178"/>
      <c r="Z20" s="159"/>
      <c r="AA20" s="144"/>
      <c r="AB20" s="142"/>
      <c r="AC20" s="178"/>
    </row>
    <row r="21" spans="1:48" s="74" customFormat="1" ht="19.5" thickBot="1" x14ac:dyDescent="0.25">
      <c r="A21" s="168">
        <v>12</v>
      </c>
      <c r="B21" s="169" t="e">
        <f>'MIN REQS'!#REF!</f>
        <v>#REF!</v>
      </c>
      <c r="C21" s="169" t="e">
        <f>'MIN REQS'!#REF!</f>
        <v>#REF!</v>
      </c>
      <c r="D21" s="170" t="e">
        <f>'MIN REQS'!#REF!</f>
        <v>#REF!</v>
      </c>
      <c r="E21" s="136" t="s">
        <v>57</v>
      </c>
      <c r="F21" s="159"/>
      <c r="G21" s="144"/>
      <c r="H21" s="142"/>
      <c r="I21" s="178"/>
      <c r="J21" s="159"/>
      <c r="K21" s="144"/>
      <c r="L21" s="142"/>
      <c r="M21" s="178"/>
      <c r="N21" s="159"/>
      <c r="O21" s="144"/>
      <c r="P21" s="142"/>
      <c r="Q21" s="178"/>
      <c r="R21" s="159"/>
      <c r="S21" s="144"/>
      <c r="T21" s="142"/>
      <c r="U21" s="178"/>
      <c r="V21" s="159"/>
      <c r="W21" s="144"/>
      <c r="X21" s="142"/>
      <c r="Y21" s="178"/>
      <c r="Z21" s="159"/>
      <c r="AA21" s="144"/>
      <c r="AB21" s="142"/>
      <c r="AC21" s="178"/>
    </row>
    <row r="22" spans="1:48" s="132" customFormat="1" ht="24" thickBot="1" x14ac:dyDescent="0.25">
      <c r="A22" s="234" t="s">
        <v>39</v>
      </c>
      <c r="B22" s="235"/>
      <c r="C22" s="235"/>
      <c r="D22" s="235"/>
      <c r="E22" s="133" t="s">
        <v>57</v>
      </c>
      <c r="F22" s="236"/>
      <c r="G22" s="237"/>
      <c r="H22" s="237"/>
      <c r="I22" s="179"/>
      <c r="J22" s="236"/>
      <c r="K22" s="237"/>
      <c r="L22" s="237"/>
      <c r="M22" s="179"/>
      <c r="N22" s="236"/>
      <c r="O22" s="237"/>
      <c r="P22" s="237"/>
      <c r="Q22" s="179"/>
      <c r="R22" s="236"/>
      <c r="S22" s="237"/>
      <c r="T22" s="237"/>
      <c r="U22" s="179"/>
      <c r="V22" s="236"/>
      <c r="W22" s="237"/>
      <c r="X22" s="237"/>
      <c r="Y22" s="179"/>
      <c r="Z22" s="236"/>
      <c r="AA22" s="237"/>
      <c r="AB22" s="237"/>
      <c r="AC22" s="179"/>
      <c r="AD22" s="131"/>
      <c r="AE22" s="131"/>
      <c r="AF22" s="131"/>
      <c r="AG22" s="131"/>
      <c r="AH22" s="131"/>
      <c r="AI22" s="131"/>
      <c r="AJ22" s="131"/>
      <c r="AK22" s="131"/>
      <c r="AL22" s="131"/>
      <c r="AM22" s="131"/>
      <c r="AN22" s="131"/>
      <c r="AO22" s="131"/>
      <c r="AP22" s="131"/>
      <c r="AQ22" s="131"/>
      <c r="AR22" s="131"/>
      <c r="AS22" s="131"/>
      <c r="AT22" s="131"/>
      <c r="AU22" s="131"/>
      <c r="AV22" s="131"/>
    </row>
    <row r="23" spans="1:48" x14ac:dyDescent="0.2">
      <c r="I23" s="185"/>
      <c r="M23" s="185"/>
      <c r="Q23" s="185"/>
      <c r="U23" s="185"/>
      <c r="Y23" s="185"/>
      <c r="AC23" s="185"/>
    </row>
    <row r="24" spans="1:48" x14ac:dyDescent="0.2">
      <c r="I24" s="185"/>
      <c r="M24" s="185"/>
      <c r="Q24" s="185"/>
      <c r="U24" s="185"/>
      <c r="Y24" s="185"/>
      <c r="AC24" s="185"/>
    </row>
    <row r="25" spans="1:48" x14ac:dyDescent="0.2">
      <c r="I25" s="185"/>
      <c r="M25" s="185"/>
      <c r="Q25" s="185"/>
      <c r="U25" s="185"/>
      <c r="Y25" s="185"/>
      <c r="AC25" s="185"/>
    </row>
    <row r="26" spans="1:48" x14ac:dyDescent="0.2">
      <c r="I26" s="185"/>
      <c r="M26" s="185"/>
      <c r="Q26" s="185"/>
      <c r="U26" s="185"/>
      <c r="Y26" s="185"/>
      <c r="AC26" s="185"/>
    </row>
    <row r="27" spans="1:48" x14ac:dyDescent="0.2">
      <c r="I27" s="185"/>
      <c r="M27" s="185"/>
      <c r="Q27" s="185"/>
      <c r="U27" s="185"/>
      <c r="Y27" s="185"/>
      <c r="AC27" s="185"/>
    </row>
    <row r="28" spans="1:48" x14ac:dyDescent="0.2">
      <c r="I28" s="185"/>
      <c r="M28" s="185"/>
      <c r="Q28" s="185"/>
      <c r="U28" s="185"/>
      <c r="Y28" s="185"/>
      <c r="AC28" s="185"/>
    </row>
    <row r="29" spans="1:48" x14ac:dyDescent="0.2">
      <c r="I29" s="185"/>
      <c r="M29" s="185"/>
      <c r="Q29" s="185"/>
      <c r="U29" s="185"/>
      <c r="Y29" s="185"/>
      <c r="AC29" s="185"/>
    </row>
    <row r="30" spans="1:48" s="74" customFormat="1" x14ac:dyDescent="0.2">
      <c r="A30" s="71"/>
      <c r="B30" s="71"/>
      <c r="C30" s="71"/>
      <c r="D30" s="99"/>
      <c r="E30" s="73"/>
      <c r="F30" s="71"/>
      <c r="G30" s="72"/>
      <c r="H30" s="73"/>
      <c r="I30" s="185"/>
      <c r="J30" s="71"/>
      <c r="K30" s="72"/>
      <c r="L30" s="73"/>
      <c r="M30" s="185"/>
      <c r="N30" s="71"/>
      <c r="O30" s="72"/>
      <c r="P30" s="73"/>
      <c r="Q30" s="185"/>
      <c r="R30" s="71"/>
      <c r="S30" s="72"/>
      <c r="T30" s="73"/>
      <c r="U30" s="185"/>
      <c r="V30" s="71"/>
      <c r="W30" s="72"/>
      <c r="X30" s="73"/>
      <c r="Y30" s="185"/>
      <c r="Z30" s="71"/>
      <c r="AA30" s="72"/>
      <c r="AB30" s="73"/>
      <c r="AC30" s="185"/>
    </row>
    <row r="31" spans="1:48" s="74" customFormat="1" x14ac:dyDescent="0.2">
      <c r="A31" s="71"/>
      <c r="B31" s="71"/>
      <c r="C31" s="71"/>
      <c r="D31" s="99"/>
      <c r="E31" s="73"/>
      <c r="F31" s="71"/>
      <c r="G31" s="72"/>
      <c r="H31" s="73"/>
      <c r="I31" s="185"/>
      <c r="J31" s="71"/>
      <c r="K31" s="72"/>
      <c r="L31" s="73"/>
      <c r="M31" s="185"/>
      <c r="N31" s="71"/>
      <c r="O31" s="72"/>
      <c r="P31" s="73"/>
      <c r="Q31" s="185"/>
      <c r="R31" s="71"/>
      <c r="S31" s="72"/>
      <c r="T31" s="73"/>
      <c r="U31" s="185"/>
      <c r="V31" s="71"/>
      <c r="W31" s="72"/>
      <c r="X31" s="73"/>
      <c r="Y31" s="185"/>
      <c r="Z31" s="71"/>
      <c r="AA31" s="72"/>
      <c r="AB31" s="73"/>
      <c r="AC31" s="185"/>
    </row>
    <row r="32" spans="1:48" s="74" customFormat="1" x14ac:dyDescent="0.2">
      <c r="A32" s="71"/>
      <c r="B32" s="71"/>
      <c r="C32" s="71"/>
      <c r="D32" s="99"/>
      <c r="E32" s="73"/>
      <c r="F32" s="71"/>
      <c r="G32" s="72"/>
      <c r="H32" s="73"/>
      <c r="I32" s="185"/>
      <c r="J32" s="71"/>
      <c r="K32" s="72"/>
      <c r="L32" s="73"/>
      <c r="M32" s="185"/>
      <c r="N32" s="71"/>
      <c r="O32" s="72"/>
      <c r="P32" s="73"/>
      <c r="Q32" s="185"/>
      <c r="R32" s="71"/>
      <c r="S32" s="72"/>
      <c r="T32" s="73"/>
      <c r="U32" s="185"/>
      <c r="V32" s="71"/>
      <c r="W32" s="72"/>
      <c r="X32" s="73"/>
      <c r="Y32" s="185"/>
      <c r="Z32" s="71"/>
      <c r="AA32" s="72"/>
      <c r="AB32" s="73"/>
      <c r="AC32" s="185"/>
    </row>
    <row r="33" spans="1:29" s="74" customFormat="1" x14ac:dyDescent="0.2">
      <c r="A33" s="71"/>
      <c r="B33" s="71"/>
      <c r="C33" s="71"/>
      <c r="D33" s="99"/>
      <c r="E33" s="73"/>
      <c r="F33" s="71"/>
      <c r="G33" s="72"/>
      <c r="H33" s="73"/>
      <c r="I33" s="185"/>
      <c r="J33" s="71"/>
      <c r="K33" s="72"/>
      <c r="L33" s="73"/>
      <c r="M33" s="185"/>
      <c r="N33" s="71"/>
      <c r="O33" s="72"/>
      <c r="P33" s="73"/>
      <c r="Q33" s="185"/>
      <c r="R33" s="71"/>
      <c r="S33" s="72"/>
      <c r="T33" s="73"/>
      <c r="U33" s="185"/>
      <c r="V33" s="71"/>
      <c r="W33" s="72"/>
      <c r="X33" s="73"/>
      <c r="Y33" s="185"/>
      <c r="Z33" s="71"/>
      <c r="AA33" s="72"/>
      <c r="AB33" s="73"/>
      <c r="AC33" s="185"/>
    </row>
    <row r="34" spans="1:29" s="74" customFormat="1" x14ac:dyDescent="0.2">
      <c r="A34" s="71"/>
      <c r="B34" s="71"/>
      <c r="C34" s="71"/>
      <c r="D34" s="99"/>
      <c r="E34" s="73"/>
      <c r="F34" s="71"/>
      <c r="G34" s="72"/>
      <c r="H34" s="73"/>
      <c r="I34" s="185"/>
      <c r="J34" s="71"/>
      <c r="K34" s="72"/>
      <c r="L34" s="73"/>
      <c r="M34" s="185"/>
      <c r="N34" s="71"/>
      <c r="O34" s="72"/>
      <c r="P34" s="73"/>
      <c r="Q34" s="185"/>
      <c r="R34" s="71"/>
      <c r="S34" s="72"/>
      <c r="T34" s="73"/>
      <c r="U34" s="185"/>
      <c r="V34" s="71"/>
      <c r="W34" s="72"/>
      <c r="X34" s="73"/>
      <c r="Y34" s="185"/>
      <c r="Z34" s="71"/>
      <c r="AA34" s="72"/>
      <c r="AB34" s="73"/>
      <c r="AC34" s="185"/>
    </row>
    <row r="35" spans="1:29" s="74" customFormat="1" x14ac:dyDescent="0.2">
      <c r="A35" s="71"/>
      <c r="B35" s="71"/>
      <c r="C35" s="71"/>
      <c r="D35" s="99"/>
      <c r="E35" s="73"/>
      <c r="F35" s="71"/>
      <c r="G35" s="72"/>
      <c r="H35" s="73"/>
      <c r="I35" s="185"/>
      <c r="J35" s="71"/>
      <c r="K35" s="72"/>
      <c r="L35" s="73"/>
      <c r="M35" s="185"/>
      <c r="N35" s="71"/>
      <c r="O35" s="72"/>
      <c r="P35" s="73"/>
      <c r="Q35" s="185"/>
      <c r="R35" s="71"/>
      <c r="S35" s="72"/>
      <c r="T35" s="73"/>
      <c r="U35" s="185"/>
      <c r="V35" s="71"/>
      <c r="W35" s="72"/>
      <c r="X35" s="73"/>
      <c r="Y35" s="185"/>
      <c r="Z35" s="71"/>
      <c r="AA35" s="72"/>
      <c r="AB35" s="73"/>
      <c r="AC35" s="185"/>
    </row>
    <row r="36" spans="1:29" s="74" customFormat="1" x14ac:dyDescent="0.2">
      <c r="A36" s="71"/>
      <c r="B36" s="71"/>
      <c r="C36" s="71"/>
      <c r="D36" s="99"/>
      <c r="E36" s="73"/>
      <c r="F36" s="71"/>
      <c r="G36" s="72"/>
      <c r="H36" s="73"/>
      <c r="I36" s="185"/>
      <c r="J36" s="71"/>
      <c r="K36" s="72"/>
      <c r="L36" s="73"/>
      <c r="M36" s="185"/>
      <c r="N36" s="71"/>
      <c r="O36" s="72"/>
      <c r="P36" s="73"/>
      <c r="Q36" s="185"/>
      <c r="R36" s="71"/>
      <c r="S36" s="72"/>
      <c r="T36" s="73"/>
      <c r="U36" s="185"/>
      <c r="V36" s="71"/>
      <c r="W36" s="72"/>
      <c r="X36" s="73"/>
      <c r="Y36" s="185"/>
      <c r="Z36" s="71"/>
      <c r="AA36" s="72"/>
      <c r="AB36" s="73"/>
      <c r="AC36" s="185"/>
    </row>
    <row r="37" spans="1:29" s="74" customFormat="1" x14ac:dyDescent="0.2">
      <c r="A37" s="71"/>
      <c r="B37" s="71"/>
      <c r="C37" s="71"/>
      <c r="D37" s="99"/>
      <c r="E37" s="73"/>
      <c r="F37" s="71"/>
      <c r="G37" s="72"/>
      <c r="H37" s="73"/>
      <c r="I37" s="185"/>
      <c r="J37" s="71"/>
      <c r="K37" s="72"/>
      <c r="L37" s="73"/>
      <c r="M37" s="185"/>
      <c r="N37" s="71"/>
      <c r="O37" s="72"/>
      <c r="P37" s="73"/>
      <c r="Q37" s="185"/>
      <c r="R37" s="71"/>
      <c r="S37" s="72"/>
      <c r="T37" s="73"/>
      <c r="U37" s="185"/>
      <c r="V37" s="71"/>
      <c r="W37" s="72"/>
      <c r="X37" s="73"/>
      <c r="Y37" s="185"/>
      <c r="Z37" s="71"/>
      <c r="AA37" s="72"/>
      <c r="AB37" s="73"/>
      <c r="AC37" s="185"/>
    </row>
    <row r="38" spans="1:29" s="74" customFormat="1" x14ac:dyDescent="0.2">
      <c r="A38" s="71"/>
      <c r="B38" s="71"/>
      <c r="C38" s="71"/>
      <c r="D38" s="99"/>
      <c r="E38" s="73"/>
      <c r="F38" s="71"/>
      <c r="G38" s="72"/>
      <c r="H38" s="73"/>
      <c r="I38" s="185"/>
      <c r="J38" s="71"/>
      <c r="K38" s="72"/>
      <c r="L38" s="73"/>
      <c r="M38" s="185"/>
      <c r="N38" s="71"/>
      <c r="O38" s="72"/>
      <c r="P38" s="73"/>
      <c r="Q38" s="185"/>
      <c r="R38" s="71"/>
      <c r="S38" s="72"/>
      <c r="T38" s="73"/>
      <c r="U38" s="185"/>
      <c r="V38" s="71"/>
      <c r="W38" s="72"/>
      <c r="X38" s="73"/>
      <c r="Y38" s="185"/>
      <c r="Z38" s="71"/>
      <c r="AA38" s="72"/>
      <c r="AB38" s="73"/>
      <c r="AC38" s="185"/>
    </row>
    <row r="39" spans="1:29" s="74" customFormat="1" x14ac:dyDescent="0.2">
      <c r="A39" s="71"/>
      <c r="B39" s="71"/>
      <c r="C39" s="71"/>
      <c r="D39" s="99"/>
      <c r="E39" s="73"/>
      <c r="F39" s="71"/>
      <c r="G39" s="72"/>
      <c r="H39" s="73"/>
      <c r="I39" s="185"/>
      <c r="J39" s="71"/>
      <c r="K39" s="72"/>
      <c r="L39" s="73"/>
      <c r="M39" s="185"/>
      <c r="N39" s="71"/>
      <c r="O39" s="72"/>
      <c r="P39" s="73"/>
      <c r="Q39" s="185"/>
      <c r="R39" s="71"/>
      <c r="S39" s="72"/>
      <c r="T39" s="73"/>
      <c r="U39" s="185"/>
      <c r="V39" s="71"/>
      <c r="W39" s="72"/>
      <c r="X39" s="73"/>
      <c r="Y39" s="185"/>
      <c r="Z39" s="71"/>
      <c r="AA39" s="72"/>
      <c r="AB39" s="73"/>
      <c r="AC39" s="185"/>
    </row>
    <row r="40" spans="1:29" s="74" customFormat="1" x14ac:dyDescent="0.2">
      <c r="A40" s="71"/>
      <c r="B40" s="71"/>
      <c r="C40" s="71"/>
      <c r="D40" s="99"/>
      <c r="E40" s="73"/>
      <c r="F40" s="71"/>
      <c r="G40" s="72"/>
      <c r="H40" s="73"/>
      <c r="I40" s="185"/>
      <c r="J40" s="71"/>
      <c r="K40" s="72"/>
      <c r="L40" s="73"/>
      <c r="M40" s="185"/>
      <c r="N40" s="71"/>
      <c r="O40" s="72"/>
      <c r="P40" s="73"/>
      <c r="Q40" s="185"/>
      <c r="R40" s="71"/>
      <c r="S40" s="72"/>
      <c r="T40" s="73"/>
      <c r="U40" s="185"/>
      <c r="V40" s="71"/>
      <c r="W40" s="72"/>
      <c r="X40" s="73"/>
      <c r="Y40" s="185"/>
      <c r="Z40" s="71"/>
      <c r="AA40" s="72"/>
      <c r="AB40" s="73"/>
      <c r="AC40" s="185"/>
    </row>
    <row r="41" spans="1:29" s="74" customFormat="1" x14ac:dyDescent="0.2">
      <c r="A41" s="71"/>
      <c r="B41" s="71"/>
      <c r="C41" s="71"/>
      <c r="D41" s="99"/>
      <c r="E41" s="73"/>
      <c r="F41" s="71"/>
      <c r="G41" s="72"/>
      <c r="H41" s="73"/>
      <c r="I41" s="185"/>
      <c r="J41" s="71"/>
      <c r="K41" s="72"/>
      <c r="L41" s="73"/>
      <c r="M41" s="185"/>
      <c r="N41" s="71"/>
      <c r="O41" s="72"/>
      <c r="P41" s="73"/>
      <c r="Q41" s="185"/>
      <c r="R41" s="71"/>
      <c r="S41" s="72"/>
      <c r="T41" s="73"/>
      <c r="U41" s="185"/>
      <c r="V41" s="71"/>
      <c r="W41" s="72"/>
      <c r="X41" s="73"/>
      <c r="Y41" s="185"/>
      <c r="Z41" s="71"/>
      <c r="AA41" s="72"/>
      <c r="AB41" s="73"/>
      <c r="AC41" s="185"/>
    </row>
    <row r="42" spans="1:29" s="74" customFormat="1" x14ac:dyDescent="0.2">
      <c r="A42" s="71"/>
      <c r="B42" s="71"/>
      <c r="C42" s="71"/>
      <c r="D42" s="99"/>
      <c r="E42" s="73"/>
      <c r="F42" s="71"/>
      <c r="G42" s="72"/>
      <c r="H42" s="73"/>
      <c r="I42" s="185"/>
      <c r="J42" s="71"/>
      <c r="K42" s="72"/>
      <c r="L42" s="73"/>
      <c r="M42" s="185"/>
      <c r="N42" s="71"/>
      <c r="O42" s="72"/>
      <c r="P42" s="73"/>
      <c r="Q42" s="185"/>
      <c r="R42" s="71"/>
      <c r="S42" s="72"/>
      <c r="T42" s="73"/>
      <c r="U42" s="185"/>
      <c r="V42" s="71"/>
      <c r="W42" s="72"/>
      <c r="X42" s="73"/>
      <c r="Y42" s="185"/>
      <c r="Z42" s="71"/>
      <c r="AA42" s="72"/>
      <c r="AB42" s="73"/>
      <c r="AC42" s="185"/>
    </row>
    <row r="43" spans="1:29" s="74" customFormat="1" x14ac:dyDescent="0.2">
      <c r="A43" s="71"/>
      <c r="B43" s="71"/>
      <c r="C43" s="71"/>
      <c r="D43" s="99"/>
      <c r="E43" s="73"/>
      <c r="F43" s="71"/>
      <c r="G43" s="72"/>
      <c r="H43" s="73"/>
      <c r="I43" s="185"/>
      <c r="J43" s="71"/>
      <c r="K43" s="72"/>
      <c r="L43" s="73"/>
      <c r="M43" s="185"/>
      <c r="N43" s="71"/>
      <c r="O43" s="72"/>
      <c r="P43" s="73"/>
      <c r="Q43" s="185"/>
      <c r="R43" s="71"/>
      <c r="S43" s="72"/>
      <c r="T43" s="73"/>
      <c r="U43" s="185"/>
      <c r="V43" s="71"/>
      <c r="W43" s="72"/>
      <c r="X43" s="73"/>
      <c r="Y43" s="185"/>
      <c r="Z43" s="71"/>
      <c r="AA43" s="72"/>
      <c r="AB43" s="73"/>
      <c r="AC43" s="185"/>
    </row>
    <row r="44" spans="1:29" s="74" customFormat="1" x14ac:dyDescent="0.2">
      <c r="A44" s="71"/>
      <c r="B44" s="71"/>
      <c r="C44" s="71"/>
      <c r="D44" s="99"/>
      <c r="E44" s="73"/>
      <c r="F44" s="71"/>
      <c r="G44" s="72"/>
      <c r="H44" s="73"/>
      <c r="I44" s="185"/>
      <c r="J44" s="71"/>
      <c r="K44" s="72"/>
      <c r="L44" s="73"/>
      <c r="M44" s="185"/>
      <c r="N44" s="71"/>
      <c r="O44" s="72"/>
      <c r="P44" s="73"/>
      <c r="Q44" s="185"/>
      <c r="R44" s="71"/>
      <c r="S44" s="72"/>
      <c r="T44" s="73"/>
      <c r="U44" s="185"/>
      <c r="V44" s="71"/>
      <c r="W44" s="72"/>
      <c r="X44" s="73"/>
      <c r="Y44" s="185"/>
      <c r="Z44" s="71"/>
      <c r="AA44" s="72"/>
      <c r="AB44" s="73"/>
      <c r="AC44" s="185"/>
    </row>
    <row r="45" spans="1:29" s="74" customFormat="1" x14ac:dyDescent="0.2">
      <c r="A45" s="71"/>
      <c r="B45" s="71"/>
      <c r="C45" s="71"/>
      <c r="D45" s="99"/>
      <c r="E45" s="73"/>
      <c r="F45" s="71"/>
      <c r="G45" s="72"/>
      <c r="H45" s="73"/>
      <c r="I45" s="185"/>
      <c r="J45" s="71"/>
      <c r="K45" s="72"/>
      <c r="L45" s="73"/>
      <c r="M45" s="185"/>
      <c r="N45" s="71"/>
      <c r="O45" s="72"/>
      <c r="P45" s="73"/>
      <c r="Q45" s="185"/>
      <c r="R45" s="71"/>
      <c r="S45" s="72"/>
      <c r="T45" s="73"/>
      <c r="U45" s="185"/>
      <c r="V45" s="71"/>
      <c r="W45" s="72"/>
      <c r="X45" s="73"/>
      <c r="Y45" s="185"/>
      <c r="Z45" s="71"/>
      <c r="AA45" s="72"/>
      <c r="AB45" s="73"/>
      <c r="AC45" s="185"/>
    </row>
    <row r="46" spans="1:29" s="74" customFormat="1" x14ac:dyDescent="0.2">
      <c r="A46" s="71"/>
      <c r="B46" s="71"/>
      <c r="C46" s="71"/>
      <c r="D46" s="99"/>
      <c r="E46" s="73"/>
      <c r="F46" s="71"/>
      <c r="G46" s="72"/>
      <c r="H46" s="73"/>
      <c r="I46" s="185"/>
      <c r="J46" s="71"/>
      <c r="K46" s="72"/>
      <c r="L46" s="73"/>
      <c r="M46" s="185"/>
      <c r="N46" s="71"/>
      <c r="O46" s="72"/>
      <c r="P46" s="73"/>
      <c r="Q46" s="185"/>
      <c r="R46" s="71"/>
      <c r="S46" s="72"/>
      <c r="T46" s="73"/>
      <c r="U46" s="185"/>
      <c r="V46" s="71"/>
      <c r="W46" s="72"/>
      <c r="X46" s="73"/>
      <c r="Y46" s="185"/>
      <c r="Z46" s="71"/>
      <c r="AA46" s="72"/>
      <c r="AB46" s="73"/>
      <c r="AC46" s="185"/>
    </row>
    <row r="47" spans="1:29" s="74" customFormat="1" x14ac:dyDescent="0.2">
      <c r="A47" s="71"/>
      <c r="B47" s="71"/>
      <c r="C47" s="71"/>
      <c r="D47" s="99"/>
      <c r="E47" s="73"/>
      <c r="F47" s="71"/>
      <c r="G47" s="72"/>
      <c r="H47" s="73"/>
      <c r="I47" s="185"/>
      <c r="J47" s="71"/>
      <c r="K47" s="72"/>
      <c r="L47" s="73"/>
      <c r="M47" s="185"/>
      <c r="N47" s="71"/>
      <c r="O47" s="72"/>
      <c r="P47" s="73"/>
      <c r="Q47" s="185"/>
      <c r="R47" s="71"/>
      <c r="S47" s="72"/>
      <c r="T47" s="73"/>
      <c r="U47" s="185"/>
      <c r="V47" s="71"/>
      <c r="W47" s="72"/>
      <c r="X47" s="73"/>
      <c r="Y47" s="185"/>
      <c r="Z47" s="71"/>
      <c r="AA47" s="72"/>
      <c r="AB47" s="73"/>
      <c r="AC47" s="185"/>
    </row>
    <row r="48" spans="1:29" s="74" customFormat="1" x14ac:dyDescent="0.2">
      <c r="A48" s="71"/>
      <c r="B48" s="71"/>
      <c r="C48" s="71"/>
      <c r="D48" s="99"/>
      <c r="E48" s="73"/>
      <c r="F48" s="71"/>
      <c r="G48" s="72"/>
      <c r="H48" s="73"/>
      <c r="I48" s="185"/>
      <c r="J48" s="71"/>
      <c r="K48" s="72"/>
      <c r="L48" s="73"/>
      <c r="M48" s="185"/>
      <c r="N48" s="71"/>
      <c r="O48" s="72"/>
      <c r="P48" s="73"/>
      <c r="Q48" s="185"/>
      <c r="R48" s="71"/>
      <c r="S48" s="72"/>
      <c r="T48" s="73"/>
      <c r="U48" s="185"/>
      <c r="V48" s="71"/>
      <c r="W48" s="72"/>
      <c r="X48" s="73"/>
      <c r="Y48" s="185"/>
      <c r="Z48" s="71"/>
      <c r="AA48" s="72"/>
      <c r="AB48" s="73"/>
      <c r="AC48" s="185"/>
    </row>
    <row r="49" spans="1:29" s="74" customFormat="1" x14ac:dyDescent="0.2">
      <c r="A49" s="71"/>
      <c r="B49" s="71"/>
      <c r="C49" s="71"/>
      <c r="D49" s="99"/>
      <c r="E49" s="73"/>
      <c r="F49" s="71"/>
      <c r="G49" s="72"/>
      <c r="H49" s="73"/>
      <c r="I49" s="185"/>
      <c r="J49" s="71"/>
      <c r="K49" s="72"/>
      <c r="L49" s="73"/>
      <c r="M49" s="185"/>
      <c r="N49" s="71"/>
      <c r="O49" s="72"/>
      <c r="P49" s="73"/>
      <c r="Q49" s="185"/>
      <c r="R49" s="71"/>
      <c r="S49" s="72"/>
      <c r="T49" s="73"/>
      <c r="U49" s="185"/>
      <c r="V49" s="71"/>
      <c r="W49" s="72"/>
      <c r="X49" s="73"/>
      <c r="Y49" s="185"/>
      <c r="Z49" s="71"/>
      <c r="AA49" s="72"/>
      <c r="AB49" s="73"/>
      <c r="AC49" s="185"/>
    </row>
    <row r="50" spans="1:29" s="74" customFormat="1" x14ac:dyDescent="0.2">
      <c r="A50" s="71"/>
      <c r="B50" s="71"/>
      <c r="C50" s="71"/>
      <c r="D50" s="99"/>
      <c r="E50" s="73"/>
      <c r="F50" s="71"/>
      <c r="G50" s="72"/>
      <c r="H50" s="73"/>
      <c r="I50" s="185"/>
      <c r="J50" s="71"/>
      <c r="K50" s="72"/>
      <c r="L50" s="73"/>
      <c r="M50" s="185"/>
      <c r="N50" s="71"/>
      <c r="O50" s="72"/>
      <c r="P50" s="73"/>
      <c r="Q50" s="185"/>
      <c r="R50" s="71"/>
      <c r="S50" s="72"/>
      <c r="T50" s="73"/>
      <c r="U50" s="185"/>
      <c r="V50" s="71"/>
      <c r="W50" s="72"/>
      <c r="X50" s="73"/>
      <c r="Y50" s="185"/>
      <c r="Z50" s="71"/>
      <c r="AA50" s="72"/>
      <c r="AB50" s="73"/>
      <c r="AC50" s="185"/>
    </row>
    <row r="51" spans="1:29" s="74" customFormat="1" x14ac:dyDescent="0.2">
      <c r="A51" s="71"/>
      <c r="B51" s="71"/>
      <c r="C51" s="71"/>
      <c r="D51" s="99"/>
      <c r="E51" s="73"/>
      <c r="F51" s="71"/>
      <c r="G51" s="72"/>
      <c r="H51" s="73"/>
      <c r="I51" s="185"/>
      <c r="J51" s="71"/>
      <c r="K51" s="72"/>
      <c r="L51" s="73"/>
      <c r="M51" s="185"/>
      <c r="N51" s="71"/>
      <c r="O51" s="72"/>
      <c r="P51" s="73"/>
      <c r="Q51" s="185"/>
      <c r="R51" s="71"/>
      <c r="S51" s="72"/>
      <c r="T51" s="73"/>
      <c r="U51" s="185"/>
      <c r="V51" s="71"/>
      <c r="W51" s="72"/>
      <c r="X51" s="73"/>
      <c r="Y51" s="185"/>
      <c r="Z51" s="71"/>
      <c r="AA51" s="72"/>
      <c r="AB51" s="73"/>
      <c r="AC51" s="185"/>
    </row>
    <row r="52" spans="1:29" s="74" customFormat="1" x14ac:dyDescent="0.2">
      <c r="A52" s="71"/>
      <c r="B52" s="71"/>
      <c r="C52" s="71"/>
      <c r="D52" s="99"/>
      <c r="E52" s="73"/>
      <c r="F52" s="71"/>
      <c r="G52" s="72"/>
      <c r="H52" s="73"/>
      <c r="I52" s="185"/>
      <c r="J52" s="71"/>
      <c r="K52" s="72"/>
      <c r="L52" s="73"/>
      <c r="M52" s="185"/>
      <c r="N52" s="71"/>
      <c r="O52" s="72"/>
      <c r="P52" s="73"/>
      <c r="Q52" s="185"/>
      <c r="R52" s="71"/>
      <c r="S52" s="72"/>
      <c r="T52" s="73"/>
      <c r="U52" s="185"/>
      <c r="V52" s="71"/>
      <c r="W52" s="72"/>
      <c r="X52" s="73"/>
      <c r="Y52" s="185"/>
      <c r="Z52" s="71"/>
      <c r="AA52" s="72"/>
      <c r="AB52" s="73"/>
      <c r="AC52" s="185"/>
    </row>
    <row r="53" spans="1:29" s="74" customFormat="1" x14ac:dyDescent="0.2">
      <c r="A53" s="71"/>
      <c r="B53" s="71"/>
      <c r="C53" s="71"/>
      <c r="D53" s="99"/>
      <c r="E53" s="73"/>
      <c r="F53" s="71"/>
      <c r="G53" s="72"/>
      <c r="H53" s="73"/>
      <c r="I53" s="185"/>
      <c r="J53" s="71"/>
      <c r="K53" s="72"/>
      <c r="L53" s="73"/>
      <c r="M53" s="185"/>
      <c r="N53" s="71"/>
      <c r="O53" s="72"/>
      <c r="P53" s="73"/>
      <c r="Q53" s="185"/>
      <c r="R53" s="71"/>
      <c r="S53" s="72"/>
      <c r="T53" s="73"/>
      <c r="U53" s="185"/>
      <c r="V53" s="71"/>
      <c r="W53" s="72"/>
      <c r="X53" s="73"/>
      <c r="Y53" s="185"/>
      <c r="Z53" s="71"/>
      <c r="AA53" s="72"/>
      <c r="AB53" s="73"/>
      <c r="AC53" s="185"/>
    </row>
    <row r="54" spans="1:29" s="74" customFormat="1" x14ac:dyDescent="0.2">
      <c r="A54" s="71"/>
      <c r="B54" s="71"/>
      <c r="C54" s="71"/>
      <c r="D54" s="99"/>
      <c r="E54" s="73"/>
      <c r="F54" s="71"/>
      <c r="G54" s="72"/>
      <c r="H54" s="73"/>
      <c r="I54" s="185"/>
      <c r="J54" s="71"/>
      <c r="K54" s="72"/>
      <c r="L54" s="73"/>
      <c r="M54" s="185"/>
      <c r="N54" s="71"/>
      <c r="O54" s="72"/>
      <c r="P54" s="73"/>
      <c r="Q54" s="185"/>
      <c r="R54" s="71"/>
      <c r="S54" s="72"/>
      <c r="T54" s="73"/>
      <c r="U54" s="185"/>
      <c r="V54" s="71"/>
      <c r="W54" s="72"/>
      <c r="X54" s="73"/>
      <c r="Y54" s="185"/>
      <c r="Z54" s="71"/>
      <c r="AA54" s="72"/>
      <c r="AB54" s="73"/>
      <c r="AC54" s="185"/>
    </row>
    <row r="55" spans="1:29" s="74" customFormat="1" x14ac:dyDescent="0.2">
      <c r="A55" s="71"/>
      <c r="B55" s="71"/>
      <c r="C55" s="71"/>
      <c r="D55" s="99"/>
      <c r="E55" s="73"/>
      <c r="F55" s="71"/>
      <c r="G55" s="72"/>
      <c r="H55" s="73"/>
      <c r="I55" s="185"/>
      <c r="J55" s="71"/>
      <c r="K55" s="72"/>
      <c r="L55" s="73"/>
      <c r="M55" s="185"/>
      <c r="N55" s="71"/>
      <c r="O55" s="72"/>
      <c r="P55" s="73"/>
      <c r="Q55" s="185"/>
      <c r="R55" s="71"/>
      <c r="S55" s="72"/>
      <c r="T55" s="73"/>
      <c r="U55" s="185"/>
      <c r="V55" s="71"/>
      <c r="W55" s="72"/>
      <c r="X55" s="73"/>
      <c r="Y55" s="185"/>
      <c r="Z55" s="71"/>
      <c r="AA55" s="72"/>
      <c r="AB55" s="73"/>
      <c r="AC55" s="185"/>
    </row>
    <row r="56" spans="1:29" s="74" customFormat="1" x14ac:dyDescent="0.2">
      <c r="A56" s="71"/>
      <c r="B56" s="71"/>
      <c r="C56" s="71"/>
      <c r="D56" s="99"/>
      <c r="E56" s="73"/>
      <c r="F56" s="71"/>
      <c r="G56" s="72"/>
      <c r="H56" s="73"/>
      <c r="I56" s="185"/>
      <c r="J56" s="71"/>
      <c r="K56" s="72"/>
      <c r="L56" s="73"/>
      <c r="M56" s="185"/>
      <c r="N56" s="71"/>
      <c r="O56" s="72"/>
      <c r="P56" s="73"/>
      <c r="Q56" s="185"/>
      <c r="R56" s="71"/>
      <c r="S56" s="72"/>
      <c r="T56" s="73"/>
      <c r="U56" s="185"/>
      <c r="V56" s="71"/>
      <c r="W56" s="72"/>
      <c r="X56" s="73"/>
      <c r="Y56" s="185"/>
      <c r="Z56" s="71"/>
      <c r="AA56" s="72"/>
      <c r="AB56" s="73"/>
      <c r="AC56" s="185"/>
    </row>
    <row r="57" spans="1:29" s="74" customFormat="1" x14ac:dyDescent="0.2">
      <c r="A57" s="71"/>
      <c r="B57" s="71"/>
      <c r="C57" s="71"/>
      <c r="D57" s="99"/>
      <c r="E57" s="73"/>
      <c r="F57" s="71"/>
      <c r="G57" s="72"/>
      <c r="H57" s="73"/>
      <c r="I57" s="185"/>
      <c r="J57" s="71"/>
      <c r="K57" s="72"/>
      <c r="L57" s="73"/>
      <c r="M57" s="185"/>
      <c r="N57" s="71"/>
      <c r="O57" s="72"/>
      <c r="P57" s="73"/>
      <c r="Q57" s="185"/>
      <c r="R57" s="71"/>
      <c r="S57" s="72"/>
      <c r="T57" s="73"/>
      <c r="U57" s="185"/>
      <c r="V57" s="71"/>
      <c r="W57" s="72"/>
      <c r="X57" s="73"/>
      <c r="Y57" s="185"/>
      <c r="Z57" s="71"/>
      <c r="AA57" s="72"/>
      <c r="AB57" s="73"/>
      <c r="AC57" s="185"/>
    </row>
    <row r="58" spans="1:29" s="74" customFormat="1" x14ac:dyDescent="0.2">
      <c r="A58" s="71"/>
      <c r="B58" s="71"/>
      <c r="C58" s="71"/>
      <c r="D58" s="99"/>
      <c r="E58" s="73"/>
      <c r="F58" s="71"/>
      <c r="G58" s="72"/>
      <c r="H58" s="73"/>
      <c r="I58" s="185"/>
      <c r="J58" s="71"/>
      <c r="K58" s="72"/>
      <c r="L58" s="73"/>
      <c r="M58" s="185"/>
      <c r="N58" s="71"/>
      <c r="O58" s="72"/>
      <c r="P58" s="73"/>
      <c r="Q58" s="185"/>
      <c r="R58" s="71"/>
      <c r="S58" s="72"/>
      <c r="T58" s="73"/>
      <c r="U58" s="185"/>
      <c r="V58" s="71"/>
      <c r="W58" s="72"/>
      <c r="X58" s="73"/>
      <c r="Y58" s="185"/>
      <c r="Z58" s="71"/>
      <c r="AA58" s="72"/>
      <c r="AB58" s="73"/>
      <c r="AC58" s="185"/>
    </row>
    <row r="59" spans="1:29" s="74" customFormat="1" x14ac:dyDescent="0.2">
      <c r="A59" s="71"/>
      <c r="B59" s="71"/>
      <c r="C59" s="71"/>
      <c r="D59" s="99"/>
      <c r="E59" s="73"/>
      <c r="F59" s="71"/>
      <c r="G59" s="72"/>
      <c r="H59" s="73"/>
      <c r="I59" s="185"/>
      <c r="J59" s="71"/>
      <c r="K59" s="72"/>
      <c r="L59" s="73"/>
      <c r="M59" s="185"/>
      <c r="N59" s="71"/>
      <c r="O59" s="72"/>
      <c r="P59" s="73"/>
      <c r="Q59" s="185"/>
      <c r="R59" s="71"/>
      <c r="S59" s="72"/>
      <c r="T59" s="73"/>
      <c r="U59" s="185"/>
      <c r="V59" s="71"/>
      <c r="W59" s="72"/>
      <c r="X59" s="73"/>
      <c r="Y59" s="185"/>
      <c r="Z59" s="71"/>
      <c r="AA59" s="72"/>
      <c r="AB59" s="73"/>
      <c r="AC59" s="185"/>
    </row>
    <row r="60" spans="1:29" s="74" customFormat="1" x14ac:dyDescent="0.2">
      <c r="A60" s="71"/>
      <c r="B60" s="71"/>
      <c r="C60" s="71"/>
      <c r="D60" s="99"/>
      <c r="E60" s="73"/>
      <c r="F60" s="71"/>
      <c r="G60" s="72"/>
      <c r="H60" s="73"/>
      <c r="I60" s="185"/>
      <c r="J60" s="71"/>
      <c r="K60" s="72"/>
      <c r="L60" s="73"/>
      <c r="M60" s="185"/>
      <c r="N60" s="71"/>
      <c r="O60" s="72"/>
      <c r="P60" s="73"/>
      <c r="Q60" s="185"/>
      <c r="R60" s="71"/>
      <c r="S60" s="72"/>
      <c r="T60" s="73"/>
      <c r="U60" s="185"/>
      <c r="V60" s="71"/>
      <c r="W60" s="72"/>
      <c r="X60" s="73"/>
      <c r="Y60" s="185"/>
      <c r="Z60" s="71"/>
      <c r="AA60" s="72"/>
      <c r="AB60" s="73"/>
      <c r="AC60" s="185"/>
    </row>
    <row r="61" spans="1:29" s="74" customFormat="1" x14ac:dyDescent="0.2">
      <c r="A61" s="71"/>
      <c r="B61" s="71"/>
      <c r="C61" s="71"/>
      <c r="D61" s="99"/>
      <c r="E61" s="73"/>
      <c r="F61" s="71"/>
      <c r="G61" s="72"/>
      <c r="H61" s="73"/>
      <c r="I61" s="185"/>
      <c r="J61" s="71"/>
      <c r="K61" s="72"/>
      <c r="L61" s="73"/>
      <c r="M61" s="185"/>
      <c r="N61" s="71"/>
      <c r="O61" s="72"/>
      <c r="P61" s="73"/>
      <c r="Q61" s="185"/>
      <c r="R61" s="71"/>
      <c r="S61" s="72"/>
      <c r="T61" s="73"/>
      <c r="U61" s="185"/>
      <c r="V61" s="71"/>
      <c r="W61" s="72"/>
      <c r="X61" s="73"/>
      <c r="Y61" s="185"/>
      <c r="Z61" s="71"/>
      <c r="AA61" s="72"/>
      <c r="AB61" s="73"/>
      <c r="AC61" s="185"/>
    </row>
    <row r="62" spans="1:29" s="74" customFormat="1" x14ac:dyDescent="0.2">
      <c r="A62" s="71"/>
      <c r="B62" s="71"/>
      <c r="C62" s="71"/>
      <c r="D62" s="99"/>
      <c r="E62" s="73"/>
      <c r="F62" s="71"/>
      <c r="G62" s="72"/>
      <c r="H62" s="73"/>
      <c r="I62" s="185"/>
      <c r="J62" s="71"/>
      <c r="K62" s="72"/>
      <c r="L62" s="73"/>
      <c r="M62" s="185"/>
      <c r="N62" s="71"/>
      <c r="O62" s="72"/>
      <c r="P62" s="73"/>
      <c r="Q62" s="185"/>
      <c r="R62" s="71"/>
      <c r="S62" s="72"/>
      <c r="T62" s="73"/>
      <c r="U62" s="185"/>
      <c r="V62" s="71"/>
      <c r="W62" s="72"/>
      <c r="X62" s="73"/>
      <c r="Y62" s="185"/>
      <c r="Z62" s="71"/>
      <c r="AA62" s="72"/>
      <c r="AB62" s="73"/>
      <c r="AC62" s="185"/>
    </row>
    <row r="63" spans="1:29" s="74" customFormat="1" x14ac:dyDescent="0.2">
      <c r="A63" s="71"/>
      <c r="B63" s="71"/>
      <c r="C63" s="71"/>
      <c r="D63" s="99"/>
      <c r="E63" s="73"/>
      <c r="F63" s="71"/>
      <c r="G63" s="72"/>
      <c r="H63" s="73"/>
      <c r="I63" s="185"/>
      <c r="J63" s="71"/>
      <c r="K63" s="72"/>
      <c r="L63" s="73"/>
      <c r="M63" s="185"/>
      <c r="N63" s="71"/>
      <c r="O63" s="72"/>
      <c r="P63" s="73"/>
      <c r="Q63" s="185"/>
      <c r="R63" s="71"/>
      <c r="S63" s="72"/>
      <c r="T63" s="73"/>
      <c r="U63" s="185"/>
      <c r="V63" s="71"/>
      <c r="W63" s="72"/>
      <c r="X63" s="73"/>
      <c r="Y63" s="185"/>
      <c r="Z63" s="71"/>
      <c r="AA63" s="72"/>
      <c r="AB63" s="73"/>
      <c r="AC63" s="185"/>
    </row>
    <row r="64" spans="1:29" s="74" customFormat="1" x14ac:dyDescent="0.2">
      <c r="A64" s="71"/>
      <c r="B64" s="71"/>
      <c r="C64" s="71"/>
      <c r="D64" s="99"/>
      <c r="E64" s="73"/>
      <c r="F64" s="71"/>
      <c r="G64" s="72"/>
      <c r="H64" s="73"/>
      <c r="I64" s="185"/>
      <c r="J64" s="71"/>
      <c r="K64" s="72"/>
      <c r="L64" s="73"/>
      <c r="M64" s="185"/>
      <c r="N64" s="71"/>
      <c r="O64" s="72"/>
      <c r="P64" s="73"/>
      <c r="Q64" s="185"/>
      <c r="R64" s="71"/>
      <c r="S64" s="72"/>
      <c r="T64" s="73"/>
      <c r="U64" s="185"/>
      <c r="V64" s="71"/>
      <c r="W64" s="72"/>
      <c r="X64" s="73"/>
      <c r="Y64" s="185"/>
      <c r="Z64" s="71"/>
      <c r="AA64" s="72"/>
      <c r="AB64" s="73"/>
      <c r="AC64" s="185"/>
    </row>
    <row r="65" spans="1:29" s="74" customFormat="1" x14ac:dyDescent="0.2">
      <c r="A65" s="71"/>
      <c r="B65" s="71"/>
      <c r="C65" s="71"/>
      <c r="D65" s="99"/>
      <c r="E65" s="73"/>
      <c r="F65" s="71"/>
      <c r="G65" s="72"/>
      <c r="H65" s="73"/>
      <c r="I65" s="185"/>
      <c r="J65" s="71"/>
      <c r="K65" s="72"/>
      <c r="L65" s="73"/>
      <c r="M65" s="185"/>
      <c r="N65" s="71"/>
      <c r="O65" s="72"/>
      <c r="P65" s="73"/>
      <c r="Q65" s="185"/>
      <c r="R65" s="71"/>
      <c r="S65" s="72"/>
      <c r="T65" s="73"/>
      <c r="U65" s="185"/>
      <c r="V65" s="71"/>
      <c r="W65" s="72"/>
      <c r="X65" s="73"/>
      <c r="Y65" s="185"/>
      <c r="Z65" s="71"/>
      <c r="AA65" s="72"/>
      <c r="AB65" s="73"/>
      <c r="AC65" s="185"/>
    </row>
    <row r="66" spans="1:29" s="74" customFormat="1" x14ac:dyDescent="0.2">
      <c r="A66" s="71"/>
      <c r="B66" s="71"/>
      <c r="C66" s="71"/>
      <c r="D66" s="99"/>
      <c r="E66" s="73"/>
      <c r="F66" s="71"/>
      <c r="G66" s="72"/>
      <c r="H66" s="73"/>
      <c r="I66" s="185"/>
      <c r="J66" s="71"/>
      <c r="K66" s="72"/>
      <c r="L66" s="73"/>
      <c r="M66" s="185"/>
      <c r="N66" s="71"/>
      <c r="O66" s="72"/>
      <c r="P66" s="73"/>
      <c r="Q66" s="185"/>
      <c r="R66" s="71"/>
      <c r="S66" s="72"/>
      <c r="T66" s="73"/>
      <c r="U66" s="185"/>
      <c r="V66" s="71"/>
      <c r="W66" s="72"/>
      <c r="X66" s="73"/>
      <c r="Y66" s="185"/>
      <c r="Z66" s="71"/>
      <c r="AA66" s="72"/>
      <c r="AB66" s="73"/>
      <c r="AC66" s="185"/>
    </row>
    <row r="67" spans="1:29" s="74" customFormat="1" x14ac:dyDescent="0.2">
      <c r="A67" s="71"/>
      <c r="B67" s="71"/>
      <c r="C67" s="71"/>
      <c r="D67" s="99"/>
      <c r="E67" s="73"/>
      <c r="F67" s="71"/>
      <c r="G67" s="72"/>
      <c r="H67" s="73"/>
      <c r="I67" s="185"/>
      <c r="J67" s="71"/>
      <c r="K67" s="72"/>
      <c r="L67" s="73"/>
      <c r="M67" s="185"/>
      <c r="N67" s="71"/>
      <c r="O67" s="72"/>
      <c r="P67" s="73"/>
      <c r="Q67" s="185"/>
      <c r="R67" s="71"/>
      <c r="S67" s="72"/>
      <c r="T67" s="73"/>
      <c r="U67" s="185"/>
      <c r="V67" s="71"/>
      <c r="W67" s="72"/>
      <c r="X67" s="73"/>
      <c r="Y67" s="185"/>
      <c r="Z67" s="71"/>
      <c r="AA67" s="72"/>
      <c r="AB67" s="73"/>
      <c r="AC67" s="185"/>
    </row>
    <row r="68" spans="1:29" s="74" customFormat="1" x14ac:dyDescent="0.2">
      <c r="A68" s="71"/>
      <c r="B68" s="71"/>
      <c r="C68" s="71"/>
      <c r="D68" s="99"/>
      <c r="E68" s="73"/>
      <c r="F68" s="71"/>
      <c r="G68" s="72"/>
      <c r="H68" s="73"/>
      <c r="I68" s="185"/>
      <c r="J68" s="71"/>
      <c r="K68" s="72"/>
      <c r="L68" s="73"/>
      <c r="M68" s="185"/>
      <c r="N68" s="71"/>
      <c r="O68" s="72"/>
      <c r="P68" s="73"/>
      <c r="Q68" s="185"/>
      <c r="R68" s="71"/>
      <c r="S68" s="72"/>
      <c r="T68" s="73"/>
      <c r="U68" s="185"/>
      <c r="V68" s="71"/>
      <c r="W68" s="72"/>
      <c r="X68" s="73"/>
      <c r="Y68" s="185"/>
      <c r="Z68" s="71"/>
      <c r="AA68" s="72"/>
      <c r="AB68" s="73"/>
      <c r="AC68" s="185"/>
    </row>
    <row r="69" spans="1:29" s="74" customFormat="1" x14ac:dyDescent="0.2">
      <c r="A69" s="71"/>
      <c r="B69" s="71"/>
      <c r="C69" s="71"/>
      <c r="D69" s="99"/>
      <c r="E69" s="73"/>
      <c r="F69" s="71"/>
      <c r="G69" s="72"/>
      <c r="H69" s="73"/>
      <c r="I69" s="185"/>
      <c r="J69" s="71"/>
      <c r="K69" s="72"/>
      <c r="L69" s="73"/>
      <c r="M69" s="185"/>
      <c r="N69" s="71"/>
      <c r="O69" s="72"/>
      <c r="P69" s="73"/>
      <c r="Q69" s="185"/>
      <c r="R69" s="71"/>
      <c r="S69" s="72"/>
      <c r="T69" s="73"/>
      <c r="U69" s="185"/>
      <c r="V69" s="71"/>
      <c r="W69" s="72"/>
      <c r="X69" s="73"/>
      <c r="Y69" s="185"/>
      <c r="Z69" s="71"/>
      <c r="AA69" s="72"/>
      <c r="AB69" s="73"/>
      <c r="AC69" s="185"/>
    </row>
    <row r="70" spans="1:29" s="74" customFormat="1" x14ac:dyDescent="0.2">
      <c r="A70" s="71"/>
      <c r="B70" s="71"/>
      <c r="C70" s="71"/>
      <c r="D70" s="99"/>
      <c r="E70" s="73"/>
      <c r="F70" s="71"/>
      <c r="G70" s="72"/>
      <c r="H70" s="73"/>
      <c r="I70" s="185"/>
      <c r="J70" s="71"/>
      <c r="K70" s="72"/>
      <c r="L70" s="73"/>
      <c r="M70" s="185"/>
      <c r="N70" s="71"/>
      <c r="O70" s="72"/>
      <c r="P70" s="73"/>
      <c r="Q70" s="185"/>
      <c r="R70" s="71"/>
      <c r="S70" s="72"/>
      <c r="T70" s="73"/>
      <c r="U70" s="185"/>
      <c r="V70" s="71"/>
      <c r="W70" s="72"/>
      <c r="X70" s="73"/>
      <c r="Y70" s="185"/>
      <c r="Z70" s="71"/>
      <c r="AA70" s="72"/>
      <c r="AB70" s="73"/>
      <c r="AC70" s="185"/>
    </row>
    <row r="71" spans="1:29" s="74" customFormat="1" x14ac:dyDescent="0.2">
      <c r="A71" s="71"/>
      <c r="B71" s="71"/>
      <c r="C71" s="71"/>
      <c r="D71" s="99"/>
      <c r="E71" s="73"/>
      <c r="F71" s="71"/>
      <c r="G71" s="72"/>
      <c r="H71" s="73"/>
      <c r="I71" s="185"/>
      <c r="J71" s="71"/>
      <c r="K71" s="72"/>
      <c r="L71" s="73"/>
      <c r="M71" s="185"/>
      <c r="N71" s="71"/>
      <c r="O71" s="72"/>
      <c r="P71" s="73"/>
      <c r="Q71" s="185"/>
      <c r="R71" s="71"/>
      <c r="S71" s="72"/>
      <c r="T71" s="73"/>
      <c r="U71" s="185"/>
      <c r="V71" s="71"/>
      <c r="W71" s="72"/>
      <c r="X71" s="73"/>
      <c r="Y71" s="185"/>
      <c r="Z71" s="71"/>
      <c r="AA71" s="72"/>
      <c r="AB71" s="73"/>
      <c r="AC71" s="185"/>
    </row>
    <row r="72" spans="1:29" s="74" customFormat="1" x14ac:dyDescent="0.2">
      <c r="A72" s="71"/>
      <c r="B72" s="71"/>
      <c r="C72" s="71"/>
      <c r="D72" s="99"/>
      <c r="E72" s="73"/>
      <c r="F72" s="71"/>
      <c r="G72" s="72"/>
      <c r="H72" s="73"/>
      <c r="I72" s="185"/>
      <c r="J72" s="71"/>
      <c r="K72" s="72"/>
      <c r="L72" s="73"/>
      <c r="M72" s="185"/>
      <c r="N72" s="71"/>
      <c r="O72" s="72"/>
      <c r="P72" s="73"/>
      <c r="Q72" s="185"/>
      <c r="R72" s="71"/>
      <c r="S72" s="72"/>
      <c r="T72" s="73"/>
      <c r="U72" s="185"/>
      <c r="V72" s="71"/>
      <c r="W72" s="72"/>
      <c r="X72" s="73"/>
      <c r="Y72" s="185"/>
      <c r="Z72" s="71"/>
      <c r="AA72" s="72"/>
      <c r="AB72" s="73"/>
      <c r="AC72" s="185"/>
    </row>
    <row r="73" spans="1:29" s="74" customFormat="1" x14ac:dyDescent="0.2">
      <c r="A73" s="71"/>
      <c r="B73" s="71"/>
      <c r="C73" s="71"/>
      <c r="D73" s="99"/>
      <c r="E73" s="73"/>
      <c r="F73" s="71"/>
      <c r="G73" s="72"/>
      <c r="H73" s="73"/>
      <c r="I73" s="185"/>
      <c r="J73" s="71"/>
      <c r="K73" s="72"/>
      <c r="L73" s="73"/>
      <c r="M73" s="185"/>
      <c r="N73" s="71"/>
      <c r="O73" s="72"/>
      <c r="P73" s="73"/>
      <c r="Q73" s="185"/>
      <c r="R73" s="71"/>
      <c r="S73" s="72"/>
      <c r="T73" s="73"/>
      <c r="U73" s="185"/>
      <c r="V73" s="71"/>
      <c r="W73" s="72"/>
      <c r="X73" s="73"/>
      <c r="Y73" s="185"/>
      <c r="Z73" s="71"/>
      <c r="AA73" s="72"/>
      <c r="AB73" s="73"/>
      <c r="AC73" s="185"/>
    </row>
    <row r="74" spans="1:29" s="74" customFormat="1" x14ac:dyDescent="0.2">
      <c r="A74" s="71"/>
      <c r="B74" s="71"/>
      <c r="C74" s="71"/>
      <c r="D74" s="99"/>
      <c r="E74" s="73"/>
      <c r="F74" s="71"/>
      <c r="G74" s="72"/>
      <c r="H74" s="73"/>
      <c r="I74" s="185"/>
      <c r="J74" s="71"/>
      <c r="K74" s="72"/>
      <c r="L74" s="73"/>
      <c r="M74" s="185"/>
      <c r="N74" s="71"/>
      <c r="O74" s="72"/>
      <c r="P74" s="73"/>
      <c r="Q74" s="185"/>
      <c r="R74" s="71"/>
      <c r="S74" s="72"/>
      <c r="T74" s="73"/>
      <c r="U74" s="185"/>
      <c r="V74" s="71"/>
      <c r="W74" s="72"/>
      <c r="X74" s="73"/>
      <c r="Y74" s="185"/>
      <c r="Z74" s="71"/>
      <c r="AA74" s="72"/>
      <c r="AB74" s="73"/>
      <c r="AC74" s="185"/>
    </row>
    <row r="75" spans="1:29" s="74" customFormat="1" x14ac:dyDescent="0.2">
      <c r="A75" s="71"/>
      <c r="B75" s="71"/>
      <c r="C75" s="71"/>
      <c r="D75" s="99"/>
      <c r="E75" s="73"/>
      <c r="F75" s="71"/>
      <c r="G75" s="72"/>
      <c r="H75" s="73"/>
      <c r="I75" s="185"/>
      <c r="J75" s="71"/>
      <c r="K75" s="72"/>
      <c r="L75" s="73"/>
      <c r="M75" s="185"/>
      <c r="N75" s="71"/>
      <c r="O75" s="72"/>
      <c r="P75" s="73"/>
      <c r="Q75" s="185"/>
      <c r="R75" s="71"/>
      <c r="S75" s="72"/>
      <c r="T75" s="73"/>
      <c r="U75" s="185"/>
      <c r="V75" s="71"/>
      <c r="W75" s="72"/>
      <c r="X75" s="73"/>
      <c r="Y75" s="185"/>
      <c r="Z75" s="71"/>
      <c r="AA75" s="72"/>
      <c r="AB75" s="73"/>
      <c r="AC75" s="185"/>
    </row>
    <row r="76" spans="1:29" s="74" customFormat="1" x14ac:dyDescent="0.2">
      <c r="A76" s="71"/>
      <c r="B76" s="71"/>
      <c r="C76" s="71"/>
      <c r="D76" s="99"/>
      <c r="E76" s="73"/>
      <c r="F76" s="71"/>
      <c r="G76" s="72"/>
      <c r="H76" s="73"/>
      <c r="I76" s="185"/>
      <c r="J76" s="71"/>
      <c r="K76" s="72"/>
      <c r="L76" s="73"/>
      <c r="M76" s="185"/>
      <c r="N76" s="71"/>
      <c r="O76" s="72"/>
      <c r="P76" s="73"/>
      <c r="Q76" s="185"/>
      <c r="R76" s="71"/>
      <c r="S76" s="72"/>
      <c r="T76" s="73"/>
      <c r="U76" s="185"/>
      <c r="V76" s="71"/>
      <c r="W76" s="72"/>
      <c r="X76" s="73"/>
      <c r="Y76" s="185"/>
      <c r="Z76" s="71"/>
      <c r="AA76" s="72"/>
      <c r="AB76" s="73"/>
      <c r="AC76" s="185"/>
    </row>
    <row r="77" spans="1:29" s="74" customFormat="1" x14ac:dyDescent="0.2">
      <c r="A77" s="71"/>
      <c r="B77" s="71"/>
      <c r="C77" s="71"/>
      <c r="D77" s="99"/>
      <c r="E77" s="73"/>
      <c r="F77" s="71"/>
      <c r="G77" s="72"/>
      <c r="H77" s="73"/>
      <c r="I77" s="185"/>
      <c r="J77" s="71"/>
      <c r="K77" s="72"/>
      <c r="L77" s="73"/>
      <c r="M77" s="185"/>
      <c r="N77" s="71"/>
      <c r="O77" s="72"/>
      <c r="P77" s="73"/>
      <c r="Q77" s="185"/>
      <c r="R77" s="71"/>
      <c r="S77" s="72"/>
      <c r="T77" s="73"/>
      <c r="U77" s="185"/>
      <c r="V77" s="71"/>
      <c r="W77" s="72"/>
      <c r="X77" s="73"/>
      <c r="Y77" s="185"/>
      <c r="Z77" s="71"/>
      <c r="AA77" s="72"/>
      <c r="AB77" s="73"/>
      <c r="AC77" s="185"/>
    </row>
    <row r="78" spans="1:29" s="74" customFormat="1" x14ac:dyDescent="0.2">
      <c r="A78" s="71"/>
      <c r="B78" s="71"/>
      <c r="C78" s="71"/>
      <c r="D78" s="99"/>
      <c r="E78" s="73"/>
      <c r="F78" s="71"/>
      <c r="G78" s="72"/>
      <c r="H78" s="73"/>
      <c r="I78" s="185"/>
      <c r="J78" s="71"/>
      <c r="K78" s="72"/>
      <c r="L78" s="73"/>
      <c r="M78" s="185"/>
      <c r="N78" s="71"/>
      <c r="O78" s="72"/>
      <c r="P78" s="73"/>
      <c r="Q78" s="185"/>
      <c r="R78" s="71"/>
      <c r="S78" s="72"/>
      <c r="T78" s="73"/>
      <c r="U78" s="185"/>
      <c r="V78" s="71"/>
      <c r="W78" s="72"/>
      <c r="X78" s="73"/>
      <c r="Y78" s="185"/>
      <c r="Z78" s="71"/>
      <c r="AA78" s="72"/>
      <c r="AB78" s="73"/>
      <c r="AC78" s="185"/>
    </row>
    <row r="79" spans="1:29" s="74" customFormat="1" x14ac:dyDescent="0.2">
      <c r="A79" s="71"/>
      <c r="B79" s="71"/>
      <c r="C79" s="71"/>
      <c r="D79" s="99"/>
      <c r="E79" s="73"/>
      <c r="F79" s="71"/>
      <c r="G79" s="72"/>
      <c r="H79" s="73"/>
      <c r="I79" s="185"/>
      <c r="J79" s="71"/>
      <c r="K79" s="72"/>
      <c r="L79" s="73"/>
      <c r="M79" s="185"/>
      <c r="N79" s="71"/>
      <c r="O79" s="72"/>
      <c r="P79" s="73"/>
      <c r="Q79" s="185"/>
      <c r="R79" s="71"/>
      <c r="S79" s="72"/>
      <c r="T79" s="73"/>
      <c r="U79" s="185"/>
      <c r="V79" s="71"/>
      <c r="W79" s="72"/>
      <c r="X79" s="73"/>
      <c r="Y79" s="185"/>
      <c r="Z79" s="71"/>
      <c r="AA79" s="72"/>
      <c r="AB79" s="73"/>
      <c r="AC79" s="185"/>
    </row>
    <row r="80" spans="1:29" s="74" customFormat="1" x14ac:dyDescent="0.2">
      <c r="A80" s="71"/>
      <c r="B80" s="71"/>
      <c r="C80" s="71"/>
      <c r="D80" s="99"/>
      <c r="E80" s="73"/>
      <c r="F80" s="71"/>
      <c r="G80" s="72"/>
      <c r="H80" s="73"/>
      <c r="I80" s="185"/>
      <c r="J80" s="71"/>
      <c r="K80" s="72"/>
      <c r="L80" s="73"/>
      <c r="M80" s="185"/>
      <c r="N80" s="71"/>
      <c r="O80" s="72"/>
      <c r="P80" s="73"/>
      <c r="Q80" s="185"/>
      <c r="R80" s="71"/>
      <c r="S80" s="72"/>
      <c r="T80" s="73"/>
      <c r="U80" s="185"/>
      <c r="V80" s="71"/>
      <c r="W80" s="72"/>
      <c r="X80" s="73"/>
      <c r="Y80" s="185"/>
      <c r="Z80" s="71"/>
      <c r="AA80" s="72"/>
      <c r="AB80" s="73"/>
      <c r="AC80" s="185"/>
    </row>
    <row r="81" spans="1:29" s="74" customFormat="1" x14ac:dyDescent="0.2">
      <c r="A81" s="71"/>
      <c r="B81" s="71"/>
      <c r="C81" s="71"/>
      <c r="D81" s="99"/>
      <c r="E81" s="73"/>
      <c r="F81" s="71"/>
      <c r="G81" s="72"/>
      <c r="H81" s="73"/>
      <c r="I81" s="185"/>
      <c r="J81" s="71"/>
      <c r="K81" s="72"/>
      <c r="L81" s="73"/>
      <c r="M81" s="185"/>
      <c r="N81" s="71"/>
      <c r="O81" s="72"/>
      <c r="P81" s="73"/>
      <c r="Q81" s="185"/>
      <c r="R81" s="71"/>
      <c r="S81" s="72"/>
      <c r="T81" s="73"/>
      <c r="U81" s="185"/>
      <c r="V81" s="71"/>
      <c r="W81" s="72"/>
      <c r="X81" s="73"/>
      <c r="Y81" s="185"/>
      <c r="Z81" s="71"/>
      <c r="AA81" s="72"/>
      <c r="AB81" s="73"/>
      <c r="AC81" s="185"/>
    </row>
    <row r="82" spans="1:29" s="74" customFormat="1" x14ac:dyDescent="0.2">
      <c r="A82" s="71"/>
      <c r="B82" s="71"/>
      <c r="C82" s="71"/>
      <c r="D82" s="99"/>
      <c r="E82" s="73"/>
      <c r="F82" s="71"/>
      <c r="G82" s="72"/>
      <c r="H82" s="73"/>
      <c r="I82" s="185"/>
      <c r="J82" s="71"/>
      <c r="K82" s="72"/>
      <c r="L82" s="73"/>
      <c r="M82" s="185"/>
      <c r="N82" s="71"/>
      <c r="O82" s="72"/>
      <c r="P82" s="73"/>
      <c r="Q82" s="185"/>
      <c r="R82" s="71"/>
      <c r="S82" s="72"/>
      <c r="T82" s="73"/>
      <c r="U82" s="185"/>
      <c r="V82" s="71"/>
      <c r="W82" s="72"/>
      <c r="X82" s="73"/>
      <c r="Y82" s="185"/>
      <c r="Z82" s="71"/>
      <c r="AA82" s="72"/>
      <c r="AB82" s="73"/>
      <c r="AC82" s="185"/>
    </row>
    <row r="83" spans="1:29" s="74" customFormat="1" x14ac:dyDescent="0.2">
      <c r="A83" s="71"/>
      <c r="B83" s="71"/>
      <c r="C83" s="71"/>
      <c r="D83" s="99"/>
      <c r="E83" s="73"/>
      <c r="F83" s="71"/>
      <c r="G83" s="72"/>
      <c r="H83" s="73"/>
      <c r="I83" s="185"/>
      <c r="J83" s="71"/>
      <c r="K83" s="72"/>
      <c r="L83" s="73"/>
      <c r="M83" s="185"/>
      <c r="N83" s="71"/>
      <c r="O83" s="72"/>
      <c r="P83" s="73"/>
      <c r="Q83" s="185"/>
      <c r="R83" s="71"/>
      <c r="S83" s="72"/>
      <c r="T83" s="73"/>
      <c r="U83" s="185"/>
      <c r="V83" s="71"/>
      <c r="W83" s="72"/>
      <c r="X83" s="73"/>
      <c r="Y83" s="185"/>
      <c r="Z83" s="71"/>
      <c r="AA83" s="72"/>
      <c r="AB83" s="73"/>
      <c r="AC83" s="185"/>
    </row>
    <row r="84" spans="1:29" s="74" customFormat="1" x14ac:dyDescent="0.2">
      <c r="A84" s="71"/>
      <c r="B84" s="71"/>
      <c r="C84" s="71"/>
      <c r="D84" s="99"/>
      <c r="E84" s="73"/>
      <c r="F84" s="71"/>
      <c r="G84" s="72"/>
      <c r="H84" s="73"/>
      <c r="I84" s="185"/>
      <c r="J84" s="71"/>
      <c r="K84" s="72"/>
      <c r="L84" s="73"/>
      <c r="M84" s="185"/>
      <c r="N84" s="71"/>
      <c r="O84" s="72"/>
      <c r="P84" s="73"/>
      <c r="Q84" s="185"/>
      <c r="R84" s="71"/>
      <c r="S84" s="72"/>
      <c r="T84" s="73"/>
      <c r="U84" s="185"/>
      <c r="V84" s="71"/>
      <c r="W84" s="72"/>
      <c r="X84" s="73"/>
      <c r="Y84" s="185"/>
      <c r="Z84" s="71"/>
      <c r="AA84" s="72"/>
      <c r="AB84" s="73"/>
      <c r="AC84" s="185"/>
    </row>
    <row r="85" spans="1:29" s="74" customFormat="1" x14ac:dyDescent="0.2">
      <c r="A85" s="71"/>
      <c r="B85" s="71"/>
      <c r="C85" s="71"/>
      <c r="D85" s="99"/>
      <c r="E85" s="73"/>
      <c r="F85" s="71"/>
      <c r="G85" s="72"/>
      <c r="H85" s="73"/>
      <c r="I85" s="185"/>
      <c r="J85" s="71"/>
      <c r="K85" s="72"/>
      <c r="L85" s="73"/>
      <c r="M85" s="185"/>
      <c r="N85" s="71"/>
      <c r="O85" s="72"/>
      <c r="P85" s="73"/>
      <c r="Q85" s="185"/>
      <c r="R85" s="71"/>
      <c r="S85" s="72"/>
      <c r="T85" s="73"/>
      <c r="U85" s="185"/>
      <c r="V85" s="71"/>
      <c r="W85" s="72"/>
      <c r="X85" s="73"/>
      <c r="Y85" s="185"/>
      <c r="Z85" s="71"/>
      <c r="AA85" s="72"/>
      <c r="AB85" s="73"/>
      <c r="AC85" s="185"/>
    </row>
    <row r="86" spans="1:29" s="74" customFormat="1" x14ac:dyDescent="0.2">
      <c r="A86" s="71"/>
      <c r="B86" s="71"/>
      <c r="C86" s="71"/>
      <c r="D86" s="99"/>
      <c r="E86" s="73"/>
      <c r="F86" s="71"/>
      <c r="G86" s="72"/>
      <c r="H86" s="73"/>
      <c r="I86" s="185"/>
      <c r="J86" s="71"/>
      <c r="K86" s="72"/>
      <c r="L86" s="73"/>
      <c r="M86" s="185"/>
      <c r="N86" s="71"/>
      <c r="O86" s="72"/>
      <c r="P86" s="73"/>
      <c r="Q86" s="185"/>
      <c r="R86" s="71"/>
      <c r="S86" s="72"/>
      <c r="T86" s="73"/>
      <c r="U86" s="185"/>
      <c r="V86" s="71"/>
      <c r="W86" s="72"/>
      <c r="X86" s="73"/>
      <c r="Y86" s="185"/>
      <c r="Z86" s="71"/>
      <c r="AA86" s="72"/>
      <c r="AB86" s="73"/>
      <c r="AC86" s="185"/>
    </row>
  </sheetData>
  <autoFilter ref="A9:AV22"/>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61"/>
  <sheetViews>
    <sheetView zoomScale="120" zoomScaleNormal="120" zoomScalePageLayoutView="155" workbookViewId="0">
      <selection activeCell="E39" sqref="E39"/>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customWidth="1"/>
    <col min="6" max="6" width="21.140625" style="71" customWidth="1"/>
    <col min="7" max="7" width="38" style="72" customWidth="1"/>
    <col min="8" max="8" width="17.42578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20-005-55 Application Developer</v>
      </c>
      <c r="B2" s="75" t="s">
        <v>128</v>
      </c>
      <c r="C2" s="76" t="s">
        <v>129</v>
      </c>
      <c r="D2" s="70"/>
      <c r="E2" s="70"/>
    </row>
    <row r="3" spans="1:47" ht="20.25" x14ac:dyDescent="0.2">
      <c r="A3" s="3" t="str">
        <f>SUMMARY!A3</f>
        <v>Department:  Trustee's Office</v>
      </c>
      <c r="B3" s="75"/>
      <c r="C3" s="76"/>
      <c r="D3" s="77"/>
      <c r="E3" s="77"/>
    </row>
    <row r="4" spans="1:47" ht="18.75" x14ac:dyDescent="0.2">
      <c r="A4" s="105" t="str">
        <f>'MIN REQS'!A4</f>
        <v>VENDOR:  Company name</v>
      </c>
      <c r="B4" s="106"/>
      <c r="C4" s="107"/>
      <c r="D4" s="108"/>
      <c r="E4" s="108"/>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1" customFormat="1" ht="25.5" x14ac:dyDescent="0.2">
      <c r="A7" s="223" t="s">
        <v>60</v>
      </c>
      <c r="B7" s="224"/>
      <c r="C7" s="224"/>
      <c r="D7" s="224"/>
      <c r="E7" s="241"/>
      <c r="F7" s="226" t="s">
        <v>63</v>
      </c>
      <c r="G7" s="227"/>
      <c r="H7" s="2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row>
    <row r="8" spans="1:47" s="88" customFormat="1" ht="93.75" x14ac:dyDescent="0.2">
      <c r="A8" s="104" t="s">
        <v>31</v>
      </c>
      <c r="B8" s="103" t="s">
        <v>32</v>
      </c>
      <c r="C8" s="103" t="s">
        <v>33</v>
      </c>
      <c r="D8" s="103" t="s">
        <v>34</v>
      </c>
      <c r="E8" s="124" t="s">
        <v>40</v>
      </c>
      <c r="F8" s="85" t="s">
        <v>42</v>
      </c>
      <c r="G8" s="86" t="s">
        <v>45</v>
      </c>
      <c r="H8" s="86" t="s">
        <v>41</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0"/>
      <c r="B9" s="101"/>
      <c r="C9" s="101"/>
      <c r="D9" s="101"/>
      <c r="E9" s="125"/>
      <c r="F9" s="173"/>
      <c r="G9" s="174"/>
      <c r="H9" s="174"/>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37.5" x14ac:dyDescent="0.2">
      <c r="A10" s="93">
        <v>1</v>
      </c>
      <c r="B10" s="94" t="s">
        <v>85</v>
      </c>
      <c r="C10" s="94" t="s">
        <v>85</v>
      </c>
      <c r="D10" s="95" t="s">
        <v>100</v>
      </c>
      <c r="E10" s="96">
        <v>1</v>
      </c>
      <c r="F10" s="188"/>
      <c r="G10" s="189"/>
      <c r="H10" s="114"/>
    </row>
    <row r="11" spans="1:47" ht="37.5" x14ac:dyDescent="0.2">
      <c r="A11" s="93">
        <v>2</v>
      </c>
      <c r="B11" s="94" t="s">
        <v>145</v>
      </c>
      <c r="C11" s="94" t="s">
        <v>85</v>
      </c>
      <c r="D11" s="95" t="s">
        <v>139</v>
      </c>
      <c r="E11" s="96">
        <v>1</v>
      </c>
      <c r="F11" s="161"/>
      <c r="G11" s="162"/>
      <c r="H11" s="116"/>
    </row>
    <row r="12" spans="1:47" ht="37.5" x14ac:dyDescent="0.2">
      <c r="A12" s="93">
        <v>3</v>
      </c>
      <c r="B12" s="94" t="s">
        <v>145</v>
      </c>
      <c r="C12" s="94" t="s">
        <v>85</v>
      </c>
      <c r="D12" s="95" t="s">
        <v>140</v>
      </c>
      <c r="E12" s="96">
        <v>1</v>
      </c>
      <c r="F12" s="161"/>
      <c r="G12" s="162"/>
      <c r="H12" s="116"/>
    </row>
    <row r="13" spans="1:47" ht="37.5" x14ac:dyDescent="0.2">
      <c r="A13" s="93">
        <v>4</v>
      </c>
      <c r="B13" s="94" t="s">
        <v>145</v>
      </c>
      <c r="C13" s="94" t="s">
        <v>85</v>
      </c>
      <c r="D13" s="95" t="s">
        <v>101</v>
      </c>
      <c r="E13" s="96">
        <v>1</v>
      </c>
      <c r="F13" s="161"/>
      <c r="G13" s="162"/>
      <c r="H13" s="116"/>
    </row>
    <row r="14" spans="1:47" ht="37.5" x14ac:dyDescent="0.2">
      <c r="A14" s="93">
        <v>5</v>
      </c>
      <c r="B14" s="94" t="s">
        <v>146</v>
      </c>
      <c r="C14" s="94" t="s">
        <v>85</v>
      </c>
      <c r="D14" s="95" t="s">
        <v>141</v>
      </c>
      <c r="E14" s="96">
        <v>1</v>
      </c>
      <c r="F14" s="161"/>
      <c r="G14" s="162"/>
      <c r="H14" s="116"/>
    </row>
    <row r="15" spans="1:47" ht="37.5" x14ac:dyDescent="0.2">
      <c r="A15" s="93">
        <v>6</v>
      </c>
      <c r="B15" s="94" t="s">
        <v>147</v>
      </c>
      <c r="C15" s="94" t="s">
        <v>85</v>
      </c>
      <c r="D15" s="95" t="s">
        <v>102</v>
      </c>
      <c r="E15" s="96">
        <v>2</v>
      </c>
      <c r="F15" s="161"/>
      <c r="G15" s="162"/>
      <c r="H15" s="116"/>
    </row>
    <row r="16" spans="1:47" ht="37.5" x14ac:dyDescent="0.2">
      <c r="A16" s="93">
        <v>7</v>
      </c>
      <c r="B16" s="94" t="s">
        <v>148</v>
      </c>
      <c r="C16" s="94" t="s">
        <v>85</v>
      </c>
      <c r="D16" s="95" t="s">
        <v>142</v>
      </c>
      <c r="E16" s="96">
        <v>2</v>
      </c>
      <c r="F16" s="161"/>
      <c r="G16" s="162"/>
      <c r="H16" s="116"/>
    </row>
    <row r="17" spans="1:8" ht="37.5" x14ac:dyDescent="0.2">
      <c r="A17" s="93">
        <v>8</v>
      </c>
      <c r="B17" s="94" t="s">
        <v>149</v>
      </c>
      <c r="C17" s="94" t="s">
        <v>85</v>
      </c>
      <c r="D17" s="95" t="s">
        <v>143</v>
      </c>
      <c r="E17" s="96">
        <v>2</v>
      </c>
      <c r="F17" s="161"/>
      <c r="G17" s="162"/>
      <c r="H17" s="116"/>
    </row>
    <row r="18" spans="1:8" ht="37.5" x14ac:dyDescent="0.2">
      <c r="A18" s="93">
        <v>9</v>
      </c>
      <c r="B18" s="94" t="s">
        <v>122</v>
      </c>
      <c r="C18" s="94" t="s">
        <v>85</v>
      </c>
      <c r="D18" s="95" t="s">
        <v>103</v>
      </c>
      <c r="E18" s="96">
        <v>2</v>
      </c>
      <c r="F18" s="161"/>
      <c r="G18" s="162"/>
      <c r="H18" s="114"/>
    </row>
    <row r="19" spans="1:8" ht="37.5" x14ac:dyDescent="0.2">
      <c r="A19" s="93">
        <v>10</v>
      </c>
      <c r="B19" s="94" t="s">
        <v>150</v>
      </c>
      <c r="C19" s="94" t="s">
        <v>85</v>
      </c>
      <c r="D19" s="95" t="s">
        <v>144</v>
      </c>
      <c r="E19" s="96">
        <v>3</v>
      </c>
      <c r="F19" s="161"/>
      <c r="G19" s="162"/>
      <c r="H19" s="116"/>
    </row>
    <row r="20" spans="1:8" ht="37.5" x14ac:dyDescent="0.2">
      <c r="A20" s="93">
        <v>11</v>
      </c>
      <c r="B20" s="97" t="s">
        <v>123</v>
      </c>
      <c r="C20" s="94" t="s">
        <v>85</v>
      </c>
      <c r="D20" s="95" t="s">
        <v>104</v>
      </c>
      <c r="E20" s="98">
        <v>3</v>
      </c>
      <c r="F20" s="161"/>
      <c r="G20" s="162"/>
      <c r="H20" s="116"/>
    </row>
    <row r="21" spans="1:8" ht="75" x14ac:dyDescent="0.2">
      <c r="A21" s="93">
        <v>12</v>
      </c>
      <c r="B21" s="94" t="s">
        <v>123</v>
      </c>
      <c r="C21" s="94" t="s">
        <v>85</v>
      </c>
      <c r="D21" s="95" t="s">
        <v>105</v>
      </c>
      <c r="E21" s="96">
        <v>10</v>
      </c>
      <c r="F21" s="161"/>
      <c r="G21" s="162"/>
      <c r="H21" s="116"/>
    </row>
    <row r="22" spans="1:8" ht="37.5" x14ac:dyDescent="0.2">
      <c r="A22" s="93">
        <v>13</v>
      </c>
      <c r="B22" s="94" t="s">
        <v>123</v>
      </c>
      <c r="C22" s="94" t="s">
        <v>85</v>
      </c>
      <c r="D22" s="95" t="s">
        <v>106</v>
      </c>
      <c r="E22" s="96">
        <v>5</v>
      </c>
      <c r="F22" s="161"/>
      <c r="G22" s="162"/>
      <c r="H22" s="116"/>
    </row>
    <row r="23" spans="1:8" ht="37.5" x14ac:dyDescent="0.2">
      <c r="A23" s="93">
        <v>14</v>
      </c>
      <c r="B23" s="97" t="s">
        <v>88</v>
      </c>
      <c r="C23" s="94" t="s">
        <v>85</v>
      </c>
      <c r="D23" s="95" t="s">
        <v>107</v>
      </c>
      <c r="E23" s="96">
        <v>5</v>
      </c>
      <c r="F23" s="161"/>
      <c r="G23" s="162"/>
      <c r="H23" s="116"/>
    </row>
    <row r="24" spans="1:8" ht="75" x14ac:dyDescent="0.2">
      <c r="A24" s="93">
        <v>15</v>
      </c>
      <c r="B24" s="97" t="s">
        <v>86</v>
      </c>
      <c r="C24" s="94" t="s">
        <v>85</v>
      </c>
      <c r="D24" s="95" t="s">
        <v>108</v>
      </c>
      <c r="E24" s="98">
        <v>5</v>
      </c>
      <c r="F24" s="161"/>
      <c r="G24" s="162"/>
      <c r="H24" s="116"/>
    </row>
    <row r="25" spans="1:8" ht="56.25" x14ac:dyDescent="0.2">
      <c r="A25" s="93">
        <v>16</v>
      </c>
      <c r="B25" s="97" t="s">
        <v>124</v>
      </c>
      <c r="C25" s="94" t="s">
        <v>85</v>
      </c>
      <c r="D25" s="95" t="s">
        <v>109</v>
      </c>
      <c r="E25" s="98">
        <v>5</v>
      </c>
      <c r="F25" s="161"/>
      <c r="G25" s="162"/>
      <c r="H25" s="116"/>
    </row>
    <row r="26" spans="1:8" ht="37.5" x14ac:dyDescent="0.2">
      <c r="A26" s="93">
        <v>17</v>
      </c>
      <c r="B26" s="94" t="s">
        <v>124</v>
      </c>
      <c r="C26" s="94" t="s">
        <v>85</v>
      </c>
      <c r="D26" s="95" t="s">
        <v>110</v>
      </c>
      <c r="E26" s="96">
        <v>5</v>
      </c>
      <c r="F26" s="161"/>
      <c r="G26" s="162"/>
      <c r="H26" s="116"/>
    </row>
    <row r="27" spans="1:8" ht="56.25" x14ac:dyDescent="0.2">
      <c r="A27" s="93">
        <v>18</v>
      </c>
      <c r="B27" s="97" t="s">
        <v>123</v>
      </c>
      <c r="C27" s="94" t="s">
        <v>85</v>
      </c>
      <c r="D27" s="95" t="s">
        <v>111</v>
      </c>
      <c r="E27" s="98">
        <v>5</v>
      </c>
      <c r="F27" s="161"/>
      <c r="G27" s="162"/>
      <c r="H27" s="116"/>
    </row>
    <row r="28" spans="1:8" ht="56.25" x14ac:dyDescent="0.2">
      <c r="A28" s="93">
        <v>19</v>
      </c>
      <c r="B28" s="97" t="s">
        <v>123</v>
      </c>
      <c r="C28" s="94" t="s">
        <v>85</v>
      </c>
      <c r="D28" s="95" t="s">
        <v>112</v>
      </c>
      <c r="E28" s="98">
        <v>5</v>
      </c>
      <c r="F28" s="161"/>
      <c r="G28" s="162"/>
      <c r="H28" s="116"/>
    </row>
    <row r="29" spans="1:8" ht="37.5" x14ac:dyDescent="0.2">
      <c r="A29" s="93">
        <v>20</v>
      </c>
      <c r="B29" s="94" t="s">
        <v>123</v>
      </c>
      <c r="C29" s="94" t="s">
        <v>85</v>
      </c>
      <c r="D29" s="95" t="s">
        <v>113</v>
      </c>
      <c r="E29" s="98">
        <v>4</v>
      </c>
      <c r="F29" s="161"/>
      <c r="G29" s="162"/>
      <c r="H29" s="116"/>
    </row>
    <row r="30" spans="1:8" ht="56.25" x14ac:dyDescent="0.2">
      <c r="A30" s="93">
        <v>21</v>
      </c>
      <c r="B30" s="97" t="s">
        <v>125</v>
      </c>
      <c r="C30" s="94" t="s">
        <v>85</v>
      </c>
      <c r="D30" s="95" t="s">
        <v>114</v>
      </c>
      <c r="E30" s="96">
        <v>4</v>
      </c>
      <c r="F30" s="161"/>
      <c r="G30" s="162"/>
      <c r="H30" s="116"/>
    </row>
    <row r="31" spans="1:8" ht="75" x14ac:dyDescent="0.2">
      <c r="A31" s="93">
        <v>22</v>
      </c>
      <c r="B31" s="97" t="s">
        <v>87</v>
      </c>
      <c r="C31" s="94" t="s">
        <v>85</v>
      </c>
      <c r="D31" s="95" t="s">
        <v>115</v>
      </c>
      <c r="E31" s="96">
        <v>4</v>
      </c>
      <c r="F31" s="161"/>
      <c r="G31" s="162"/>
      <c r="H31" s="116"/>
    </row>
    <row r="32" spans="1:8" ht="56.25" x14ac:dyDescent="0.2">
      <c r="A32" s="93">
        <v>23</v>
      </c>
      <c r="B32" s="97" t="s">
        <v>126</v>
      </c>
      <c r="C32" s="94" t="s">
        <v>85</v>
      </c>
      <c r="D32" s="95" t="s">
        <v>116</v>
      </c>
      <c r="E32" s="96">
        <v>4</v>
      </c>
      <c r="F32" s="161"/>
      <c r="G32" s="162"/>
      <c r="H32" s="116"/>
    </row>
    <row r="33" spans="1:47" ht="37.5" x14ac:dyDescent="0.2">
      <c r="A33" s="93">
        <v>24</v>
      </c>
      <c r="B33" s="97" t="s">
        <v>125</v>
      </c>
      <c r="C33" s="94" t="s">
        <v>85</v>
      </c>
      <c r="D33" s="95" t="s">
        <v>117</v>
      </c>
      <c r="E33" s="96">
        <v>4</v>
      </c>
      <c r="F33" s="161"/>
      <c r="G33" s="162"/>
      <c r="H33" s="116"/>
    </row>
    <row r="34" spans="1:47" ht="56.25" x14ac:dyDescent="0.2">
      <c r="A34" s="93">
        <v>25</v>
      </c>
      <c r="B34" s="97" t="s">
        <v>123</v>
      </c>
      <c r="C34" s="94" t="s">
        <v>85</v>
      </c>
      <c r="D34" s="95" t="s">
        <v>118</v>
      </c>
      <c r="E34" s="96">
        <v>4</v>
      </c>
      <c r="F34" s="161"/>
      <c r="G34" s="162"/>
      <c r="H34" s="116"/>
    </row>
    <row r="35" spans="1:47" ht="75" x14ac:dyDescent="0.2">
      <c r="A35" s="93">
        <v>26</v>
      </c>
      <c r="B35" s="97" t="s">
        <v>125</v>
      </c>
      <c r="C35" s="94" t="s">
        <v>85</v>
      </c>
      <c r="D35" s="95" t="s">
        <v>119</v>
      </c>
      <c r="E35" s="98">
        <v>4</v>
      </c>
      <c r="F35" s="161"/>
      <c r="G35" s="162"/>
      <c r="H35" s="116"/>
    </row>
    <row r="36" spans="1:47" ht="37.5" x14ac:dyDescent="0.2">
      <c r="A36" s="168">
        <v>27</v>
      </c>
      <c r="B36" s="207" t="s">
        <v>125</v>
      </c>
      <c r="C36" s="94" t="s">
        <v>85</v>
      </c>
      <c r="D36" s="95" t="s">
        <v>120</v>
      </c>
      <c r="E36" s="208">
        <v>4</v>
      </c>
      <c r="F36" s="209"/>
      <c r="G36" s="210"/>
      <c r="H36" s="211"/>
    </row>
    <row r="37" spans="1:47" ht="38.25" thickBot="1" x14ac:dyDescent="0.25">
      <c r="A37" s="121">
        <v>28</v>
      </c>
      <c r="B37" s="122" t="s">
        <v>127</v>
      </c>
      <c r="C37" s="94" t="s">
        <v>85</v>
      </c>
      <c r="D37" s="95" t="s">
        <v>121</v>
      </c>
      <c r="E37" s="123">
        <v>4</v>
      </c>
      <c r="F37" s="163"/>
      <c r="G37" s="164"/>
      <c r="H37" s="187"/>
    </row>
    <row r="38" spans="1:47" s="132" customFormat="1" ht="24" thickBot="1" x14ac:dyDescent="0.25">
      <c r="A38" s="242" t="s">
        <v>68</v>
      </c>
      <c r="B38" s="243"/>
      <c r="C38" s="243"/>
      <c r="D38" s="243"/>
      <c r="E38" s="133">
        <f>SUM(E10:E37)</f>
        <v>100</v>
      </c>
      <c r="F38" s="236"/>
      <c r="G38" s="237"/>
      <c r="H38" s="186"/>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row>
    <row r="61" spans="3:3" ht="18.75" x14ac:dyDescent="0.2">
      <c r="C61" s="212"/>
    </row>
  </sheetData>
  <autoFilter ref="A9:AU38"/>
  <mergeCells count="4">
    <mergeCell ref="F7:H7"/>
    <mergeCell ref="A7:E7"/>
    <mergeCell ref="A38:D38"/>
    <mergeCell ref="F38:G38"/>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2" sqref="D42"/>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0" t="s">
        <v>0</v>
      </c>
      <c r="B1" s="126"/>
      <c r="C1" s="127"/>
      <c r="D1" s="70"/>
      <c r="E1" s="70"/>
    </row>
    <row r="2" spans="1:48" ht="20.25" x14ac:dyDescent="0.2">
      <c r="A2" s="3" t="str">
        <f>SUMMARY!A2</f>
        <v>RFP 20-005-55 Application Developer</v>
      </c>
      <c r="B2" s="128"/>
      <c r="C2" s="129"/>
      <c r="D2" s="70"/>
      <c r="E2" s="70"/>
    </row>
    <row r="3" spans="1:48" ht="20.25" x14ac:dyDescent="0.2">
      <c r="A3" s="3" t="str">
        <f>SUMMARY!A3</f>
        <v>Department:  Trustee's Office</v>
      </c>
      <c r="B3" s="128"/>
      <c r="C3" s="129"/>
      <c r="D3" s="77"/>
      <c r="E3" s="77"/>
      <c r="I3" s="77"/>
      <c r="M3" s="77"/>
      <c r="Q3" s="77"/>
      <c r="U3" s="77"/>
      <c r="Y3" s="77"/>
      <c r="AC3" s="77"/>
    </row>
    <row r="4" spans="1:48" ht="18.75" x14ac:dyDescent="0.2">
      <c r="A4" s="149" t="str">
        <f>SUMMARY!A16</f>
        <v>1) Debra Gates, CAO, Trustee's Office</v>
      </c>
      <c r="B4" s="147"/>
      <c r="C4" s="148"/>
      <c r="D4" s="77"/>
      <c r="E4" s="77"/>
      <c r="I4" s="77"/>
      <c r="M4" s="77"/>
      <c r="Q4" s="77"/>
      <c r="U4" s="77"/>
      <c r="Y4" s="77"/>
      <c r="AC4" s="77"/>
    </row>
    <row r="5" spans="1:48" ht="18.75" x14ac:dyDescent="0.2">
      <c r="A5" s="78" t="s">
        <v>30</v>
      </c>
      <c r="B5" s="128"/>
      <c r="C5" s="12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47</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73</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A7:E7"/>
    <mergeCell ref="F7:I7"/>
    <mergeCell ref="A40:D40"/>
    <mergeCell ref="F40:H40"/>
    <mergeCell ref="J7:M7"/>
    <mergeCell ref="J40:L40"/>
    <mergeCell ref="Z7:AC7"/>
    <mergeCell ref="Z40:AB40"/>
    <mergeCell ref="N7:Q7"/>
    <mergeCell ref="N40:P40"/>
    <mergeCell ref="R7:U7"/>
    <mergeCell ref="R40:T40"/>
    <mergeCell ref="V7:Y7"/>
    <mergeCell ref="V40:X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3" sqref="D43"/>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SUMMARY!A17</f>
        <v>2) Alicia Lindsey, Deputy CAO, Trustee's Office</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48</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74</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2" sqref="D42"/>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SUMMARY!A18</f>
        <v>3) Jason, Director of Technology &amp; Systems, Trustee's Office</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49</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75</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D44" sqref="D44"/>
    </sheetView>
  </sheetViews>
  <sheetFormatPr defaultColWidth="15" defaultRowHeight="15.75" x14ac:dyDescent="0.2"/>
  <cols>
    <col min="1" max="1" width="7.42578125" style="71" customWidth="1"/>
    <col min="2" max="2" width="15.42578125" style="71" customWidth="1"/>
    <col min="3" max="3" width="16.42578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RFP 20-005-55 Application Developer</v>
      </c>
      <c r="B2" s="147"/>
      <c r="C2" s="148"/>
      <c r="D2" s="70"/>
      <c r="E2" s="70"/>
    </row>
    <row r="3" spans="1:48" ht="20.25" x14ac:dyDescent="0.2">
      <c r="A3" s="3" t="str">
        <f>SUMMARY!A3</f>
        <v>Department:  Trustee's Office</v>
      </c>
      <c r="B3" s="147"/>
      <c r="C3" s="148"/>
      <c r="D3" s="77"/>
      <c r="E3" s="77"/>
      <c r="I3" s="77"/>
      <c r="M3" s="77"/>
      <c r="Q3" s="77"/>
      <c r="U3" s="77"/>
      <c r="Y3" s="77"/>
      <c r="AC3" s="77"/>
    </row>
    <row r="4" spans="1:48" ht="18.75" x14ac:dyDescent="0.2">
      <c r="A4" s="149" t="str">
        <f>SUMMARY!A19</f>
        <v>4) Name, Title, Dept</v>
      </c>
      <c r="B4" s="147"/>
      <c r="C4" s="148"/>
      <c r="D4" s="77"/>
      <c r="E4" s="77"/>
      <c r="I4" s="77"/>
      <c r="M4" s="77"/>
      <c r="Q4" s="77"/>
      <c r="U4" s="77"/>
      <c r="Y4" s="77"/>
      <c r="AC4" s="77"/>
    </row>
    <row r="5" spans="1:48" ht="18.75" x14ac:dyDescent="0.2">
      <c r="A5" s="78" t="s">
        <v>30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6" t="s">
        <v>50</v>
      </c>
      <c r="B7" s="247"/>
      <c r="C7" s="247"/>
      <c r="D7" s="247"/>
      <c r="E7" s="247"/>
      <c r="F7" s="231" t="str">
        <f>SUMMARY!C1</f>
        <v>Bidder A
 (LOSB/MBE/WBE?)</v>
      </c>
      <c r="G7" s="232"/>
      <c r="H7" s="232"/>
      <c r="I7" s="233"/>
      <c r="J7" s="231" t="str">
        <f>SUMMARY!D1</f>
        <v>Bidder B
 (LOSB/MBE/WBE?)</v>
      </c>
      <c r="K7" s="232"/>
      <c r="L7" s="232"/>
      <c r="M7" s="233"/>
      <c r="N7" s="231" t="str">
        <f>SUMMARY!E1</f>
        <v>Bidder C 
(LOSB/MBE/WBE?)</v>
      </c>
      <c r="O7" s="232"/>
      <c r="P7" s="232"/>
      <c r="Q7" s="233"/>
      <c r="R7" s="231" t="str">
        <f>SUMMARY!F1</f>
        <v>Bidder D 
(LOSB/MBE/WBE?)</v>
      </c>
      <c r="S7" s="232"/>
      <c r="T7" s="232"/>
      <c r="U7" s="233"/>
      <c r="V7" s="231" t="str">
        <f>SUMMARY!G1</f>
        <v>Bidder E 
(LOSB/MBE/WBE?)</v>
      </c>
      <c r="W7" s="232"/>
      <c r="X7" s="232"/>
      <c r="Y7" s="233"/>
      <c r="Z7" s="231" t="str">
        <f>SUMMARY!H1</f>
        <v>Bidder F 
(LOSB/MBE/WBE?)</v>
      </c>
      <c r="AA7" s="232"/>
      <c r="AB7" s="232"/>
      <c r="AC7" s="23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31</v>
      </c>
      <c r="B8" s="103" t="s">
        <v>32</v>
      </c>
      <c r="C8" s="103" t="s">
        <v>33</v>
      </c>
      <c r="D8" s="103" t="s">
        <v>34</v>
      </c>
      <c r="E8" s="124" t="s">
        <v>40</v>
      </c>
      <c r="F8" s="85" t="s">
        <v>42</v>
      </c>
      <c r="G8" s="86" t="s">
        <v>45</v>
      </c>
      <c r="H8" s="86" t="s">
        <v>41</v>
      </c>
      <c r="I8" s="190" t="s">
        <v>67</v>
      </c>
      <c r="J8" s="85" t="s">
        <v>42</v>
      </c>
      <c r="K8" s="86" t="s">
        <v>45</v>
      </c>
      <c r="L8" s="86" t="s">
        <v>41</v>
      </c>
      <c r="M8" s="190" t="s">
        <v>67</v>
      </c>
      <c r="N8" s="85" t="s">
        <v>42</v>
      </c>
      <c r="O8" s="86" t="s">
        <v>45</v>
      </c>
      <c r="P8" s="86" t="s">
        <v>41</v>
      </c>
      <c r="Q8" s="190" t="s">
        <v>67</v>
      </c>
      <c r="R8" s="85" t="s">
        <v>42</v>
      </c>
      <c r="S8" s="86" t="s">
        <v>45</v>
      </c>
      <c r="T8" s="86" t="s">
        <v>41</v>
      </c>
      <c r="U8" s="190" t="s">
        <v>67</v>
      </c>
      <c r="V8" s="85" t="s">
        <v>42</v>
      </c>
      <c r="W8" s="86" t="s">
        <v>45</v>
      </c>
      <c r="X8" s="86" t="s">
        <v>41</v>
      </c>
      <c r="Y8" s="190" t="s">
        <v>67</v>
      </c>
      <c r="Z8" s="85" t="s">
        <v>42</v>
      </c>
      <c r="AA8" s="86" t="s">
        <v>45</v>
      </c>
      <c r="AB8" s="86" t="s">
        <v>41</v>
      </c>
      <c r="AC8" s="190" t="s">
        <v>67</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3"/>
      <c r="G9" s="174"/>
      <c r="H9" s="174"/>
      <c r="I9" s="191"/>
      <c r="J9" s="173"/>
      <c r="K9" s="174"/>
      <c r="L9" s="174"/>
      <c r="M9" s="191"/>
      <c r="N9" s="173"/>
      <c r="O9" s="174"/>
      <c r="P9" s="174"/>
      <c r="Q9" s="191"/>
      <c r="R9" s="173"/>
      <c r="S9" s="174"/>
      <c r="T9" s="174"/>
      <c r="U9" s="191"/>
      <c r="V9" s="173"/>
      <c r="W9" s="174"/>
      <c r="X9" s="174"/>
      <c r="Y9" s="191"/>
      <c r="Z9" s="173"/>
      <c r="AA9" s="174"/>
      <c r="AB9" s="174"/>
      <c r="AC9" s="191"/>
      <c r="AD9" s="87"/>
      <c r="AE9" s="87"/>
      <c r="AF9" s="87"/>
      <c r="AG9" s="87"/>
      <c r="AH9" s="87"/>
      <c r="AI9" s="87"/>
      <c r="AJ9" s="87"/>
      <c r="AK9" s="87"/>
      <c r="AL9" s="87"/>
      <c r="AM9" s="87"/>
      <c r="AN9" s="87"/>
      <c r="AO9" s="87"/>
      <c r="AP9" s="87"/>
      <c r="AQ9" s="87"/>
      <c r="AR9" s="87"/>
      <c r="AS9" s="87"/>
      <c r="AT9" s="87"/>
      <c r="AU9" s="87"/>
      <c r="AV9" s="87"/>
    </row>
    <row r="10" spans="1:48" ht="37.5" x14ac:dyDescent="0.2">
      <c r="A10" s="93">
        <v>1</v>
      </c>
      <c r="B10" s="134" t="str">
        <f>'DEPT REQS'!B10</f>
        <v>Application Development</v>
      </c>
      <c r="C10" s="134" t="str">
        <f>'DEPT REQS'!C10</f>
        <v>Application Development</v>
      </c>
      <c r="D10" s="135" t="str">
        <f>'DEPT REQS'!D10</f>
        <v>Clearly identify project stakeholders, managers and sponsors</v>
      </c>
      <c r="E10" s="136">
        <f>'DEPT REQS'!E10</f>
        <v>1</v>
      </c>
      <c r="F10" s="175"/>
      <c r="G10" s="176"/>
      <c r="H10" s="177"/>
      <c r="I10" s="192"/>
      <c r="J10" s="175"/>
      <c r="K10" s="176"/>
      <c r="L10" s="177"/>
      <c r="M10" s="192"/>
      <c r="N10" s="175"/>
      <c r="O10" s="176"/>
      <c r="P10" s="177"/>
      <c r="Q10" s="192"/>
      <c r="R10" s="175"/>
      <c r="S10" s="176"/>
      <c r="T10" s="177"/>
      <c r="U10" s="192"/>
      <c r="V10" s="175"/>
      <c r="W10" s="176"/>
      <c r="X10" s="177"/>
      <c r="Y10" s="192"/>
      <c r="Z10" s="175"/>
      <c r="AA10" s="176"/>
      <c r="AB10" s="177"/>
      <c r="AC10" s="192"/>
    </row>
    <row r="11" spans="1:48" ht="37.5" x14ac:dyDescent="0.2">
      <c r="A11" s="93">
        <v>2</v>
      </c>
      <c r="B11" s="134" t="str">
        <f>'DEPT REQS'!B11</f>
        <v>Project Goals</v>
      </c>
      <c r="C11" s="134" t="str">
        <f>'DEPT REQS'!C11</f>
        <v>Application Development</v>
      </c>
      <c r="D11" s="135" t="str">
        <f>'DEPT REQS'!D11</f>
        <v>Serve as a resource and participant needed to achieve the project goals.</v>
      </c>
      <c r="E11" s="136">
        <f>'DEPT REQS'!E11</f>
        <v>1</v>
      </c>
      <c r="F11" s="159"/>
      <c r="G11" s="144"/>
      <c r="H11" s="142"/>
      <c r="I11" s="193"/>
      <c r="J11" s="159"/>
      <c r="K11" s="144"/>
      <c r="L11" s="142"/>
      <c r="M11" s="193"/>
      <c r="N11" s="159"/>
      <c r="O11" s="144"/>
      <c r="P11" s="142"/>
      <c r="Q11" s="193"/>
      <c r="R11" s="159"/>
      <c r="S11" s="144"/>
      <c r="T11" s="142"/>
      <c r="U11" s="193"/>
      <c r="V11" s="159"/>
      <c r="W11" s="144"/>
      <c r="X11" s="142"/>
      <c r="Y11" s="193"/>
      <c r="Z11" s="159"/>
      <c r="AA11" s="144"/>
      <c r="AB11" s="142"/>
      <c r="AC11" s="193"/>
    </row>
    <row r="12" spans="1:48" ht="37.5" x14ac:dyDescent="0.2">
      <c r="A12" s="93">
        <v>3</v>
      </c>
      <c r="B12" s="134" t="str">
        <f>'DEPT REQS'!B12</f>
        <v>Project Goals</v>
      </c>
      <c r="C12" s="134" t="str">
        <f>'DEPT REQS'!C12</f>
        <v>Application Development</v>
      </c>
      <c r="D12" s="135" t="str">
        <f>'DEPT REQS'!D12</f>
        <v>Clearly understand the project scope and vision.</v>
      </c>
      <c r="E12" s="136">
        <f>'DEPT REQS'!E12</f>
        <v>1</v>
      </c>
      <c r="F12" s="159"/>
      <c r="G12" s="144"/>
      <c r="H12" s="142"/>
      <c r="I12" s="193"/>
      <c r="J12" s="159"/>
      <c r="K12" s="144"/>
      <c r="L12" s="142"/>
      <c r="M12" s="193"/>
      <c r="N12" s="159"/>
      <c r="O12" s="144"/>
      <c r="P12" s="142"/>
      <c r="Q12" s="193"/>
      <c r="R12" s="159"/>
      <c r="S12" s="144"/>
      <c r="T12" s="142"/>
      <c r="U12" s="193"/>
      <c r="V12" s="159"/>
      <c r="W12" s="144"/>
      <c r="X12" s="142"/>
      <c r="Y12" s="193"/>
      <c r="Z12" s="159"/>
      <c r="AA12" s="144"/>
      <c r="AB12" s="142"/>
      <c r="AC12" s="193"/>
    </row>
    <row r="13" spans="1:48" ht="37.5" x14ac:dyDescent="0.2">
      <c r="A13" s="93">
        <v>4</v>
      </c>
      <c r="B13" s="134" t="str">
        <f>'DEPT REQS'!B13</f>
        <v>Project Goals</v>
      </c>
      <c r="C13" s="134" t="str">
        <f>'DEPT REQS'!C13</f>
        <v>Application Development</v>
      </c>
      <c r="D13" s="135" t="str">
        <f>'DEPT REQS'!D13</f>
        <v>Document project scope, goals, and deliverables.</v>
      </c>
      <c r="E13" s="136">
        <f>'DEPT REQS'!E13</f>
        <v>1</v>
      </c>
      <c r="F13" s="159"/>
      <c r="G13" s="144"/>
      <c r="H13" s="142"/>
      <c r="I13" s="193"/>
      <c r="J13" s="159"/>
      <c r="K13" s="144"/>
      <c r="L13" s="142"/>
      <c r="M13" s="193"/>
      <c r="N13" s="159"/>
      <c r="O13" s="144"/>
      <c r="P13" s="142"/>
      <c r="Q13" s="193"/>
      <c r="R13" s="159"/>
      <c r="S13" s="144"/>
      <c r="T13" s="142"/>
      <c r="U13" s="193"/>
      <c r="V13" s="159"/>
      <c r="W13" s="144"/>
      <c r="X13" s="142"/>
      <c r="Y13" s="193"/>
      <c r="Z13" s="159"/>
      <c r="AA13" s="144"/>
      <c r="AB13" s="142"/>
      <c r="AC13" s="193"/>
    </row>
    <row r="14" spans="1:48" ht="37.5" x14ac:dyDescent="0.2">
      <c r="A14" s="93">
        <v>5</v>
      </c>
      <c r="B14" s="134" t="str">
        <f>'DEPT REQS'!B14</f>
        <v>Expectations</v>
      </c>
      <c r="C14" s="134" t="str">
        <f>'DEPT REQS'!C14</f>
        <v>Application Development</v>
      </c>
      <c r="D14" s="135" t="str">
        <f>'DEPT REQS'!D14</f>
        <v>Effectively understand project expectations from team leader and stakeholders in a timely fashion.</v>
      </c>
      <c r="E14" s="136">
        <f>'DEPT REQS'!E14</f>
        <v>1</v>
      </c>
      <c r="F14" s="159"/>
      <c r="G14" s="144"/>
      <c r="H14" s="142"/>
      <c r="I14" s="193"/>
      <c r="J14" s="159"/>
      <c r="K14" s="144"/>
      <c r="L14" s="142"/>
      <c r="M14" s="193"/>
      <c r="N14" s="159"/>
      <c r="O14" s="144"/>
      <c r="P14" s="142"/>
      <c r="Q14" s="193"/>
      <c r="R14" s="159"/>
      <c r="S14" s="144"/>
      <c r="T14" s="142"/>
      <c r="U14" s="193"/>
      <c r="V14" s="159"/>
      <c r="W14" s="144"/>
      <c r="X14" s="142"/>
      <c r="Y14" s="193"/>
      <c r="Z14" s="159"/>
      <c r="AA14" s="144"/>
      <c r="AB14" s="142"/>
      <c r="AC14" s="193"/>
    </row>
    <row r="15" spans="1:48" ht="37.5" x14ac:dyDescent="0.2">
      <c r="A15" s="93">
        <v>6</v>
      </c>
      <c r="B15" s="134" t="str">
        <f>'DEPT REQS'!B15</f>
        <v>Professionalism</v>
      </c>
      <c r="C15" s="134" t="str">
        <f>'DEPT REQS'!C15</f>
        <v>Application Development</v>
      </c>
      <c r="D15" s="135" t="e">
        <f>'DEPT REQS'!#REF!</f>
        <v>#REF!</v>
      </c>
      <c r="E15" s="136">
        <f>'DEPT REQS'!E15</f>
        <v>2</v>
      </c>
      <c r="F15" s="159"/>
      <c r="G15" s="144"/>
      <c r="H15" s="142"/>
      <c r="I15" s="193"/>
      <c r="J15" s="159"/>
      <c r="K15" s="144"/>
      <c r="L15" s="142"/>
      <c r="M15" s="193"/>
      <c r="N15" s="159"/>
      <c r="O15" s="144"/>
      <c r="P15" s="142"/>
      <c r="Q15" s="193"/>
      <c r="R15" s="159"/>
      <c r="S15" s="144"/>
      <c r="T15" s="142"/>
      <c r="U15" s="193"/>
      <c r="V15" s="159"/>
      <c r="W15" s="144"/>
      <c r="X15" s="142"/>
      <c r="Y15" s="193"/>
      <c r="Z15" s="159"/>
      <c r="AA15" s="144"/>
      <c r="AB15" s="142"/>
      <c r="AC15" s="193"/>
    </row>
    <row r="16" spans="1:48" ht="37.5" x14ac:dyDescent="0.2">
      <c r="A16" s="93">
        <v>7</v>
      </c>
      <c r="B16" s="134" t="str">
        <f>'DEPT REQS'!B16</f>
        <v>Project Plan</v>
      </c>
      <c r="C16" s="134" t="str">
        <f>'DEPT REQS'!C16</f>
        <v>Application Development</v>
      </c>
      <c r="D16" s="135" t="e">
        <f>'DEPT REQS'!#REF!</f>
        <v>#REF!</v>
      </c>
      <c r="E16" s="136">
        <f>'DEPT REQS'!E16</f>
        <v>2</v>
      </c>
      <c r="F16" s="159"/>
      <c r="G16" s="144"/>
      <c r="H16" s="142"/>
      <c r="I16" s="193"/>
      <c r="J16" s="159"/>
      <c r="K16" s="144"/>
      <c r="L16" s="142"/>
      <c r="M16" s="193"/>
      <c r="N16" s="159"/>
      <c r="O16" s="144"/>
      <c r="P16" s="142"/>
      <c r="Q16" s="193"/>
      <c r="R16" s="159"/>
      <c r="S16" s="144"/>
      <c r="T16" s="142"/>
      <c r="U16" s="193"/>
      <c r="V16" s="159"/>
      <c r="W16" s="144"/>
      <c r="X16" s="142"/>
      <c r="Y16" s="193"/>
      <c r="Z16" s="159"/>
      <c r="AA16" s="144"/>
      <c r="AB16" s="142"/>
      <c r="AC16" s="193"/>
    </row>
    <row r="17" spans="1:29" ht="37.5" x14ac:dyDescent="0.2">
      <c r="A17" s="93">
        <v>8</v>
      </c>
      <c r="B17" s="134" t="str">
        <f>'DEPT REQS'!B17</f>
        <v>Project Timeline</v>
      </c>
      <c r="C17" s="134" t="str">
        <f>'DEPT REQS'!C17</f>
        <v>Application Development</v>
      </c>
      <c r="D17" s="135" t="e">
        <f>'DEPT REQS'!#REF!</f>
        <v>#REF!</v>
      </c>
      <c r="E17" s="136">
        <f>'DEPT REQS'!E17</f>
        <v>2</v>
      </c>
      <c r="F17" s="159"/>
      <c r="G17" s="144"/>
      <c r="H17" s="142"/>
      <c r="I17" s="193"/>
      <c r="J17" s="159"/>
      <c r="K17" s="144"/>
      <c r="L17" s="142"/>
      <c r="M17" s="193"/>
      <c r="N17" s="159"/>
      <c r="O17" s="144"/>
      <c r="P17" s="142"/>
      <c r="Q17" s="193"/>
      <c r="R17" s="159"/>
      <c r="S17" s="144"/>
      <c r="T17" s="142"/>
      <c r="U17" s="193"/>
      <c r="V17" s="159"/>
      <c r="W17" s="144"/>
      <c r="X17" s="142"/>
      <c r="Y17" s="193"/>
      <c r="Z17" s="159"/>
      <c r="AA17" s="144"/>
      <c r="AB17" s="142"/>
      <c r="AC17" s="193"/>
    </row>
    <row r="18" spans="1:29" ht="37.5" x14ac:dyDescent="0.2">
      <c r="A18" s="93">
        <v>9</v>
      </c>
      <c r="B18" s="134" t="str">
        <f>'DEPT REQS'!B18</f>
        <v>Track Project</v>
      </c>
      <c r="C18" s="134" t="str">
        <f>'DEPT REQS'!C18</f>
        <v>Application Development</v>
      </c>
      <c r="D18" s="135" t="e">
        <f>'DEPT REQS'!#REF!</f>
        <v>#REF!</v>
      </c>
      <c r="E18" s="136">
        <f>'DEPT REQS'!E18</f>
        <v>2</v>
      </c>
      <c r="F18" s="159"/>
      <c r="G18" s="144"/>
      <c r="H18" s="142"/>
      <c r="I18" s="193"/>
      <c r="J18" s="159"/>
      <c r="K18" s="144"/>
      <c r="L18" s="142"/>
      <c r="M18" s="193"/>
      <c r="N18" s="159"/>
      <c r="O18" s="144"/>
      <c r="P18" s="142"/>
      <c r="Q18" s="193"/>
      <c r="R18" s="159"/>
      <c r="S18" s="144"/>
      <c r="T18" s="142"/>
      <c r="U18" s="193"/>
      <c r="V18" s="159"/>
      <c r="W18" s="144"/>
      <c r="X18" s="142"/>
      <c r="Y18" s="193"/>
      <c r="Z18" s="159"/>
      <c r="AA18" s="144"/>
      <c r="AB18" s="142"/>
      <c r="AC18" s="193"/>
    </row>
    <row r="19" spans="1:29" ht="37.5" x14ac:dyDescent="0.2">
      <c r="A19" s="93">
        <v>10</v>
      </c>
      <c r="B19" s="134" t="str">
        <f>'DEPT REQS'!B19</f>
        <v>Project Development</v>
      </c>
      <c r="C19" s="134" t="str">
        <f>'DEPT REQS'!C19</f>
        <v>Application Development</v>
      </c>
      <c r="D19" s="135" t="str">
        <f>'DEPT REQS'!D19</f>
        <v>Perform the duties of project development.</v>
      </c>
      <c r="E19" s="136">
        <f>'DEPT REQS'!E19</f>
        <v>3</v>
      </c>
      <c r="F19" s="159"/>
      <c r="G19" s="144"/>
      <c r="H19" s="142"/>
      <c r="I19" s="193"/>
      <c r="J19" s="159"/>
      <c r="K19" s="144"/>
      <c r="L19" s="142"/>
      <c r="M19" s="193"/>
      <c r="N19" s="159"/>
      <c r="O19" s="144"/>
      <c r="P19" s="142"/>
      <c r="Q19" s="193"/>
      <c r="R19" s="159"/>
      <c r="S19" s="144"/>
      <c r="T19" s="142"/>
      <c r="U19" s="193"/>
      <c r="V19" s="159"/>
      <c r="W19" s="144"/>
      <c r="X19" s="142"/>
      <c r="Y19" s="193"/>
      <c r="Z19" s="159"/>
      <c r="AA19" s="144"/>
      <c r="AB19" s="142"/>
      <c r="AC19" s="193"/>
    </row>
    <row r="20" spans="1:29" ht="37.5" x14ac:dyDescent="0.2">
      <c r="A20" s="93">
        <v>11</v>
      </c>
      <c r="B20" s="134" t="str">
        <f>'DEPT REQS'!B20</f>
        <v>Manage Project</v>
      </c>
      <c r="C20" s="134" t="str">
        <f>'DEPT REQS'!C20</f>
        <v>Application Development</v>
      </c>
      <c r="D20" s="135" t="str">
        <f>'DEPT REQS'!D20</f>
        <v>Develop and deliver progress reports, proposals, requirements documentation, and presentations.</v>
      </c>
      <c r="E20" s="136">
        <f>'DEPT REQS'!E20</f>
        <v>3</v>
      </c>
      <c r="F20" s="159"/>
      <c r="G20" s="144"/>
      <c r="H20" s="142"/>
      <c r="I20" s="193"/>
      <c r="J20" s="159"/>
      <c r="K20" s="144"/>
      <c r="L20" s="142"/>
      <c r="M20" s="193"/>
      <c r="N20" s="159"/>
      <c r="O20" s="144"/>
      <c r="P20" s="142"/>
      <c r="Q20" s="193"/>
      <c r="R20" s="159"/>
      <c r="S20" s="144"/>
      <c r="T20" s="142"/>
      <c r="U20" s="193"/>
      <c r="V20" s="159"/>
      <c r="W20" s="144"/>
      <c r="X20" s="142"/>
      <c r="Y20" s="193"/>
      <c r="Z20" s="159"/>
      <c r="AA20" s="144"/>
      <c r="AB20" s="142"/>
      <c r="AC20" s="193"/>
    </row>
    <row r="21" spans="1:29" ht="18.75" x14ac:dyDescent="0.2">
      <c r="A21" s="93">
        <v>12</v>
      </c>
      <c r="B21" s="134" t="e">
        <f>'DEPT REQS'!#REF!</f>
        <v>#REF!</v>
      </c>
      <c r="C21" s="134" t="e">
        <f>'DEPT REQS'!#REF!</f>
        <v>#REF!</v>
      </c>
      <c r="D21" s="135" t="e">
        <f>'DEPT REQS'!#REF!</f>
        <v>#REF!</v>
      </c>
      <c r="E21" s="136" t="e">
        <f>'DEPT REQS'!#REF!</f>
        <v>#REF!</v>
      </c>
      <c r="F21" s="159"/>
      <c r="G21" s="144"/>
      <c r="H21" s="142"/>
      <c r="I21" s="193"/>
      <c r="J21" s="159"/>
      <c r="K21" s="144"/>
      <c r="L21" s="142"/>
      <c r="M21" s="193"/>
      <c r="N21" s="159"/>
      <c r="O21" s="144"/>
      <c r="P21" s="142"/>
      <c r="Q21" s="193"/>
      <c r="R21" s="159"/>
      <c r="S21" s="144"/>
      <c r="T21" s="142"/>
      <c r="U21" s="193"/>
      <c r="V21" s="159"/>
      <c r="W21" s="144"/>
      <c r="X21" s="142"/>
      <c r="Y21" s="193"/>
      <c r="Z21" s="159"/>
      <c r="AA21" s="144"/>
      <c r="AB21" s="142"/>
      <c r="AC21" s="193"/>
    </row>
    <row r="22" spans="1:29" ht="18.75" x14ac:dyDescent="0.2">
      <c r="A22" s="93">
        <v>13</v>
      </c>
      <c r="B22" s="134" t="e">
        <f>'DEPT REQS'!#REF!</f>
        <v>#REF!</v>
      </c>
      <c r="C22" s="134" t="e">
        <f>'DEPT REQS'!#REF!</f>
        <v>#REF!</v>
      </c>
      <c r="D22" s="135" t="e">
        <f>'DEPT REQS'!#REF!</f>
        <v>#REF!</v>
      </c>
      <c r="E22" s="136" t="e">
        <f>'DEPT REQS'!#REF!</f>
        <v>#REF!</v>
      </c>
      <c r="F22" s="159"/>
      <c r="G22" s="144"/>
      <c r="H22" s="142"/>
      <c r="I22" s="193"/>
      <c r="J22" s="159"/>
      <c r="K22" s="144"/>
      <c r="L22" s="142"/>
      <c r="M22" s="193"/>
      <c r="N22" s="159"/>
      <c r="O22" s="144"/>
      <c r="P22" s="142"/>
      <c r="Q22" s="193"/>
      <c r="R22" s="159"/>
      <c r="S22" s="144"/>
      <c r="T22" s="142"/>
      <c r="U22" s="193"/>
      <c r="V22" s="159"/>
      <c r="W22" s="144"/>
      <c r="X22" s="142"/>
      <c r="Y22" s="193"/>
      <c r="Z22" s="159"/>
      <c r="AA22" s="144"/>
      <c r="AB22" s="142"/>
      <c r="AC22" s="193"/>
    </row>
    <row r="23" spans="1:29" ht="18.75" x14ac:dyDescent="0.2">
      <c r="A23" s="93">
        <v>14</v>
      </c>
      <c r="B23" s="134" t="e">
        <f>'DEPT REQS'!#REF!</f>
        <v>#REF!</v>
      </c>
      <c r="C23" s="134" t="e">
        <f>'DEPT REQS'!#REF!</f>
        <v>#REF!</v>
      </c>
      <c r="D23" s="135" t="e">
        <f>'DEPT REQS'!#REF!</f>
        <v>#REF!</v>
      </c>
      <c r="E23" s="136" t="e">
        <f>'DEPT REQS'!#REF!</f>
        <v>#REF!</v>
      </c>
      <c r="F23" s="159"/>
      <c r="G23" s="144"/>
      <c r="H23" s="142"/>
      <c r="I23" s="193"/>
      <c r="J23" s="159"/>
      <c r="K23" s="144"/>
      <c r="L23" s="142"/>
      <c r="M23" s="193"/>
      <c r="N23" s="159"/>
      <c r="O23" s="144"/>
      <c r="P23" s="142"/>
      <c r="Q23" s="193"/>
      <c r="R23" s="159"/>
      <c r="S23" s="144"/>
      <c r="T23" s="142"/>
      <c r="U23" s="193"/>
      <c r="V23" s="159"/>
      <c r="W23" s="144"/>
      <c r="X23" s="142"/>
      <c r="Y23" s="193"/>
      <c r="Z23" s="159"/>
      <c r="AA23" s="144"/>
      <c r="AB23" s="142"/>
      <c r="AC23" s="193"/>
    </row>
    <row r="24" spans="1:29" ht="18.75" x14ac:dyDescent="0.2">
      <c r="A24" s="93">
        <v>15</v>
      </c>
      <c r="B24" s="134" t="e">
        <f>'DEPT REQS'!#REF!</f>
        <v>#REF!</v>
      </c>
      <c r="C24" s="134" t="e">
        <f>'DEPT REQS'!#REF!</f>
        <v>#REF!</v>
      </c>
      <c r="D24" s="135" t="str">
        <f>'DEPT REQS'!D15</f>
        <v>Identify and resolve issues and conflicts in a professional manner.</v>
      </c>
      <c r="E24" s="136" t="e">
        <f>'DEPT REQS'!#REF!</f>
        <v>#REF!</v>
      </c>
      <c r="F24" s="159"/>
      <c r="G24" s="144"/>
      <c r="H24" s="142"/>
      <c r="I24" s="193"/>
      <c r="J24" s="159"/>
      <c r="K24" s="144"/>
      <c r="L24" s="142"/>
      <c r="M24" s="193"/>
      <c r="N24" s="159"/>
      <c r="O24" s="144"/>
      <c r="P24" s="142"/>
      <c r="Q24" s="193"/>
      <c r="R24" s="159"/>
      <c r="S24" s="144"/>
      <c r="T24" s="142"/>
      <c r="U24" s="193"/>
      <c r="V24" s="159"/>
      <c r="W24" s="144"/>
      <c r="X24" s="142"/>
      <c r="Y24" s="193"/>
      <c r="Z24" s="159"/>
      <c r="AA24" s="144"/>
      <c r="AB24" s="142"/>
      <c r="AC24" s="193"/>
    </row>
    <row r="25" spans="1:29" ht="18.75" x14ac:dyDescent="0.2">
      <c r="A25" s="93">
        <v>16</v>
      </c>
      <c r="B25" s="134" t="e">
        <f>'DEPT REQS'!#REF!</f>
        <v>#REF!</v>
      </c>
      <c r="C25" s="134" t="e">
        <f>'DEPT REQS'!#REF!</f>
        <v>#REF!</v>
      </c>
      <c r="D25" s="135" t="str">
        <f>'DEPT REQS'!D16</f>
        <v>Clearly understand the full-scale project plan.</v>
      </c>
      <c r="E25" s="136" t="e">
        <f>'DEPT REQS'!#REF!</f>
        <v>#REF!</v>
      </c>
      <c r="F25" s="159"/>
      <c r="G25" s="144"/>
      <c r="H25" s="142"/>
      <c r="I25" s="193"/>
      <c r="J25" s="159"/>
      <c r="K25" s="144"/>
      <c r="L25" s="142"/>
      <c r="M25" s="193"/>
      <c r="N25" s="159"/>
      <c r="O25" s="144"/>
      <c r="P25" s="142"/>
      <c r="Q25" s="193"/>
      <c r="R25" s="159"/>
      <c r="S25" s="144"/>
      <c r="T25" s="142"/>
      <c r="U25" s="193"/>
      <c r="V25" s="159"/>
      <c r="W25" s="144"/>
      <c r="X25" s="142"/>
      <c r="Y25" s="193"/>
      <c r="Z25" s="159"/>
      <c r="AA25" s="144"/>
      <c r="AB25" s="142"/>
      <c r="AC25" s="193"/>
    </row>
    <row r="26" spans="1:29" ht="18.75" x14ac:dyDescent="0.2">
      <c r="A26" s="93">
        <v>17</v>
      </c>
      <c r="B26" s="134" t="e">
        <f>'DEPT REQS'!#REF!</f>
        <v>#REF!</v>
      </c>
      <c r="C26" s="134" t="e">
        <f>'DEPT REQS'!#REF!</f>
        <v>#REF!</v>
      </c>
      <c r="D26" s="135" t="str">
        <f>'DEPT REQS'!D17</f>
        <v>Adhere to scheduled project timelines and milestones.</v>
      </c>
      <c r="E26" s="136" t="e">
        <f>'DEPT REQS'!#REF!</f>
        <v>#REF!</v>
      </c>
      <c r="F26" s="159"/>
      <c r="G26" s="144"/>
      <c r="H26" s="142"/>
      <c r="I26" s="193"/>
      <c r="J26" s="159"/>
      <c r="K26" s="144"/>
      <c r="L26" s="142"/>
      <c r="M26" s="193"/>
      <c r="N26" s="159"/>
      <c r="O26" s="144"/>
      <c r="P26" s="142"/>
      <c r="Q26" s="193"/>
      <c r="R26" s="159"/>
      <c r="S26" s="144"/>
      <c r="T26" s="142"/>
      <c r="U26" s="193"/>
      <c r="V26" s="159"/>
      <c r="W26" s="144"/>
      <c r="X26" s="142"/>
      <c r="Y26" s="193"/>
      <c r="Z26" s="159"/>
      <c r="AA26" s="144"/>
      <c r="AB26" s="142"/>
      <c r="AC26" s="193"/>
    </row>
    <row r="27" spans="1:29" ht="18.75" x14ac:dyDescent="0.2">
      <c r="A27" s="93">
        <v>18</v>
      </c>
      <c r="B27" s="134" t="e">
        <f>'DEPT REQS'!#REF!</f>
        <v>#REF!</v>
      </c>
      <c r="C27" s="134" t="e">
        <f>'DEPT REQS'!#REF!</f>
        <v>#REF!</v>
      </c>
      <c r="D27" s="135" t="str">
        <f>'DEPT REQS'!D18</f>
        <v>Track project milestones and deliverables.</v>
      </c>
      <c r="E27" s="136" t="e">
        <f>'DEPT REQS'!#REF!</f>
        <v>#REF!</v>
      </c>
      <c r="F27" s="159"/>
      <c r="G27" s="144"/>
      <c r="H27" s="142"/>
      <c r="I27" s="193"/>
      <c r="J27" s="159"/>
      <c r="K27" s="144"/>
      <c r="L27" s="142"/>
      <c r="M27" s="193"/>
      <c r="N27" s="159"/>
      <c r="O27" s="144"/>
      <c r="P27" s="142"/>
      <c r="Q27" s="193"/>
      <c r="R27" s="159"/>
      <c r="S27" s="144"/>
      <c r="T27" s="142"/>
      <c r="U27" s="193"/>
      <c r="V27" s="159"/>
      <c r="W27" s="144"/>
      <c r="X27" s="142"/>
      <c r="Y27" s="193"/>
      <c r="Z27" s="159"/>
      <c r="AA27" s="144"/>
      <c r="AB27" s="142"/>
      <c r="AC27" s="193"/>
    </row>
    <row r="28" spans="1:29" ht="75" x14ac:dyDescent="0.2">
      <c r="A28" s="93">
        <v>19</v>
      </c>
      <c r="B28" s="134" t="str">
        <f>'DEPT REQS'!B21</f>
        <v>Manage Project</v>
      </c>
      <c r="C28" s="134" t="str">
        <f>'DEPT REQS'!C21</f>
        <v>Application Development</v>
      </c>
      <c r="D28" s="135" t="str">
        <f>'DEPT REQS'!D21</f>
        <v>Formulates logical statements of business problems and proposes technical and operational solutions complete with definitions, specifications, and diagrams to illustrate data flow, work flow, and process flow activities.</v>
      </c>
      <c r="E28" s="136">
        <f>'DEPT REQS'!E21</f>
        <v>10</v>
      </c>
      <c r="F28" s="159"/>
      <c r="G28" s="144"/>
      <c r="H28" s="142"/>
      <c r="I28" s="193"/>
      <c r="J28" s="159"/>
      <c r="K28" s="144"/>
      <c r="L28" s="142"/>
      <c r="M28" s="193"/>
      <c r="N28" s="159"/>
      <c r="O28" s="144"/>
      <c r="P28" s="142"/>
      <c r="Q28" s="193"/>
      <c r="R28" s="159"/>
      <c r="S28" s="144"/>
      <c r="T28" s="142"/>
      <c r="U28" s="193"/>
      <c r="V28" s="159"/>
      <c r="W28" s="144"/>
      <c r="X28" s="142"/>
      <c r="Y28" s="193"/>
      <c r="Z28" s="159"/>
      <c r="AA28" s="144"/>
      <c r="AB28" s="142"/>
      <c r="AC28" s="193"/>
    </row>
    <row r="29" spans="1:29" ht="37.5" x14ac:dyDescent="0.2">
      <c r="A29" s="93">
        <v>20</v>
      </c>
      <c r="B29" s="134" t="str">
        <f>'DEPT REQS'!B22</f>
        <v>Manage Project</v>
      </c>
      <c r="C29" s="134" t="str">
        <f>'DEPT REQS'!C22</f>
        <v>Application Development</v>
      </c>
      <c r="D29" s="135" t="str">
        <f>'DEPT REQS'!D22</f>
        <v>Manage, develop and provide business solutions to complete conversion of STAR &amp; Tyler Systems.</v>
      </c>
      <c r="E29" s="136">
        <f>'DEPT REQS'!E22</f>
        <v>5</v>
      </c>
      <c r="F29" s="159"/>
      <c r="G29" s="144"/>
      <c r="H29" s="142"/>
      <c r="I29" s="193"/>
      <c r="J29" s="159"/>
      <c r="K29" s="144"/>
      <c r="L29" s="142"/>
      <c r="M29" s="193"/>
      <c r="N29" s="159"/>
      <c r="O29" s="144"/>
      <c r="P29" s="142"/>
      <c r="Q29" s="193"/>
      <c r="R29" s="159"/>
      <c r="S29" s="144"/>
      <c r="T29" s="142"/>
      <c r="U29" s="193"/>
      <c r="V29" s="159"/>
      <c r="W29" s="144"/>
      <c r="X29" s="142"/>
      <c r="Y29" s="193"/>
      <c r="Z29" s="159"/>
      <c r="AA29" s="144"/>
      <c r="AB29" s="142"/>
      <c r="AC29" s="193"/>
    </row>
    <row r="30" spans="1:29" ht="37.5" x14ac:dyDescent="0.2">
      <c r="A30" s="93">
        <v>21</v>
      </c>
      <c r="B30" s="134" t="str">
        <f>'DEPT REQS'!B23</f>
        <v>Integrating Applications</v>
      </c>
      <c r="C30" s="134" t="str">
        <f>'DEPT REQS'!C23</f>
        <v>Application Development</v>
      </c>
      <c r="D30" s="135" t="str">
        <f>'DEPT REQS'!D23</f>
        <v>Implement new integrations using SQL server databases and complete conversions.</v>
      </c>
      <c r="E30" s="136">
        <f>'DEPT REQS'!E23</f>
        <v>5</v>
      </c>
      <c r="F30" s="159"/>
      <c r="G30" s="144"/>
      <c r="H30" s="142"/>
      <c r="I30" s="193"/>
      <c r="J30" s="159"/>
      <c r="K30" s="144"/>
      <c r="L30" s="142"/>
      <c r="M30" s="193"/>
      <c r="N30" s="159"/>
      <c r="O30" s="144"/>
      <c r="P30" s="142"/>
      <c r="Q30" s="193"/>
      <c r="R30" s="159"/>
      <c r="S30" s="144"/>
      <c r="T30" s="142"/>
      <c r="U30" s="193"/>
      <c r="V30" s="159"/>
      <c r="W30" s="144"/>
      <c r="X30" s="142"/>
      <c r="Y30" s="193"/>
      <c r="Z30" s="159"/>
      <c r="AA30" s="144"/>
      <c r="AB30" s="142"/>
      <c r="AC30" s="193"/>
    </row>
    <row r="31" spans="1:29" ht="75" x14ac:dyDescent="0.2">
      <c r="A31" s="93">
        <v>22</v>
      </c>
      <c r="B31" s="134" t="str">
        <f>'DEPT REQS'!B24</f>
        <v>SQL Scripts</v>
      </c>
      <c r="C31" s="134" t="str">
        <f>'DEPT REQS'!C24</f>
        <v>Application Development</v>
      </c>
      <c r="D31" s="135" t="str">
        <f>'DEPT REQS'!D24</f>
        <v>Defines and develops SQL data databases used in conversion and migration activities that support the installation, implementation and maintenance of new Trustee accounts receivable software, as well as Trustee legacy applications.</v>
      </c>
      <c r="E31" s="136">
        <f>'DEPT REQS'!E24</f>
        <v>5</v>
      </c>
      <c r="F31" s="159"/>
      <c r="G31" s="144"/>
      <c r="H31" s="142"/>
      <c r="I31" s="193"/>
      <c r="J31" s="159"/>
      <c r="K31" s="144"/>
      <c r="L31" s="142"/>
      <c r="M31" s="193"/>
      <c r="N31" s="159"/>
      <c r="O31" s="144"/>
      <c r="P31" s="142"/>
      <c r="Q31" s="193"/>
      <c r="R31" s="159"/>
      <c r="S31" s="144"/>
      <c r="T31" s="142"/>
      <c r="U31" s="193"/>
      <c r="V31" s="159"/>
      <c r="W31" s="144"/>
      <c r="X31" s="142"/>
      <c r="Y31" s="193"/>
      <c r="Z31" s="159"/>
      <c r="AA31" s="144"/>
      <c r="AB31" s="142"/>
      <c r="AC31" s="193"/>
    </row>
    <row r="32" spans="1:29" ht="56.25" x14ac:dyDescent="0.2">
      <c r="A32" s="93">
        <v>23</v>
      </c>
      <c r="B32" s="134" t="str">
        <f>'DEPT REQS'!B25</f>
        <v>Implementation</v>
      </c>
      <c r="C32" s="134" t="str">
        <f>'DEPT REQS'!C25</f>
        <v>Application Development</v>
      </c>
      <c r="D32" s="135" t="str">
        <f>'DEPT REQS'!D25</f>
        <v>Develops test cases and works with end users to ensure that all system, technical and functional requirements have been tested prior to production implementation.</v>
      </c>
      <c r="E32" s="136">
        <f>'DEPT REQS'!E25</f>
        <v>5</v>
      </c>
      <c r="F32" s="159"/>
      <c r="G32" s="144"/>
      <c r="H32" s="142"/>
      <c r="I32" s="193"/>
      <c r="J32" s="159"/>
      <c r="K32" s="144"/>
      <c r="L32" s="142"/>
      <c r="M32" s="193"/>
      <c r="N32" s="159"/>
      <c r="O32" s="144"/>
      <c r="P32" s="142"/>
      <c r="Q32" s="193"/>
      <c r="R32" s="159"/>
      <c r="S32" s="144"/>
      <c r="T32" s="142"/>
      <c r="U32" s="193"/>
      <c r="V32" s="159"/>
      <c r="W32" s="144"/>
      <c r="X32" s="142"/>
      <c r="Y32" s="193"/>
      <c r="Z32" s="159"/>
      <c r="AA32" s="144"/>
      <c r="AB32" s="142"/>
      <c r="AC32" s="193"/>
    </row>
    <row r="33" spans="1:48" ht="37.5" x14ac:dyDescent="0.2">
      <c r="A33" s="93">
        <v>24</v>
      </c>
      <c r="B33" s="134" t="str">
        <f>'DEPT REQS'!B26</f>
        <v>Implementation</v>
      </c>
      <c r="C33" s="134" t="str">
        <f>'DEPT REQS'!C26</f>
        <v>Application Development</v>
      </c>
      <c r="D33" s="135" t="str">
        <f>'DEPT REQS'!D26</f>
        <v>Develops implementation communication and production change plans to ensure timely and accurate product delivery.</v>
      </c>
      <c r="E33" s="136">
        <f>'DEPT REQS'!E26</f>
        <v>5</v>
      </c>
      <c r="F33" s="159"/>
      <c r="G33" s="144"/>
      <c r="H33" s="142"/>
      <c r="I33" s="193"/>
      <c r="J33" s="159"/>
      <c r="K33" s="144"/>
      <c r="L33" s="142"/>
      <c r="M33" s="193"/>
      <c r="N33" s="159"/>
      <c r="O33" s="144"/>
      <c r="P33" s="142"/>
      <c r="Q33" s="193"/>
      <c r="R33" s="159"/>
      <c r="S33" s="144"/>
      <c r="T33" s="142"/>
      <c r="U33" s="193"/>
      <c r="V33" s="159"/>
      <c r="W33" s="144"/>
      <c r="X33" s="142"/>
      <c r="Y33" s="193"/>
      <c r="Z33" s="159"/>
      <c r="AA33" s="144"/>
      <c r="AB33" s="142"/>
      <c r="AC33" s="193"/>
    </row>
    <row r="34" spans="1:48" ht="56.25" x14ac:dyDescent="0.2">
      <c r="A34" s="93">
        <v>25</v>
      </c>
      <c r="B34" s="134" t="str">
        <f>'DEPT REQS'!B27</f>
        <v>Manage Project</v>
      </c>
      <c r="C34" s="134" t="str">
        <f>'DEPT REQS'!C27</f>
        <v>Application Development</v>
      </c>
      <c r="D34" s="135" t="str">
        <f>'DEPT REQS'!D27</f>
        <v>Develops the plans and procedures to transition applications from a project to a sustain mode smoothly and without disruption to the application users.</v>
      </c>
      <c r="E34" s="136">
        <f>'DEPT REQS'!E27</f>
        <v>5</v>
      </c>
      <c r="F34" s="159"/>
      <c r="G34" s="144"/>
      <c r="H34" s="142"/>
      <c r="I34" s="193"/>
      <c r="J34" s="159"/>
      <c r="K34" s="144"/>
      <c r="L34" s="142"/>
      <c r="M34" s="193"/>
      <c r="N34" s="159"/>
      <c r="O34" s="144"/>
      <c r="P34" s="142"/>
      <c r="Q34" s="193"/>
      <c r="R34" s="159"/>
      <c r="S34" s="144"/>
      <c r="T34" s="142"/>
      <c r="U34" s="193"/>
      <c r="V34" s="159"/>
      <c r="W34" s="144"/>
      <c r="X34" s="142"/>
      <c r="Y34" s="193"/>
      <c r="Z34" s="159"/>
      <c r="AA34" s="144"/>
      <c r="AB34" s="142"/>
      <c r="AC34" s="193"/>
    </row>
    <row r="35" spans="1:48" ht="56.25" x14ac:dyDescent="0.2">
      <c r="A35" s="93">
        <v>26</v>
      </c>
      <c r="B35" s="134" t="str">
        <f>'DEPT REQS'!B28</f>
        <v>Manage Project</v>
      </c>
      <c r="C35" s="134" t="str">
        <f>'DEPT REQS'!C28</f>
        <v>Application Development</v>
      </c>
      <c r="D35" s="135" t="str">
        <f>'DEPT REQS'!D28</f>
        <v>Conducts interviews with end users to document “pain” points and to recommend process improvements for increased quality and efficiency.</v>
      </c>
      <c r="E35" s="136">
        <f>'DEPT REQS'!E28</f>
        <v>5</v>
      </c>
      <c r="F35" s="159"/>
      <c r="G35" s="144"/>
      <c r="H35" s="142"/>
      <c r="I35" s="193"/>
      <c r="J35" s="159"/>
      <c r="K35" s="144"/>
      <c r="L35" s="142"/>
      <c r="M35" s="193"/>
      <c r="N35" s="159"/>
      <c r="O35" s="144"/>
      <c r="P35" s="142"/>
      <c r="Q35" s="193"/>
      <c r="R35" s="159"/>
      <c r="S35" s="144"/>
      <c r="T35" s="142"/>
      <c r="U35" s="193"/>
      <c r="V35" s="159"/>
      <c r="W35" s="144"/>
      <c r="X35" s="142"/>
      <c r="Y35" s="193"/>
      <c r="Z35" s="159"/>
      <c r="AA35" s="144"/>
      <c r="AB35" s="142"/>
      <c r="AC35" s="193"/>
    </row>
    <row r="36" spans="1:48" ht="37.5" x14ac:dyDescent="0.2">
      <c r="A36" s="93">
        <v>27</v>
      </c>
      <c r="B36" s="134" t="str">
        <f>'DEPT REQS'!B29</f>
        <v>Manage Project</v>
      </c>
      <c r="C36" s="134" t="str">
        <f>'DEPT REQS'!C29</f>
        <v>Application Development</v>
      </c>
      <c r="D36" s="135" t="str">
        <f>'DEPT REQS'!D29</f>
        <v>Maintains user and vendor relationships in a professional and respectful manner.</v>
      </c>
      <c r="E36" s="136">
        <f>'DEPT REQS'!E29</f>
        <v>4</v>
      </c>
      <c r="F36" s="159"/>
      <c r="G36" s="144"/>
      <c r="H36" s="142"/>
      <c r="I36" s="193"/>
      <c r="J36" s="159"/>
      <c r="K36" s="144"/>
      <c r="L36" s="142"/>
      <c r="M36" s="193"/>
      <c r="N36" s="159"/>
      <c r="O36" s="144"/>
      <c r="P36" s="142"/>
      <c r="Q36" s="193"/>
      <c r="R36" s="159"/>
      <c r="S36" s="144"/>
      <c r="T36" s="142"/>
      <c r="U36" s="193"/>
      <c r="V36" s="159"/>
      <c r="W36" s="144"/>
      <c r="X36" s="142"/>
      <c r="Y36" s="193"/>
      <c r="Z36" s="159"/>
      <c r="AA36" s="144"/>
      <c r="AB36" s="142"/>
      <c r="AC36" s="193"/>
    </row>
    <row r="37" spans="1:48" ht="56.25" x14ac:dyDescent="0.2">
      <c r="A37" s="93">
        <v>28</v>
      </c>
      <c r="B37" s="134" t="str">
        <f>'DEPT REQS'!B30</f>
        <v>Analytics</v>
      </c>
      <c r="C37" s="134" t="str">
        <f>'DEPT REQS'!C30</f>
        <v>Application Development</v>
      </c>
      <c r="D37" s="135" t="str">
        <f>'DEPT REQS'!D30</f>
        <v>Provides analytical and supplemental application support to users, as needed, at local and branch locations (including end user training if necessary).</v>
      </c>
      <c r="E37" s="136">
        <f>'DEPT REQS'!E30</f>
        <v>4</v>
      </c>
      <c r="F37" s="159"/>
      <c r="G37" s="144"/>
      <c r="H37" s="142"/>
      <c r="I37" s="193"/>
      <c r="J37" s="159"/>
      <c r="K37" s="144"/>
      <c r="L37" s="142"/>
      <c r="M37" s="193"/>
      <c r="N37" s="159"/>
      <c r="O37" s="144"/>
      <c r="P37" s="142"/>
      <c r="Q37" s="193"/>
      <c r="R37" s="159"/>
      <c r="S37" s="144"/>
      <c r="T37" s="142"/>
      <c r="U37" s="193"/>
      <c r="V37" s="159"/>
      <c r="W37" s="144"/>
      <c r="X37" s="142"/>
      <c r="Y37" s="193"/>
      <c r="Z37" s="159"/>
      <c r="AA37" s="144"/>
      <c r="AB37" s="142"/>
      <c r="AC37" s="193"/>
    </row>
    <row r="38" spans="1:48" ht="75" x14ac:dyDescent="0.2">
      <c r="A38" s="93">
        <v>29</v>
      </c>
      <c r="B38" s="134" t="str">
        <f>'DEPT REQS'!B35</f>
        <v>Analytics</v>
      </c>
      <c r="C38" s="134" t="str">
        <f>'DEPT REQS'!C35</f>
        <v>Application Development</v>
      </c>
      <c r="D38" s="135" t="str">
        <f>'DEPT REQS'!D35</f>
        <v>Analyzes and documents current processes associated with existing Trustee applications such as the Trustee Accounts Receivable software, website and kiosks applications, collections software, etc.</v>
      </c>
      <c r="E38" s="136">
        <f>'DEPT REQS'!E35</f>
        <v>4</v>
      </c>
      <c r="F38" s="159"/>
      <c r="G38" s="144"/>
      <c r="H38" s="142"/>
      <c r="I38" s="193"/>
      <c r="J38" s="159"/>
      <c r="K38" s="144"/>
      <c r="L38" s="142"/>
      <c r="M38" s="193"/>
      <c r="N38" s="159"/>
      <c r="O38" s="144"/>
      <c r="P38" s="142"/>
      <c r="Q38" s="193"/>
      <c r="R38" s="159"/>
      <c r="S38" s="144"/>
      <c r="T38" s="142"/>
      <c r="U38" s="193"/>
      <c r="V38" s="159"/>
      <c r="W38" s="144"/>
      <c r="X38" s="142"/>
      <c r="Y38" s="193"/>
      <c r="Z38" s="159"/>
      <c r="AA38" s="144"/>
      <c r="AB38" s="142"/>
      <c r="AC38" s="193"/>
    </row>
    <row r="39" spans="1:48" ht="38.25" thickBot="1" x14ac:dyDescent="0.25">
      <c r="A39" s="121">
        <v>30</v>
      </c>
      <c r="B39" s="137" t="str">
        <f>'DEPT REQS'!B37</f>
        <v>Duties</v>
      </c>
      <c r="C39" s="137" t="str">
        <f>'DEPT REQS'!C37</f>
        <v>Application Development</v>
      </c>
      <c r="D39" s="138" t="str">
        <f>'DEPT REQS'!D37</f>
        <v xml:space="preserve">Performs other related duties as assigned or directed.  </v>
      </c>
      <c r="E39" s="139">
        <f>'DEPT REQS'!E37</f>
        <v>4</v>
      </c>
      <c r="F39" s="160"/>
      <c r="G39" s="143"/>
      <c r="H39" s="156"/>
      <c r="I39" s="194"/>
      <c r="J39" s="160"/>
      <c r="K39" s="143"/>
      <c r="L39" s="156"/>
      <c r="M39" s="194"/>
      <c r="N39" s="160"/>
      <c r="O39" s="143"/>
      <c r="P39" s="156"/>
      <c r="Q39" s="194"/>
      <c r="R39" s="160"/>
      <c r="S39" s="143"/>
      <c r="T39" s="156"/>
      <c r="U39" s="194"/>
      <c r="V39" s="160"/>
      <c r="W39" s="143"/>
      <c r="X39" s="156"/>
      <c r="Y39" s="194"/>
      <c r="Z39" s="160"/>
      <c r="AA39" s="143"/>
      <c r="AB39" s="156"/>
      <c r="AC39" s="194"/>
    </row>
    <row r="40" spans="1:48" s="199" customFormat="1" ht="24" thickBot="1" x14ac:dyDescent="0.25">
      <c r="A40" s="248" t="s">
        <v>76</v>
      </c>
      <c r="B40" s="243"/>
      <c r="C40" s="243"/>
      <c r="D40" s="243"/>
      <c r="E40" s="196" t="e">
        <f>SUM(E10:E39)</f>
        <v>#REF!</v>
      </c>
      <c r="F40" s="244"/>
      <c r="G40" s="245"/>
      <c r="H40" s="245"/>
      <c r="I40" s="197">
        <f>SUM(I10:I39)</f>
        <v>0</v>
      </c>
      <c r="J40" s="244"/>
      <c r="K40" s="245"/>
      <c r="L40" s="245"/>
      <c r="M40" s="197">
        <f>SUM(M10:M39)</f>
        <v>0</v>
      </c>
      <c r="N40" s="244"/>
      <c r="O40" s="245"/>
      <c r="P40" s="245"/>
      <c r="Q40" s="197">
        <f>SUM(Q10:Q39)</f>
        <v>0</v>
      </c>
      <c r="R40" s="244"/>
      <c r="S40" s="245"/>
      <c r="T40" s="245"/>
      <c r="U40" s="197">
        <f>SUM(U10:U39)</f>
        <v>0</v>
      </c>
      <c r="V40" s="244"/>
      <c r="W40" s="245"/>
      <c r="X40" s="245"/>
      <c r="Y40" s="197">
        <f>SUM(Y10:Y39)</f>
        <v>0</v>
      </c>
      <c r="Z40" s="244"/>
      <c r="AA40" s="245"/>
      <c r="AB40" s="245"/>
      <c r="AC40" s="197">
        <f>SUM(AC10:AC39)</f>
        <v>0</v>
      </c>
      <c r="AD40" s="198"/>
      <c r="AE40" s="198"/>
      <c r="AF40" s="198"/>
      <c r="AG40" s="198"/>
      <c r="AH40" s="198"/>
      <c r="AI40" s="198"/>
      <c r="AJ40" s="198"/>
      <c r="AK40" s="198"/>
      <c r="AL40" s="198"/>
      <c r="AM40" s="198"/>
      <c r="AN40" s="198"/>
      <c r="AO40" s="198"/>
      <c r="AP40" s="198"/>
      <c r="AQ40" s="198"/>
      <c r="AR40" s="198"/>
      <c r="AS40" s="198"/>
      <c r="AT40" s="198"/>
      <c r="AU40" s="198"/>
      <c r="AV40" s="198"/>
    </row>
    <row r="41" spans="1:48" x14ac:dyDescent="0.2">
      <c r="I41" s="195"/>
      <c r="M41" s="195"/>
      <c r="Q41" s="195"/>
      <c r="U41" s="195"/>
      <c r="Y41" s="195"/>
      <c r="AC41" s="195"/>
    </row>
    <row r="42" spans="1:48" x14ac:dyDescent="0.2">
      <c r="I42" s="195"/>
      <c r="M42" s="195"/>
      <c r="Q42" s="195"/>
      <c r="U42" s="195"/>
      <c r="Y42" s="195"/>
      <c r="AC42" s="195"/>
    </row>
    <row r="43" spans="1:48" x14ac:dyDescent="0.2">
      <c r="I43" s="195"/>
      <c r="M43" s="195"/>
      <c r="Q43" s="195"/>
      <c r="U43" s="195"/>
      <c r="Y43" s="195"/>
      <c r="AC43" s="195"/>
    </row>
    <row r="44" spans="1:48" x14ac:dyDescent="0.2">
      <c r="I44" s="195"/>
      <c r="M44" s="195"/>
      <c r="Q44" s="195"/>
      <c r="U44" s="195"/>
      <c r="Y44" s="195"/>
      <c r="AC44" s="195"/>
    </row>
    <row r="45" spans="1:48" x14ac:dyDescent="0.2">
      <c r="I45" s="195"/>
      <c r="M45" s="195"/>
      <c r="Q45" s="195"/>
      <c r="U45" s="195"/>
      <c r="Y45" s="195"/>
      <c r="AC45" s="195"/>
    </row>
    <row r="46" spans="1:48" x14ac:dyDescent="0.2">
      <c r="I46" s="195"/>
      <c r="M46" s="195"/>
      <c r="Q46" s="195"/>
      <c r="U46" s="195"/>
      <c r="Y46" s="195"/>
      <c r="AC46" s="195"/>
    </row>
    <row r="47" spans="1:48" x14ac:dyDescent="0.2">
      <c r="I47" s="195"/>
      <c r="M47" s="195"/>
      <c r="Q47" s="195"/>
      <c r="U47" s="195"/>
      <c r="Y47" s="195"/>
      <c r="AC47" s="195"/>
    </row>
    <row r="48" spans="1:48" x14ac:dyDescent="0.2">
      <c r="I48" s="195"/>
      <c r="M48" s="195"/>
      <c r="Q48" s="195"/>
      <c r="U48" s="195"/>
      <c r="Y48" s="195"/>
      <c r="AC48" s="195"/>
    </row>
    <row r="49" spans="9:29" x14ac:dyDescent="0.2">
      <c r="I49" s="195"/>
      <c r="M49" s="195"/>
      <c r="Q49" s="195"/>
      <c r="U49" s="195"/>
      <c r="Y49" s="195"/>
      <c r="AC49" s="195"/>
    </row>
    <row r="50" spans="9:29" x14ac:dyDescent="0.2">
      <c r="I50" s="195"/>
      <c r="M50" s="195"/>
      <c r="Q50" s="195"/>
      <c r="U50" s="195"/>
      <c r="Y50" s="195"/>
      <c r="AC50" s="195"/>
    </row>
    <row r="51" spans="9:29" x14ac:dyDescent="0.2">
      <c r="I51" s="195"/>
      <c r="M51" s="195"/>
      <c r="Q51" s="195"/>
      <c r="U51" s="195"/>
      <c r="Y51" s="195"/>
      <c r="AC51" s="195"/>
    </row>
    <row r="52" spans="9:29" x14ac:dyDescent="0.2">
      <c r="I52" s="195"/>
      <c r="M52" s="195"/>
      <c r="Q52" s="195"/>
      <c r="U52" s="195"/>
      <c r="Y52" s="195"/>
      <c r="AC52" s="195"/>
    </row>
    <row r="53" spans="9:29" x14ac:dyDescent="0.2">
      <c r="I53" s="195"/>
      <c r="M53" s="195"/>
      <c r="Q53" s="195"/>
      <c r="U53" s="195"/>
      <c r="Y53" s="195"/>
      <c r="AC53" s="195"/>
    </row>
    <row r="54" spans="9:29" x14ac:dyDescent="0.2">
      <c r="I54" s="195"/>
      <c r="M54" s="195"/>
      <c r="Q54" s="195"/>
      <c r="U54" s="195"/>
      <c r="Y54" s="195"/>
      <c r="AC54" s="195"/>
    </row>
    <row r="55" spans="9:29" x14ac:dyDescent="0.2">
      <c r="I55" s="195"/>
      <c r="M55" s="195"/>
      <c r="Q55" s="195"/>
      <c r="U55" s="195"/>
      <c r="Y55" s="195"/>
      <c r="AC55" s="195"/>
    </row>
    <row r="56" spans="9:29" x14ac:dyDescent="0.2">
      <c r="I56" s="195"/>
      <c r="M56" s="195"/>
      <c r="Q56" s="195"/>
      <c r="U56" s="195"/>
      <c r="Y56" s="195"/>
      <c r="AC56" s="195"/>
    </row>
    <row r="57" spans="9:29" x14ac:dyDescent="0.2">
      <c r="I57" s="195"/>
      <c r="M57" s="195"/>
      <c r="Q57" s="195"/>
      <c r="U57" s="195"/>
      <c r="Y57" s="195"/>
      <c r="AC57" s="195"/>
    </row>
    <row r="58" spans="9:29" x14ac:dyDescent="0.2">
      <c r="I58" s="195"/>
      <c r="M58" s="195"/>
      <c r="Q58" s="195"/>
      <c r="U58" s="195"/>
      <c r="Y58" s="195"/>
      <c r="AC58" s="195"/>
    </row>
    <row r="59" spans="9:29" x14ac:dyDescent="0.2">
      <c r="I59" s="195"/>
      <c r="M59" s="195"/>
      <c r="Q59" s="195"/>
      <c r="U59" s="195"/>
      <c r="Y59" s="195"/>
      <c r="AC59" s="195"/>
    </row>
    <row r="60" spans="9:29" x14ac:dyDescent="0.2">
      <c r="I60" s="195"/>
      <c r="M60" s="195"/>
      <c r="Q60" s="195"/>
      <c r="U60" s="195"/>
      <c r="Y60" s="195"/>
      <c r="AC60" s="195"/>
    </row>
    <row r="61" spans="9:29" x14ac:dyDescent="0.2">
      <c r="I61" s="195"/>
      <c r="M61" s="195"/>
      <c r="Q61" s="195"/>
      <c r="U61" s="195"/>
      <c r="Y61" s="195"/>
      <c r="AC61" s="195"/>
    </row>
    <row r="62" spans="9:29" x14ac:dyDescent="0.2">
      <c r="I62" s="195"/>
      <c r="M62" s="195"/>
      <c r="Q62" s="195"/>
      <c r="U62" s="195"/>
      <c r="Y62" s="195"/>
      <c r="AC62" s="195"/>
    </row>
    <row r="63" spans="9:29" x14ac:dyDescent="0.2">
      <c r="I63" s="195"/>
      <c r="M63" s="195"/>
      <c r="Q63" s="195"/>
      <c r="U63" s="195"/>
      <c r="Y63" s="195"/>
      <c r="AC63" s="195"/>
    </row>
    <row r="64" spans="9:29" x14ac:dyDescent="0.2">
      <c r="I64" s="195"/>
      <c r="M64" s="195"/>
      <c r="Q64" s="195"/>
      <c r="U64" s="195"/>
      <c r="Y64" s="195"/>
      <c r="AC64" s="195"/>
    </row>
    <row r="65" spans="9:29" x14ac:dyDescent="0.2">
      <c r="I65" s="195"/>
      <c r="M65" s="195"/>
      <c r="Q65" s="195"/>
      <c r="U65" s="195"/>
      <c r="Y65" s="195"/>
      <c r="AC65" s="195"/>
    </row>
    <row r="66" spans="9:29" x14ac:dyDescent="0.2">
      <c r="I66" s="195"/>
      <c r="M66" s="195"/>
      <c r="Q66" s="195"/>
      <c r="U66" s="195"/>
      <c r="Y66" s="195"/>
      <c r="AC66" s="195"/>
    </row>
    <row r="67" spans="9:29" x14ac:dyDescent="0.2">
      <c r="I67" s="195"/>
      <c r="M67" s="195"/>
      <c r="Q67" s="195"/>
      <c r="U67" s="195"/>
      <c r="Y67" s="195"/>
      <c r="AC67" s="195"/>
    </row>
    <row r="68" spans="9:29" x14ac:dyDescent="0.2">
      <c r="I68" s="195"/>
      <c r="M68" s="195"/>
      <c r="Q68" s="195"/>
      <c r="U68" s="195"/>
      <c r="Y68" s="195"/>
      <c r="AC68" s="195"/>
    </row>
    <row r="69" spans="9:29" x14ac:dyDescent="0.2">
      <c r="I69" s="195"/>
      <c r="M69" s="195"/>
      <c r="Q69" s="195"/>
      <c r="U69" s="195"/>
      <c r="Y69" s="195"/>
      <c r="AC69" s="195"/>
    </row>
    <row r="70" spans="9:29" x14ac:dyDescent="0.2">
      <c r="I70" s="195"/>
      <c r="M70" s="195"/>
      <c r="Q70" s="195"/>
      <c r="U70" s="195"/>
      <c r="Y70" s="195"/>
      <c r="AC70" s="195"/>
    </row>
    <row r="71" spans="9:29" x14ac:dyDescent="0.2">
      <c r="I71" s="195"/>
      <c r="M71" s="195"/>
      <c r="Q71" s="195"/>
      <c r="U71" s="195"/>
      <c r="Y71" s="195"/>
      <c r="AC71" s="195"/>
    </row>
    <row r="72" spans="9:29" x14ac:dyDescent="0.2">
      <c r="I72" s="195"/>
      <c r="M72" s="195"/>
      <c r="Q72" s="195"/>
      <c r="U72" s="195"/>
      <c r="Y72" s="195"/>
      <c r="AC72" s="195"/>
    </row>
    <row r="73" spans="9:29" x14ac:dyDescent="0.2">
      <c r="I73" s="195"/>
      <c r="M73" s="195"/>
      <c r="Q73" s="195"/>
      <c r="U73" s="195"/>
      <c r="Y73" s="195"/>
      <c r="AC73" s="195"/>
    </row>
    <row r="74" spans="9:29" x14ac:dyDescent="0.2">
      <c r="I74" s="195"/>
      <c r="M74" s="195"/>
      <c r="Q74" s="195"/>
      <c r="U74" s="195"/>
      <c r="Y74" s="195"/>
      <c r="AC74" s="195"/>
    </row>
    <row r="75" spans="9:29" x14ac:dyDescent="0.2">
      <c r="I75" s="195"/>
      <c r="M75" s="195"/>
      <c r="Q75" s="195"/>
      <c r="U75" s="195"/>
      <c r="Y75" s="195"/>
      <c r="AC75" s="195"/>
    </row>
    <row r="76" spans="9:29" x14ac:dyDescent="0.2">
      <c r="I76" s="195"/>
      <c r="M76" s="195"/>
      <c r="Q76" s="195"/>
      <c r="U76" s="195"/>
      <c r="Y76" s="195"/>
      <c r="AC76" s="195"/>
    </row>
    <row r="77" spans="9:29" x14ac:dyDescent="0.2">
      <c r="I77" s="195"/>
      <c r="M77" s="195"/>
      <c r="Q77" s="195"/>
      <c r="U77" s="195"/>
      <c r="Y77" s="195"/>
      <c r="AC77" s="195"/>
    </row>
    <row r="78" spans="9:29" x14ac:dyDescent="0.2">
      <c r="I78" s="195"/>
      <c r="M78" s="195"/>
      <c r="Q78" s="195"/>
      <c r="U78" s="195"/>
      <c r="Y78" s="195"/>
      <c r="AC78" s="195"/>
    </row>
    <row r="79" spans="9:29" x14ac:dyDescent="0.2">
      <c r="I79" s="195"/>
      <c r="M79" s="195"/>
      <c r="Q79" s="195"/>
      <c r="U79" s="195"/>
      <c r="Y79" s="195"/>
      <c r="AC79" s="195"/>
    </row>
    <row r="80" spans="9:29" x14ac:dyDescent="0.2">
      <c r="I80" s="195"/>
      <c r="M80" s="195"/>
      <c r="Q80" s="195"/>
      <c r="U80" s="195"/>
      <c r="Y80" s="195"/>
      <c r="AC80" s="195"/>
    </row>
    <row r="81" spans="9:29" x14ac:dyDescent="0.2">
      <c r="I81" s="195"/>
      <c r="M81" s="195"/>
      <c r="Q81" s="195"/>
      <c r="U81" s="195"/>
      <c r="Y81" s="195"/>
      <c r="AC81" s="195"/>
    </row>
    <row r="82" spans="9:29" x14ac:dyDescent="0.2">
      <c r="I82" s="195"/>
      <c r="M82" s="195"/>
      <c r="Q82" s="195"/>
      <c r="U82" s="195"/>
      <c r="Y82" s="195"/>
      <c r="AC82" s="195"/>
    </row>
    <row r="83" spans="9:29" x14ac:dyDescent="0.2">
      <c r="I83" s="195"/>
      <c r="M83" s="195"/>
      <c r="Q83" s="195"/>
      <c r="U83" s="195"/>
      <c r="Y83" s="195"/>
      <c r="AC83" s="195"/>
    </row>
    <row r="84" spans="9:29" x14ac:dyDescent="0.2">
      <c r="I84" s="195"/>
      <c r="M84" s="195"/>
      <c r="Q84" s="195"/>
      <c r="U84" s="195"/>
      <c r="Y84" s="195"/>
      <c r="AC84" s="195"/>
    </row>
    <row r="85" spans="9:29" x14ac:dyDescent="0.2">
      <c r="I85" s="195"/>
      <c r="M85" s="195"/>
      <c r="Q85" s="195"/>
      <c r="U85" s="195"/>
      <c r="Y85" s="195"/>
      <c r="AC85" s="195"/>
    </row>
    <row r="86" spans="9:29" x14ac:dyDescent="0.2">
      <c r="I86" s="195"/>
      <c r="M86" s="195"/>
      <c r="Q86" s="195"/>
      <c r="U86" s="195"/>
      <c r="Y86" s="195"/>
      <c r="AC86" s="195"/>
    </row>
    <row r="87" spans="9:29" x14ac:dyDescent="0.2">
      <c r="I87" s="195"/>
      <c r="M87" s="195"/>
      <c r="Q87" s="195"/>
      <c r="U87" s="195"/>
      <c r="Y87" s="195"/>
      <c r="AC87" s="195"/>
    </row>
    <row r="88" spans="9:29" x14ac:dyDescent="0.2">
      <c r="I88" s="195"/>
      <c r="M88" s="195"/>
      <c r="Q88" s="195"/>
      <c r="U88" s="195"/>
      <c r="Y88" s="195"/>
      <c r="AC88" s="195"/>
    </row>
    <row r="89" spans="9:29" x14ac:dyDescent="0.2">
      <c r="I89" s="195"/>
      <c r="M89" s="195"/>
      <c r="Q89" s="195"/>
      <c r="U89" s="195"/>
      <c r="Y89" s="195"/>
      <c r="AC89" s="195"/>
    </row>
    <row r="90" spans="9:29" x14ac:dyDescent="0.2">
      <c r="I90" s="195"/>
      <c r="M90" s="195"/>
      <c r="Q90" s="195"/>
      <c r="U90" s="195"/>
      <c r="Y90" s="195"/>
      <c r="AC90" s="195"/>
    </row>
    <row r="91" spans="9:29" x14ac:dyDescent="0.2">
      <c r="I91" s="195"/>
      <c r="M91" s="195"/>
      <c r="Q91" s="195"/>
      <c r="U91" s="195"/>
      <c r="Y91" s="195"/>
      <c r="AC91" s="195"/>
    </row>
    <row r="92" spans="9:29" x14ac:dyDescent="0.2">
      <c r="I92" s="195"/>
      <c r="M92" s="195"/>
      <c r="Q92" s="195"/>
      <c r="U92" s="195"/>
      <c r="Y92" s="195"/>
      <c r="AC92" s="195"/>
    </row>
    <row r="93" spans="9:29" x14ac:dyDescent="0.2">
      <c r="I93" s="195"/>
      <c r="M93" s="195"/>
      <c r="Q93" s="195"/>
      <c r="U93" s="195"/>
      <c r="Y93" s="195"/>
      <c r="AC93" s="195"/>
    </row>
    <row r="94" spans="9:29" x14ac:dyDescent="0.2">
      <c r="I94" s="195"/>
      <c r="M94" s="195"/>
      <c r="Q94" s="195"/>
      <c r="U94" s="195"/>
      <c r="Y94" s="195"/>
      <c r="AC94" s="195"/>
    </row>
    <row r="95" spans="9:29" x14ac:dyDescent="0.2">
      <c r="I95" s="195"/>
      <c r="M95" s="195"/>
      <c r="Q95" s="195"/>
      <c r="U95" s="195"/>
      <c r="Y95" s="195"/>
      <c r="AC95" s="195"/>
    </row>
    <row r="96" spans="9:29" x14ac:dyDescent="0.2">
      <c r="I96" s="195"/>
      <c r="M96" s="195"/>
      <c r="Q96" s="195"/>
      <c r="U96" s="195"/>
      <c r="Y96" s="195"/>
      <c r="AC96" s="195"/>
    </row>
    <row r="97" spans="9:29" x14ac:dyDescent="0.2">
      <c r="I97" s="195"/>
      <c r="M97" s="195"/>
      <c r="Q97" s="195"/>
      <c r="U97" s="195"/>
      <c r="Y97" s="195"/>
      <c r="AC97" s="195"/>
    </row>
    <row r="98" spans="9:29" x14ac:dyDescent="0.2">
      <c r="I98" s="195"/>
      <c r="M98" s="195"/>
      <c r="Q98" s="195"/>
      <c r="U98" s="195"/>
      <c r="Y98" s="195"/>
      <c r="AC98" s="195"/>
    </row>
    <row r="99" spans="9:29" x14ac:dyDescent="0.2">
      <c r="I99" s="195"/>
      <c r="M99" s="195"/>
      <c r="Q99" s="195"/>
      <c r="U99" s="195"/>
      <c r="Y99" s="195"/>
      <c r="AC99" s="195"/>
    </row>
    <row r="100" spans="9:29" x14ac:dyDescent="0.2">
      <c r="I100" s="195"/>
      <c r="M100" s="195"/>
      <c r="Q100" s="195"/>
      <c r="U100" s="195"/>
      <c r="Y100" s="195"/>
      <c r="AC100" s="195"/>
    </row>
    <row r="101" spans="9:29" x14ac:dyDescent="0.2">
      <c r="I101" s="195"/>
      <c r="M101" s="195"/>
      <c r="Q101" s="195"/>
      <c r="U101" s="195"/>
      <c r="Y101" s="195"/>
      <c r="AC101" s="195"/>
    </row>
    <row r="102" spans="9:29" x14ac:dyDescent="0.2">
      <c r="I102" s="195"/>
      <c r="M102" s="195"/>
      <c r="Q102" s="195"/>
      <c r="U102" s="195"/>
      <c r="Y102" s="195"/>
      <c r="AC102" s="195"/>
    </row>
    <row r="103" spans="9:29" x14ac:dyDescent="0.2">
      <c r="I103" s="195"/>
      <c r="M103" s="195"/>
      <c r="Q103" s="195"/>
      <c r="U103" s="195"/>
      <c r="Y103" s="195"/>
      <c r="AC103" s="195"/>
    </row>
    <row r="104" spans="9:29" x14ac:dyDescent="0.2">
      <c r="I104" s="195"/>
      <c r="M104" s="195"/>
      <c r="Q104" s="195"/>
      <c r="U104" s="195"/>
      <c r="Y104" s="195"/>
      <c r="AC104" s="195"/>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2018-03-07T22:11:32Z</cp:lastPrinted>
  <dcterms:created xsi:type="dcterms:W3CDTF">2006-04-04T18:02:41Z</dcterms:created>
  <dcterms:modified xsi:type="dcterms:W3CDTF">2020-06-22T20:46:21Z</dcterms:modified>
</cp:coreProperties>
</file>