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20\RFP 20-012-25A\"/>
    </mc:Choice>
  </mc:AlternateContent>
  <bookViews>
    <workbookView xWindow="0" yWindow="0" windowWidth="21600" windowHeight="9030" tabRatio="762" firstSheet="1" activeTab="1"/>
  </bookViews>
  <sheets>
    <sheet name="SUMMARY" sheetId="10" state="hidden" r:id="rId1"/>
    <sheet name="MIN REQS" sheetId="19" r:id="rId2"/>
    <sheet name="MinReqAssessment" sheetId="28" state="hidden" r:id="rId3"/>
    <sheet name="DEPT REQS" sheetId="11" r:id="rId4"/>
    <sheet name="Sheet1" sheetId="29" state="hidden" r:id="rId5"/>
    <sheet name="Member 1" sheetId="20" state="hidden" r:id="rId6"/>
    <sheet name="Member 2" sheetId="21" state="hidden" r:id="rId7"/>
    <sheet name="Member 3" sheetId="22" state="hidden" r:id="rId8"/>
    <sheet name="Member 4" sheetId="23" state="hidden" r:id="rId9"/>
    <sheet name="Member 5" sheetId="24" state="hidden" r:id="rId10"/>
    <sheet name="Member 6" sheetId="25" state="hidden" r:id="rId11"/>
    <sheet name="Member 7" sheetId="26" state="hidden" r:id="rId12"/>
    <sheet name="Member 8" sheetId="27" state="hidden" r:id="rId13"/>
  </sheets>
  <definedNames>
    <definedName name="_xlnm._FilterDatabase" localSheetId="3" hidden="1">'DEPT REQS'!$A$9:$AU$45</definedName>
    <definedName name="_xlnm._FilterDatabase" localSheetId="5" hidden="1">'Member 1'!$A$9:$AV$44</definedName>
    <definedName name="_xlnm._FilterDatabase" localSheetId="6" hidden="1">'Member 2'!$A$9:$AV$44</definedName>
    <definedName name="_xlnm._FilterDatabase" localSheetId="7" hidden="1">'Member 3'!$A$9:$AV$44</definedName>
    <definedName name="_xlnm._FilterDatabase" localSheetId="8" hidden="1">'Member 4'!$A$9:$AV$44</definedName>
    <definedName name="_xlnm._FilterDatabase" localSheetId="9" hidden="1">'Member 5'!$A$9:$AV$44</definedName>
    <definedName name="_xlnm._FilterDatabase" localSheetId="10" hidden="1">'Member 6'!$A$9:$AV$44</definedName>
    <definedName name="_xlnm._FilterDatabase" localSheetId="11" hidden="1">'Member 7'!$A$9:$AV$44</definedName>
    <definedName name="_xlnm._FilterDatabase" localSheetId="12" hidden="1">'Member 8'!$A$9:$AV$40</definedName>
    <definedName name="_xlnm._FilterDatabase" localSheetId="1" hidden="1">'MIN REQS'!$A$9:$AP$22</definedName>
    <definedName name="_xlnm._FilterDatabase" localSheetId="2" hidden="1">MinReqAssessment!$A$9:$AV$22</definedName>
    <definedName name="_xlnm.Print_Area" localSheetId="3">'DEPT REQS'!$A$1:$H$45</definedName>
    <definedName name="_xlnm.Print_Area" localSheetId="5">'Member 1'!$A$1:$AC$44</definedName>
    <definedName name="_xlnm.Print_Area" localSheetId="6">'Member 2'!$A$1:$AC$44</definedName>
    <definedName name="_xlnm.Print_Area" localSheetId="7">'Member 3'!$A$1:$AC$44</definedName>
    <definedName name="_xlnm.Print_Area" localSheetId="8">'Member 4'!$A$1:$AC$44</definedName>
    <definedName name="_xlnm.Print_Area" localSheetId="9">'Member 5'!$A$1:$AC$44</definedName>
    <definedName name="_xlnm.Print_Area" localSheetId="10">'Member 6'!$A$1:$AC$44</definedName>
    <definedName name="_xlnm.Print_Area" localSheetId="11">'Member 7'!$A$1:$AC$44</definedName>
    <definedName name="_xlnm.Print_Area" localSheetId="12">'Member 8'!$A$1:$AC$40</definedName>
    <definedName name="_xlnm.Print_Area" localSheetId="1">'MIN REQS'!$A$1:$G$22</definedName>
    <definedName name="_xlnm.Print_Area" localSheetId="2">MinReqAssessment!$A$1:$AC$22</definedName>
    <definedName name="_xlnm.Print_Area" localSheetId="0">SUMMARY!$A$1:$H$39</definedName>
    <definedName name="_xlnm.Print_Titles" localSheetId="3">'DEPT REQS'!$7:$8</definedName>
    <definedName name="_xlnm.Print_Titles" localSheetId="5">'Member 1'!$A:$E,'Member 1'!$7:$9</definedName>
    <definedName name="_xlnm.Print_Titles" localSheetId="6">'Member 2'!$A:$E,'Member 2'!$7:$9</definedName>
    <definedName name="_xlnm.Print_Titles" localSheetId="7">'Member 3'!$A:$E,'Member 3'!$7:$9</definedName>
    <definedName name="_xlnm.Print_Titles" localSheetId="8">'Member 4'!$A:$E,'Member 4'!$7:$9</definedName>
    <definedName name="_xlnm.Print_Titles" localSheetId="9">'Member 5'!$A:$E,'Member 5'!$7:$9</definedName>
    <definedName name="_xlnm.Print_Titles" localSheetId="10">'Member 6'!$A:$E,'Member 6'!$7:$9</definedName>
    <definedName name="_xlnm.Print_Titles" localSheetId="11">'Member 7'!$A:$E,'Member 7'!$7:$9</definedName>
    <definedName name="_xlnm.Print_Titles" localSheetId="12">'Member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40" i="27" s="1"/>
  <c r="D10" i="27"/>
  <c r="C10" i="27"/>
  <c r="B10" i="27"/>
  <c r="Z7" i="27"/>
  <c r="V7" i="27"/>
  <c r="R7" i="27"/>
  <c r="N7" i="27"/>
  <c r="J7" i="27"/>
  <c r="F7" i="27"/>
  <c r="AC44" i="26"/>
  <c r="H22" i="10" s="1"/>
  <c r="Y44" i="26"/>
  <c r="G22" i="10" s="1"/>
  <c r="U44" i="26"/>
  <c r="F22" i="10" s="1"/>
  <c r="Q44" i="26"/>
  <c r="E22" i="10" s="1"/>
  <c r="M44" i="26"/>
  <c r="D22" i="10" s="1"/>
  <c r="I44" i="26"/>
  <c r="C22" i="10" s="1"/>
  <c r="E43" i="26"/>
  <c r="D43" i="26"/>
  <c r="C43" i="26"/>
  <c r="B43"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AC44" i="25"/>
  <c r="H21" i="10" s="1"/>
  <c r="Y44" i="25"/>
  <c r="G21" i="10" s="1"/>
  <c r="U44" i="25"/>
  <c r="F21" i="10" s="1"/>
  <c r="Q44" i="25"/>
  <c r="E21" i="10" s="1"/>
  <c r="M44" i="25"/>
  <c r="D21" i="10" s="1"/>
  <c r="I44" i="25"/>
  <c r="C21" i="10" s="1"/>
  <c r="E43" i="25"/>
  <c r="D43" i="25"/>
  <c r="C43" i="25"/>
  <c r="B43"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44" i="25" s="1"/>
  <c r="D10" i="25"/>
  <c r="C10" i="25"/>
  <c r="B10" i="25"/>
  <c r="Z7" i="25"/>
  <c r="V7" i="25"/>
  <c r="R7" i="25"/>
  <c r="N7" i="25"/>
  <c r="J7" i="25"/>
  <c r="F7" i="25"/>
  <c r="AC44" i="24"/>
  <c r="Y44" i="24"/>
  <c r="G20" i="10" s="1"/>
  <c r="U44" i="24"/>
  <c r="F20" i="10" s="1"/>
  <c r="Q44" i="24"/>
  <c r="E20" i="10" s="1"/>
  <c r="M44" i="24"/>
  <c r="D20" i="10" s="1"/>
  <c r="I44" i="24"/>
  <c r="C20" i="10" s="1"/>
  <c r="E43" i="24"/>
  <c r="D43" i="24"/>
  <c r="C43" i="24"/>
  <c r="B43"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4" i="23"/>
  <c r="H19" i="10" s="1"/>
  <c r="Y44" i="23"/>
  <c r="G19" i="10" s="1"/>
  <c r="U44" i="23"/>
  <c r="F19" i="10" s="1"/>
  <c r="Q44" i="23"/>
  <c r="E19" i="10" s="1"/>
  <c r="M44" i="23"/>
  <c r="D19" i="10" s="1"/>
  <c r="I44" i="23"/>
  <c r="C19" i="10" s="1"/>
  <c r="E43" i="23"/>
  <c r="D43" i="23"/>
  <c r="C43" i="23"/>
  <c r="B43"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44" i="23" s="1"/>
  <c r="D10" i="23"/>
  <c r="C10" i="23"/>
  <c r="B10" i="23"/>
  <c r="Z7" i="23"/>
  <c r="V7" i="23"/>
  <c r="R7" i="23"/>
  <c r="N7" i="23"/>
  <c r="J7" i="23"/>
  <c r="F7" i="23"/>
  <c r="AC44" i="22"/>
  <c r="H18" i="10" s="1"/>
  <c r="Y44" i="22"/>
  <c r="G18" i="10" s="1"/>
  <c r="U44" i="22"/>
  <c r="F18" i="10" s="1"/>
  <c r="Q44" i="22"/>
  <c r="E18" i="10" s="1"/>
  <c r="M44" i="22"/>
  <c r="D18" i="10" s="1"/>
  <c r="I44" i="22"/>
  <c r="C18" i="10" s="1"/>
  <c r="E43" i="22"/>
  <c r="D43" i="22"/>
  <c r="C43" i="22"/>
  <c r="B43"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4" i="22" s="1"/>
  <c r="D10" i="22"/>
  <c r="C10" i="22"/>
  <c r="B10" i="22"/>
  <c r="Z7" i="22"/>
  <c r="V7" i="22"/>
  <c r="R7" i="22"/>
  <c r="N7" i="22"/>
  <c r="J7" i="22"/>
  <c r="F7" i="22"/>
  <c r="AC44" i="21"/>
  <c r="H17" i="10" s="1"/>
  <c r="Y44" i="21"/>
  <c r="G17" i="10" s="1"/>
  <c r="U44" i="21"/>
  <c r="F17" i="10" s="1"/>
  <c r="Q44" i="21"/>
  <c r="E17" i="10" s="1"/>
  <c r="M44" i="21"/>
  <c r="D17" i="10" s="1"/>
  <c r="I44" i="21"/>
  <c r="C17" i="10" s="1"/>
  <c r="E43" i="21"/>
  <c r="D43" i="21"/>
  <c r="C43" i="21"/>
  <c r="B43"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44" i="21" s="1"/>
  <c r="D10" i="21"/>
  <c r="C10" i="21"/>
  <c r="B10" i="21"/>
  <c r="Z7" i="21"/>
  <c r="V7" i="21"/>
  <c r="R7" i="21"/>
  <c r="N7" i="21"/>
  <c r="J7" i="21"/>
  <c r="F7" i="21"/>
  <c r="E44" i="26" l="1"/>
  <c r="E44" i="24"/>
  <c r="Z7" i="20"/>
  <c r="V7" i="20"/>
  <c r="R7" i="20"/>
  <c r="N7" i="20"/>
  <c r="AC44" i="20"/>
  <c r="H16" i="10" s="1"/>
  <c r="J7" i="20"/>
  <c r="F7" i="20"/>
  <c r="Y44" i="20"/>
  <c r="G16" i="10" s="1"/>
  <c r="U44" i="20"/>
  <c r="F16" i="10" s="1"/>
  <c r="Q44" i="20"/>
  <c r="E16" i="10" s="1"/>
  <c r="M44" i="20"/>
  <c r="D16" i="10" s="1"/>
  <c r="A4" i="20"/>
  <c r="E43" i="20"/>
  <c r="D43" i="20"/>
  <c r="C43" i="20"/>
  <c r="B43"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4" i="20"/>
  <c r="C16" i="10" s="1"/>
  <c r="E45" i="11"/>
  <c r="A4" i="11"/>
  <c r="E44" i="20" l="1"/>
  <c r="H36" i="10"/>
  <c r="G36" i="10"/>
  <c r="F36" i="10"/>
  <c r="E36" i="10"/>
  <c r="D36" i="10"/>
  <c r="C36" i="10"/>
  <c r="H33" i="10"/>
  <c r="G33" i="10"/>
  <c r="F33" i="10"/>
  <c r="E33" i="10"/>
  <c r="D33" i="10"/>
  <c r="C33" i="10"/>
  <c r="E24" i="10" l="1"/>
  <c r="H24" i="10"/>
  <c r="D24" i="10"/>
  <c r="G24" i="10"/>
  <c r="F24" i="10"/>
  <c r="C24" i="10" l="1"/>
</calcChain>
</file>

<file path=xl/sharedStrings.xml><?xml version="1.0" encoding="utf-8"?>
<sst xmlns="http://schemas.openxmlformats.org/spreadsheetml/2006/main" count="516" uniqueCount="153">
  <si>
    <t>Shelby County Government</t>
  </si>
  <si>
    <t>Y/N</t>
  </si>
  <si>
    <t>SCORING  SUMMARY</t>
  </si>
  <si>
    <t>MWBE Discounts, per Ordinance</t>
  </si>
  <si>
    <t>LOSB Preferences, per Ordinance</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</si>
  <si>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</si>
  <si>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</si>
  <si>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</si>
  <si>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</si>
  <si>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</si>
  <si>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</si>
  <si>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</si>
  <si>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</si>
  <si>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</si>
  <si>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</si>
  <si>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</si>
  <si>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</si>
  <si>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</si>
  <si>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</si>
  <si>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</si>
  <si>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</si>
  <si>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</si>
  <si>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</si>
  <si>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</si>
  <si>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</si>
  <si>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</si>
  <si>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</si>
  <si>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</si>
  <si>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</si>
  <si>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</si>
  <si>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</si>
  <si>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</si>
  <si>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</si>
  <si>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</si>
  <si>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</si>
  <si>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</si>
  <si>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</si>
  <si>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</si>
  <si>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</si>
  <si>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</si>
  <si>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</si>
  <si>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</si>
  <si>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</si>
  <si>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</si>
  <si>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</si>
  <si>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</si>
  <si>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</si>
  <si>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</si>
  <si>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</si>
  <si>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</si>
  <si>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</si>
  <si>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</si>
  <si>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</si>
  <si>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</si>
  <si>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</si>
  <si>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</si>
  <si>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</si>
  <si>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</si>
  <si>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</si>
  <si>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</si>
  <si>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</si>
  <si>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</si>
  <si>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</si>
  <si>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</si>
  <si>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t>COMPLIANCE - 20% LOSB Goal</t>
  </si>
  <si>
    <r>
      <t xml:space="preserve">LOSB Compliance - met goal </t>
    </r>
    <r>
      <rPr>
        <sz val="10"/>
        <color rgb="FF00B050"/>
        <rFont val="Times New Roman"/>
        <family val="1"/>
      </rPr>
      <t>(form A)</t>
    </r>
    <r>
      <rPr>
        <sz val="14"/>
        <color rgb="FF00B050"/>
        <rFont val="Times New Roman"/>
        <family val="1"/>
      </rPr>
      <t>?</t>
    </r>
  </si>
  <si>
    <r>
      <t xml:space="preserve">if not, did pass the "good faith" </t>
    </r>
    <r>
      <rPr>
        <sz val="10"/>
        <color rgb="FF00B050"/>
        <rFont val="Times New Roman"/>
        <family val="1"/>
      </rPr>
      <t>(form B)</t>
    </r>
    <r>
      <rPr>
        <sz val="14"/>
        <color rgb="FF00B050"/>
        <rFont val="Times New Roman"/>
        <family val="1"/>
      </rPr>
      <t>?</t>
    </r>
  </si>
  <si>
    <r>
      <t xml:space="preserve">DEPT  REQUIREMENTS AVERAGE  -  </t>
    </r>
    <r>
      <rPr>
        <b/>
        <i/>
        <u/>
        <sz val="18"/>
        <color rgb="FF00B050"/>
        <rFont val="Times New Roman"/>
        <family val="1"/>
      </rPr>
      <t>RANKING</t>
    </r>
  </si>
  <si>
    <t>SPECIFIC/TECHNICAL  REQS - AVERAGE  SCORES (max 100) - MEMBER  1</t>
  </si>
  <si>
    <t>SPECIFIC/TECHNICAL  REQS - AVERAGE  SCORES (max 100) - MEMBER  2</t>
  </si>
  <si>
    <t>SPECIFIC/TECHNICAL  REQS - AVERAGE  SCORES (max 100) - MEMBER  3</t>
  </si>
  <si>
    <t>SPECIFIC/TECHNICAL  REQS - AVERAGE  SCORES (max 100) - MEMBER  4</t>
  </si>
  <si>
    <t>SPECIFIC/TECHNICAL  REQS - AVERAGE  SCORES (max 100) - MEMBER  5</t>
  </si>
  <si>
    <t>SPECIFIC/TECHNICAL  REQS - AVERAGE  SCORES (max 100)- MEMBER  6</t>
  </si>
  <si>
    <t>SPECIFIC/TECHNICAL  REQS - AVERAGE  SCORES (max 100) - MEMBER  7</t>
  </si>
  <si>
    <t>SPECIFIC/TECHNICAL  REQS - AVERAGE  SCORES (max 100) - MEMBER  8</t>
  </si>
  <si>
    <t>RFP 20-012-25A Multi-Function Copier 
Systems &amp; Services</t>
  </si>
  <si>
    <t xml:space="preserve">Department: Information Technology  </t>
  </si>
  <si>
    <t>Jeff Yallope, Manager, ITS</t>
  </si>
  <si>
    <t>Leslie Pannell, Manager, ITS</t>
  </si>
  <si>
    <t>Shawn McClure, Manager, ITS</t>
  </si>
  <si>
    <t>Toni Cerrito, ITS</t>
  </si>
  <si>
    <t>Huang Do, Sheriff's Office</t>
  </si>
  <si>
    <t>Chevella Oliver, SCHS</t>
  </si>
  <si>
    <t>Licenses and Certifications</t>
  </si>
  <si>
    <t>Vendor and EOC Numbers</t>
  </si>
  <si>
    <t>Email/Mailing Addresses</t>
  </si>
  <si>
    <t>Title VI</t>
  </si>
  <si>
    <t>Independent Vendors</t>
  </si>
  <si>
    <t>LOSB Forms</t>
  </si>
  <si>
    <t>Drug Free Workplace</t>
  </si>
  <si>
    <t>Years Experience</t>
  </si>
  <si>
    <t>Accredited Business Partner</t>
  </si>
  <si>
    <t>Trained Technicians</t>
  </si>
  <si>
    <t>Business Office in Shelby County</t>
  </si>
  <si>
    <t>Response Complete</t>
  </si>
  <si>
    <t xml:space="preserve">Provide all appropriate Licenses and Certifications required in the State of Tennessee to provide the goods and/or perform the Services required.  Provide a copy of your Shelby County Business License (if business is located in Shelby County, TN). </t>
  </si>
  <si>
    <t>Must provide active Equal Opportunity Compliance (EOC) number(s); or your application is “in” the EOC system for processing (refer to details outlined below) – please list all your Shelby County EOC active numbers.</t>
  </si>
  <si>
    <t>Must provide the current company contact email and mailing address with your proposal.</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</si>
  <si>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</si>
  <si>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</si>
  <si>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 xml:space="preserve">FORMS - EOC Compliance Form A must be completed with active Shelby County Government LOSB vendors listed, signed and included with your proposal, as detailed in this document. FORM B to be completed/signed, with applicable backup, as well only IF the goal is not met on Form A. </t>
  </si>
  <si>
    <t>FORM - Drug Free Workplace Affidavit must be completed, signed and notarized with your bid/proposal – even if less than 5 employees.</t>
  </si>
  <si>
    <t>Must attest to a minimum of five (5) years of experience providing the goods and/or performing the services described in this bid.</t>
  </si>
  <si>
    <t>Provide proof that proposer is an accredited reseller or distributor of proposed equipment with a manufacturer-backed certification of service excellence.</t>
  </si>
  <si>
    <t>Proposers must attest to having locally based factory trained and certified technicians with at least two years of tenure.</t>
  </si>
  <si>
    <t>Proposers must provide verification of having a commercial business office or service center located within Shelby County.</t>
  </si>
  <si>
    <t>Respond fully to the attached specification and pricing schedules.</t>
  </si>
  <si>
    <t>Department Requirement</t>
  </si>
  <si>
    <t>Environment</t>
  </si>
  <si>
    <t>All devices installed at commencement of contract must be new, with its own operator manual, and must comply with OSHA standards for noise in the workplace.</t>
  </si>
  <si>
    <t>All machines to perform satisfactorily at any temperature between 50 and 86 degrees Fahrenheit and perform at any relative humidity between 15 and 80 percent.</t>
  </si>
  <si>
    <t>Feature</t>
  </si>
  <si>
    <t>All machines must print at 600 x 600 dpi from electronic or hard copy original and all machines to have Auto Image Rotation or Automatic image orientation at all levels.</t>
  </si>
  <si>
    <t>All machines to copy within 3/16” of the leading edge of the paper and to within 1/8” of the remaining edges and all to have job input/recall. All machines to have print/copy priority selectable.</t>
  </si>
  <si>
    <t>Media</t>
  </si>
  <si>
    <t>All machines must effectively use standard 20# bond xerographic, laser-jet and offset processes, and a range of other paper of various weights and finishes including recycled 20# bond paper.</t>
  </si>
  <si>
    <t>Toner and other consumable items must be Original Equipment Manufacturer (OEM) product, delivered sealed, in ex-factory packaging. Refilled, remanufactured or other non-OEM substitutes are not acceptable.</t>
  </si>
  <si>
    <t>Control</t>
  </si>
  <si>
    <t>All machines must have a non-resettable copy meter that can be accessed for easy reading, and each color machine must have a meter separating the number of black only pages from color copy counts.</t>
  </si>
  <si>
    <t>All machines to have console displays that signal to operator the need to add paper, toner, PM and the occurrence of paper jams or service requirements. Dual side scanning or automatic and automatic reverse document feeders are acceptable.</t>
  </si>
  <si>
    <t>Connectivity</t>
  </si>
  <si>
    <t>All machines should be capable of connecting to a network using the 10BASE-T, 100BASE-TX or 1000Base-T Ethernet standard and must have a web browser or client software-based remote management feature. They must support the TCP/IP protocol and be able to be configured to disable all other protocols (IPX, NetBEUI, DECNet) if installed. They must also support the DHCP protocol for IP address assignment. Printer drivers must support Windows 2012 R2 Server and 2016 Server, and Windows 10 workstations</t>
  </si>
  <si>
    <t>The Vendor is responsible for connecting the systems to the various Shelby County Government networks. After the systems are connected to the network share and SMTP mail server the Vendor is required to test and make sure they can communicate using these required protocols: TCP-IP, LPR, SMTP, SNMP, SMB etc. The Vendor is also required to test the systems with printing PDF, POSTSCRIPT, PCL format using simplex and duplex formats. For the scanner features, the Vendor is required to test the scan function to the destination software, which is OnBase.</t>
  </si>
  <si>
    <t>Multifunction machines that function as a network scan station should have the option to be TWAIN compliant.</t>
  </si>
  <si>
    <t>All machines must have the print controller mounted internally - not external hardware attached to the main machine.</t>
  </si>
  <si>
    <t>All MFD’s to have fax resolution of 400x400dpi. Where an analogue fax modem is specified as an option, the fax modem speed shall be a minimum of 33.6 KBPS.</t>
  </si>
  <si>
    <t>All multifunction machines must be able to provide for fax forwarding to another fax number or email. Vendor to state how their equipment will provide for confidential sending and receiving.</t>
  </si>
  <si>
    <t>Security &amp; Encryption</t>
  </si>
  <si>
    <t>All MFDs must be clearly labeled according to their data classification configuration. Those configured to send sensitive information (PHI, PII, etc.) must labeled to this effect and those intended for general use must also be labeled as such.</t>
  </si>
  <si>
    <t>All MFDs must have their internal storage units securely erased (wiped) using one of modes 2 through 8, regardless of data classification, when the device is retired or when the device’s storage unit is replaced. Documentation of the wipe shall be retained in the Service Request associated with the repair.</t>
  </si>
  <si>
    <t>Billing</t>
  </si>
  <si>
    <t xml:space="preserve">Vendor is responsible for retrieving all meter readings from all machines and providing monthly reports on all equipment to Shelby County Government’s designee as a Microsoft Excel 2016 (or later) workbook. These reports will include but may not be limited to a summarized invoice listing each individual service center by County designated number as well as a breakdown of the number of pages made at each location on a monthly basis in the format agreed to by the County and also a copy of the regular inspection report from each copier. No other format will be accepted and payment will not be made unless billing is in the requested format. </t>
  </si>
  <si>
    <t>Option</t>
  </si>
  <si>
    <t>The County reserves the option to increase or decrease the number of systems within the contract term. Increased systems during the first 2 years of the contract shall be new. Increased systems during the third, and (optional) fourth and fifth year of the contract can be newly remanufactured digital devices but must be/remain operational at manufacturer’s stated level of performance when new.</t>
  </si>
  <si>
    <t xml:space="preserve">Vendor is responsible for delivery of additional or replacement equipment and shall be fully functional within 10 working days from requested date. For any day beyond 10, a penalty of $100/per day/per-machine will be incurred against the monthly invoice. A substitute machine of equal or greater capability may be used for a period no longer than 30 days if necessary. </t>
  </si>
  <si>
    <t>Machines can be placed on a temporary basis as the need arises for a minimum charge of one month at current rental cost plus per copy rate (new equipment not required for temporary placement).</t>
  </si>
  <si>
    <t>Installation &amp; Support</t>
  </si>
  <si>
    <t>Vendor is responsible for notifying all location sites of the date of delivery of equipment placement in advance. Surge protectors, if provided, are the responsibility of the Vendor.</t>
  </si>
  <si>
    <t>Vendor is responsible to provide on-site technical representative for repairs, maintenance and training. A plan for comprehensive training at every location shall be developed and submitted to the County’s designee. Every location will need to have a confirmed training day that is agreed in advance by email by both the Vendor and the County representatives at each location. In the event additional training is needed at any time during the contract period Vendor will be responsible for providing that training in the same manner as original training at no additional cost to Shelby County Government. Vendor will be responsible for securing the names and signatures of all County personnel in attendance and a signed verification from a Manager or Supervisor in each area that satisfactory training has been completed. Demonstrations should include actual jobs, and include, but not be limited to demonstrations of all functions and an in-depth Q&amp;A time.</t>
  </si>
  <si>
    <t xml:space="preserve">The Vendor is responsible for regular system inspections and for the correction of potential problems and any adjustments to enhance copy quality, as well as cleaning the glass and equipment. The Vendor is responsible for maintaining the inventory of all consumables for each machine. The Contactor must maintain electronic or hardcopy records that document the inspection, adjustments and cleaning of each machine. Records are to be readily available to the County and delivered with the monthly billing report. </t>
  </si>
  <si>
    <t>Vendor must replace machines not operating at the level of performance stated by Vendor or not satisfactory or needing numerous service-calls at the discretion of Shelby County Government</t>
  </si>
  <si>
    <t>At the end of the contract term, current Vendor shall provide “reasonable cooperation” (as determined solely at the discretion of Shelby County Government) with any new Vendor during the exchange of devices and/or multifunctional devices ensuring there is no lapse in copier service at any location. Failure to provide “reasonable cooperation” or to remove old devices within five working days after successful set up of new systems could result in forfeiture of final payment.</t>
  </si>
  <si>
    <t>Vendor will ensure that all systems removed from County locations at commencement, during and at termination of the contract term shall, if equipped with optional hard disk or solid-state drives, be reformatted (“wiped”) to Department of Defense standards.</t>
  </si>
  <si>
    <t>The County reserves the right, at the end of the contract term, to extend the term on a month-by-month basis at the current agreed terms and conditions.</t>
  </si>
  <si>
    <t>Compliance</t>
  </si>
  <si>
    <t>The previous month’s billing report must be submitted by the 7th of the following month. Invoices should be sent in elctronic PDF format and be available for electronic download by the County.</t>
  </si>
  <si>
    <t>Vendor is responsible to provide a two (2) hour onsite response on average with a four (4) hour maximum from when service calls are placed. In the event the equipment is not repaired and fully functional within eight (8) hours of original request for service from the customer, Vendor will provide a comparable on-site loaner at no additional charge. For each day after the initial eight hour service call, if equipment is not operable or not replaced by a like for like fully functional piece of equipment, there will be a penalty of $100 per day, per machine assessed against the Vendor’s monthly billings. These response times will be calculated during normal business hours.</t>
  </si>
  <si>
    <t>Where a bidder has entered into a sub-contractor arrangement utilizing a Shelby County approved LOSB/MWBE vendor, bidder shall include a full ‘Scope of Work’ in their bid response that fully describes the tasks and/or services to be provided by the sub-contractor.  The provided Scope of Work will be utilized to determine if the sub-contractor meets Ordinance Number 474’s definition of “Commercially useful function”.
a.	Commercially useful function shall mean the fulfillment of a subcontract by a bidder responsible for the materials, supplies, and services used in the performance of the contract. 
b.	To determine whether a subcontractor is performing a commercially useful function, the amount of work subcontracted shall be evaluated with respect to normal industry practices including whether the amount the subcontractor is to be paid under the contract is commensurate with the work it is actually to perform. 
c.	The subcontractor does not perform a commercially useful function if its role is limited to a non-essential participant in a contract through which funds are passed in order to convey the appearance of meaningful and useful subcontractor participation.</t>
  </si>
  <si>
    <t>All machines must be remotely monitored to notify Vendor and County of system status, maintain maintenance records and generate monthly billing data. Monitoring software that includes remote deployment and pushing of standard images/firmware updates is preferred. Proposer shoud specify network, server and remote access resource requirements to be provided by the County. Software feature/function descriptions and any costs to the County should be included</t>
  </si>
  <si>
    <t xml:space="preserve">All machine models offered must have an available and compatible Open-Text approved Right-Fax connector.  Shelby County Government will acquire and install the appropriate connectors and associated maintenance from an Open-Text reseller under separate bid. </t>
  </si>
  <si>
    <t xml:space="preserve">The second level, “Secure FAX" -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be+D26tween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t>
  </si>
  <si>
    <t xml:space="preserve">The second level, “Secure FAX" -  is intended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</si>
</sst>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0"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
      <left style="dotted">
        <color auto="1"/>
      </left>
      <right/>
      <top style="thin">
        <color auto="1"/>
      </top>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63">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28" fillId="0" borderId="20" xfId="5" applyFont="1" applyBorder="1" applyAlignment="1">
      <alignment horizontal="left" vertical="center" wrapText="1"/>
    </xf>
    <xf numFmtId="0" fontId="28" fillId="0" borderId="20" xfId="5" applyFont="1" applyBorder="1" applyAlignment="1">
      <alignment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28" fillId="0" borderId="24" xfId="5" applyFont="1" applyBorder="1" applyAlignment="1">
      <alignment horizontal="center" vertical="center" wrapText="1"/>
    </xf>
    <xf numFmtId="0" fontId="28" fillId="0" borderId="24" xfId="5" applyFont="1" applyBorder="1" applyAlignment="1">
      <alignment horizontal="left" vertical="center" wrapText="1"/>
    </xf>
    <xf numFmtId="0" fontId="28" fillId="0" borderId="25" xfId="5" applyFont="1" applyBorder="1" applyAlignment="1">
      <alignment horizontal="center" vertical="center" wrapText="1"/>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Fill="1" applyBorder="1" applyAlignment="1">
      <alignment horizontal="left"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3" xfId="5" applyFont="1" applyFill="1" applyBorder="1" applyAlignment="1">
      <alignment horizontal="center" vertical="center" wrapText="1"/>
    </xf>
    <xf numFmtId="0" fontId="46" fillId="5" borderId="24"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3" xfId="5" applyFont="1" applyFill="1" applyBorder="1" applyAlignment="1">
      <alignment horizontal="center" vertical="center" wrapText="1"/>
    </xf>
    <xf numFmtId="0" fontId="49" fillId="5" borderId="24"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2"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xf numFmtId="0" fontId="6" fillId="0" borderId="27" xfId="4"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xf numFmtId="0" fontId="12" fillId="0" borderId="0" xfId="0" applyFont="1" applyFill="1" applyBorder="1" applyAlignment="1">
      <alignment horizontal="left" vertical="center" wrapText="1"/>
    </xf>
    <xf numFmtId="0" fontId="28" fillId="0" borderId="14" xfId="5" applyFont="1" applyFill="1" applyBorder="1" applyAlignment="1">
      <alignment horizontal="center" vertical="center" wrapText="1"/>
    </xf>
    <xf numFmtId="0" fontId="28" fillId="0" borderId="14" xfId="5" applyFont="1" applyFill="1" applyBorder="1" applyAlignment="1">
      <alignment horizontal="left" vertical="center" wrapText="1"/>
    </xf>
    <xf numFmtId="0" fontId="28" fillId="0" borderId="44" xfId="5" applyFont="1" applyFill="1" applyBorder="1" applyAlignment="1">
      <alignment horizontal="center" vertical="center" wrapText="1"/>
    </xf>
    <xf numFmtId="0" fontId="46" fillId="5" borderId="13" xfId="5" applyFont="1" applyFill="1" applyBorder="1" applyAlignment="1">
      <alignment horizontal="center" vertical="center" wrapText="1"/>
    </xf>
    <xf numFmtId="0" fontId="46" fillId="5" borderId="14" xfId="5" applyFont="1" applyFill="1" applyBorder="1" applyAlignment="1">
      <alignment vertical="center" wrapText="1"/>
    </xf>
    <xf numFmtId="0" fontId="49" fillId="5" borderId="14" xfId="5" applyFont="1" applyFill="1" applyBorder="1" applyAlignment="1">
      <alignment horizontal="center" vertical="center" wrapText="1"/>
    </xf>
    <xf numFmtId="0" fontId="8" fillId="0" borderId="44" xfId="5" applyFont="1" applyBorder="1" applyAlignment="1">
      <alignment horizontal="center" vertical="center" wrapText="1"/>
    </xf>
    <xf numFmtId="0" fontId="46" fillId="0" borderId="13" xfId="5" applyFont="1" applyFill="1" applyBorder="1" applyAlignment="1">
      <alignment horizontal="center" vertical="center" wrapText="1"/>
    </xf>
    <xf numFmtId="0" fontId="46" fillId="0" borderId="14" xfId="5" applyFont="1" applyFill="1" applyBorder="1" applyAlignment="1">
      <alignment vertical="center" wrapText="1"/>
    </xf>
    <xf numFmtId="0" fontId="46" fillId="0" borderId="14" xfId="5" applyFont="1" applyFill="1" applyBorder="1" applyAlignment="1">
      <alignment horizontal="center" vertical="center" wrapText="1"/>
    </xf>
    <xf numFmtId="1" fontId="28" fillId="4" borderId="15" xfId="6" applyNumberFormat="1" applyFont="1" applyFill="1" applyBorder="1" applyAlignment="1">
      <alignment horizontal="center" vertical="center" wrapText="1"/>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40</xdr:row>
      <xdr:rowOff>0</xdr:rowOff>
    </xdr:from>
    <xdr:to>
      <xdr:col>3</xdr:col>
      <xdr:colOff>1000125</xdr:colOff>
      <xdr:row>43</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4"/>
  <sheetViews>
    <sheetView topLeftCell="A13" zoomScale="70" zoomScaleNormal="70" workbookViewId="0">
      <selection activeCell="A23" sqref="A23"/>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15" t="s">
        <v>38</v>
      </c>
      <c r="D1" s="215" t="s">
        <v>39</v>
      </c>
      <c r="E1" s="215" t="s">
        <v>21</v>
      </c>
      <c r="F1" s="215" t="s">
        <v>22</v>
      </c>
      <c r="G1" s="215" t="s">
        <v>23</v>
      </c>
      <c r="H1" s="215" t="s">
        <v>24</v>
      </c>
    </row>
    <row r="2" spans="1:8" s="8" customFormat="1" ht="40.5" x14ac:dyDescent="0.2">
      <c r="A2" s="251" t="s">
        <v>76</v>
      </c>
      <c r="B2" s="7"/>
      <c r="C2" s="216"/>
      <c r="D2" s="216"/>
      <c r="E2" s="216"/>
      <c r="F2" s="216"/>
      <c r="G2" s="216"/>
      <c r="H2" s="216"/>
    </row>
    <row r="3" spans="1:8" s="8" customFormat="1" ht="20.25" x14ac:dyDescent="0.2">
      <c r="A3" s="22" t="s">
        <v>77</v>
      </c>
      <c r="B3" s="7"/>
      <c r="C3" s="216"/>
      <c r="D3" s="216"/>
      <c r="E3" s="216"/>
      <c r="F3" s="216"/>
      <c r="G3" s="216"/>
      <c r="H3" s="216"/>
    </row>
    <row r="4" spans="1:8" s="8" customFormat="1" ht="20.25" x14ac:dyDescent="0.2">
      <c r="A4" s="22" t="s">
        <v>57</v>
      </c>
      <c r="B4" s="7"/>
      <c r="C4" s="216"/>
      <c r="D4" s="216"/>
      <c r="E4" s="216"/>
      <c r="F4" s="216"/>
      <c r="G4" s="216"/>
      <c r="H4" s="216"/>
    </row>
    <row r="5" spans="1:8" s="8" customFormat="1" ht="35.1" customHeight="1" x14ac:dyDescent="0.2">
      <c r="A5" s="67" t="s">
        <v>10</v>
      </c>
      <c r="B5" s="9"/>
      <c r="C5" s="216"/>
      <c r="D5" s="216"/>
      <c r="E5" s="216"/>
      <c r="F5" s="216"/>
      <c r="G5" s="216"/>
      <c r="H5" s="216"/>
    </row>
    <row r="6" spans="1:8" s="11" customFormat="1" ht="39.75" customHeight="1" x14ac:dyDescent="0.2">
      <c r="A6" s="220" t="s">
        <v>2</v>
      </c>
      <c r="B6" s="220"/>
      <c r="C6" s="217"/>
      <c r="D6" s="217"/>
      <c r="E6" s="217"/>
      <c r="F6" s="217"/>
      <c r="G6" s="217"/>
      <c r="H6" s="217"/>
    </row>
    <row r="7" spans="1:8" s="11" customFormat="1" ht="18.75" x14ac:dyDescent="0.2">
      <c r="A7" s="12" t="s">
        <v>64</v>
      </c>
      <c r="B7" s="13"/>
      <c r="C7" s="61"/>
      <c r="D7" s="61"/>
      <c r="E7" s="61"/>
      <c r="F7" s="61"/>
      <c r="G7" s="61"/>
      <c r="H7" s="61"/>
    </row>
    <row r="8" spans="1:8" s="26" customFormat="1" ht="18.75" x14ac:dyDescent="0.2">
      <c r="A8" s="23" t="s">
        <v>65</v>
      </c>
      <c r="B8" s="24"/>
      <c r="C8" s="25" t="s">
        <v>11</v>
      </c>
      <c r="D8" s="157"/>
      <c r="E8" s="157"/>
      <c r="F8" s="157"/>
      <c r="G8" s="157"/>
      <c r="H8" s="157"/>
    </row>
    <row r="9" spans="1:8" s="26" customFormat="1" ht="18.75" x14ac:dyDescent="0.2">
      <c r="A9" s="27" t="s">
        <v>66</v>
      </c>
      <c r="B9" s="28"/>
      <c r="C9" s="29" t="s">
        <v>54</v>
      </c>
      <c r="D9" s="158"/>
      <c r="E9" s="158"/>
      <c r="F9" s="158"/>
      <c r="G9" s="158"/>
      <c r="H9" s="158"/>
    </row>
    <row r="10" spans="1:8" s="11" customFormat="1" ht="18.75" x14ac:dyDescent="0.2">
      <c r="A10" s="186" t="s">
        <v>53</v>
      </c>
      <c r="B10" s="156"/>
      <c r="C10" s="187">
        <f>MinReqAssessment!I22</f>
        <v>0</v>
      </c>
      <c r="D10" s="187">
        <f>MinReqAssessment!M22</f>
        <v>0</v>
      </c>
      <c r="E10" s="187">
        <f>MinReqAssessment!Q22</f>
        <v>0</v>
      </c>
      <c r="F10" s="187">
        <f>MinReqAssessment!U22</f>
        <v>0</v>
      </c>
      <c r="G10" s="187">
        <f>MinReqAssessment!Y22</f>
        <v>0</v>
      </c>
      <c r="H10" s="187">
        <f>MinReqAssessment!AC22</f>
        <v>0</v>
      </c>
    </row>
    <row r="11" spans="1:8" s="49" customFormat="1" ht="27.75" x14ac:dyDescent="0.2">
      <c r="A11" s="47" t="s">
        <v>16</v>
      </c>
      <c r="B11" s="47" t="s">
        <v>1</v>
      </c>
      <c r="C11" s="62" t="s">
        <v>33</v>
      </c>
      <c r="D11" s="160"/>
      <c r="E11" s="160"/>
      <c r="F11" s="160"/>
      <c r="G11" s="160"/>
      <c r="H11" s="160"/>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7</v>
      </c>
      <c r="B14" s="13"/>
      <c r="C14" s="10"/>
      <c r="D14" s="10"/>
      <c r="E14" s="10"/>
      <c r="F14" s="10"/>
      <c r="G14" s="10"/>
      <c r="H14" s="10"/>
    </row>
    <row r="15" spans="1:8" s="52" customFormat="1" ht="18.75" x14ac:dyDescent="0.2">
      <c r="A15" s="50" t="s">
        <v>8</v>
      </c>
      <c r="B15" s="66">
        <v>6</v>
      </c>
      <c r="C15" s="51"/>
      <c r="D15" s="51"/>
      <c r="E15" s="51"/>
      <c r="F15" s="51"/>
      <c r="G15" s="51"/>
      <c r="H15" s="51"/>
    </row>
    <row r="16" spans="1:8" s="54" customFormat="1" x14ac:dyDescent="0.2">
      <c r="A16" s="30" t="s">
        <v>78</v>
      </c>
      <c r="B16" s="14"/>
      <c r="C16" s="53">
        <f>'Member 1'!I44</f>
        <v>0</v>
      </c>
      <c r="D16" s="159">
        <f>'Member 1'!M44</f>
        <v>0</v>
      </c>
      <c r="E16" s="159">
        <f>'Member 1'!Q44</f>
        <v>0</v>
      </c>
      <c r="F16" s="159">
        <f>'Member 1'!U44</f>
        <v>0</v>
      </c>
      <c r="G16" s="159">
        <f>'Member 1'!Y44</f>
        <v>0</v>
      </c>
      <c r="H16" s="159">
        <f>'Member 1'!AC44</f>
        <v>0</v>
      </c>
    </row>
    <row r="17" spans="1:8" s="54" customFormat="1" x14ac:dyDescent="0.2">
      <c r="A17" s="30" t="s">
        <v>79</v>
      </c>
      <c r="B17" s="14"/>
      <c r="C17" s="159">
        <f>'Member 2'!I44</f>
        <v>0</v>
      </c>
      <c r="D17" s="159">
        <f>'Member 2'!M44</f>
        <v>0</v>
      </c>
      <c r="E17" s="159">
        <f>'Member 2'!Q44</f>
        <v>0</v>
      </c>
      <c r="F17" s="159">
        <f>'Member 2'!U44</f>
        <v>0</v>
      </c>
      <c r="G17" s="159">
        <f>'Member 2'!Y44</f>
        <v>0</v>
      </c>
      <c r="H17" s="159">
        <f>'Member 2'!AC44</f>
        <v>0</v>
      </c>
    </row>
    <row r="18" spans="1:8" s="54" customFormat="1" x14ac:dyDescent="0.2">
      <c r="A18" s="30" t="s">
        <v>80</v>
      </c>
      <c r="B18" s="14"/>
      <c r="C18" s="159">
        <f>'Member 3'!I44</f>
        <v>0</v>
      </c>
      <c r="D18" s="159">
        <f>'Member 3'!M44</f>
        <v>0</v>
      </c>
      <c r="E18" s="159">
        <f>'Member 3'!Q44</f>
        <v>0</v>
      </c>
      <c r="F18" s="159">
        <f>'Member 3'!U44</f>
        <v>0</v>
      </c>
      <c r="G18" s="159">
        <f>'Member 3'!Y44</f>
        <v>0</v>
      </c>
      <c r="H18" s="159">
        <f>'Member 3'!AC44</f>
        <v>0</v>
      </c>
    </row>
    <row r="19" spans="1:8" s="54" customFormat="1" x14ac:dyDescent="0.2">
      <c r="A19" s="30" t="s">
        <v>81</v>
      </c>
      <c r="B19" s="14"/>
      <c r="C19" s="159">
        <f>'Member 4'!I44</f>
        <v>0</v>
      </c>
      <c r="D19" s="159">
        <f>'Member 4'!M44</f>
        <v>0</v>
      </c>
      <c r="E19" s="159">
        <f>'Member 4'!Q44</f>
        <v>0</v>
      </c>
      <c r="F19" s="159">
        <f>'Member 4'!U44</f>
        <v>0</v>
      </c>
      <c r="G19" s="159">
        <f>'Member 4'!Y44</f>
        <v>0</v>
      </c>
      <c r="H19" s="159">
        <f>'Member 4'!AC44</f>
        <v>0</v>
      </c>
    </row>
    <row r="20" spans="1:8" s="54" customFormat="1" x14ac:dyDescent="0.2">
      <c r="A20" s="30" t="s">
        <v>82</v>
      </c>
      <c r="B20" s="14"/>
      <c r="C20" s="159">
        <f>'Member 5'!I44</f>
        <v>0</v>
      </c>
      <c r="D20" s="159">
        <f>'Member 5'!M44</f>
        <v>0</v>
      </c>
      <c r="E20" s="159">
        <f>'Member 5'!Q44</f>
        <v>0</v>
      </c>
      <c r="F20" s="159">
        <f>'Member 5'!U44</f>
        <v>0</v>
      </c>
      <c r="G20" s="159">
        <f>'Member 5'!Y44</f>
        <v>0</v>
      </c>
      <c r="H20" s="159">
        <f>'Member 5'!AC48</f>
        <v>0</v>
      </c>
    </row>
    <row r="21" spans="1:8" s="54" customFormat="1" ht="15.75" customHeight="1" x14ac:dyDescent="0.2">
      <c r="A21" s="30" t="s">
        <v>83</v>
      </c>
      <c r="B21" s="156"/>
      <c r="C21" s="159">
        <f>'Member 6'!I44</f>
        <v>0</v>
      </c>
      <c r="D21" s="159">
        <f>'Member 6'!M44</f>
        <v>0</v>
      </c>
      <c r="E21" s="159">
        <f>'Member 6'!Q44</f>
        <v>0</v>
      </c>
      <c r="F21" s="159">
        <f>'Member 6'!U44</f>
        <v>0</v>
      </c>
      <c r="G21" s="159">
        <f>'Member 6'!Y44</f>
        <v>0</v>
      </c>
      <c r="H21" s="159">
        <f>'Member 6'!AC44</f>
        <v>0</v>
      </c>
    </row>
    <row r="22" spans="1:8" s="54" customFormat="1" ht="15.75" customHeight="1" x14ac:dyDescent="0.2">
      <c r="A22" s="30"/>
      <c r="B22" s="14"/>
      <c r="C22" s="159">
        <f>'Member 7'!I44</f>
        <v>0</v>
      </c>
      <c r="D22" s="159">
        <f>'Member 7'!M44</f>
        <v>0</v>
      </c>
      <c r="E22" s="159">
        <f>'Member 7'!Q44</f>
        <v>0</v>
      </c>
      <c r="F22" s="159">
        <f>'Member 7'!U44</f>
        <v>0</v>
      </c>
      <c r="G22" s="159">
        <f>'Member 7'!Y44</f>
        <v>0</v>
      </c>
      <c r="H22" s="159">
        <f>'Member 7'!AC44</f>
        <v>0</v>
      </c>
    </row>
    <row r="23" spans="1:8" s="54" customFormat="1" x14ac:dyDescent="0.2">
      <c r="A23" s="30"/>
      <c r="B23" s="14"/>
      <c r="C23" s="159">
        <f>'Member 8'!I40</f>
        <v>0</v>
      </c>
      <c r="D23" s="159">
        <f>'Member 8'!M40</f>
        <v>0</v>
      </c>
      <c r="E23" s="159">
        <f>'Member 8'!Q40</f>
        <v>0</v>
      </c>
      <c r="F23" s="159">
        <f>'Member 8'!U40</f>
        <v>0</v>
      </c>
      <c r="G23" s="159">
        <f>'Member 8'!Y40</f>
        <v>0</v>
      </c>
      <c r="H23" s="159">
        <f>'Member 8'!AC40</f>
        <v>0</v>
      </c>
    </row>
    <row r="24" spans="1:8" s="15" customFormat="1" ht="18.75" x14ac:dyDescent="0.2">
      <c r="A24" s="56" t="s">
        <v>9</v>
      </c>
      <c r="B24" s="17" t="s">
        <v>6</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18" t="s">
        <v>67</v>
      </c>
      <c r="B25" s="219"/>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23" t="s">
        <v>20</v>
      </c>
      <c r="B27" s="224"/>
      <c r="C27" s="38">
        <v>0</v>
      </c>
      <c r="D27" s="38">
        <v>0</v>
      </c>
      <c r="E27" s="38">
        <v>0</v>
      </c>
      <c r="F27" s="38">
        <v>0</v>
      </c>
      <c r="G27" s="38">
        <v>0</v>
      </c>
      <c r="H27" s="38">
        <v>0</v>
      </c>
    </row>
    <row r="28" spans="1:8" s="41" customFormat="1" ht="12.75" x14ac:dyDescent="0.2">
      <c r="A28" s="40" t="s">
        <v>5</v>
      </c>
      <c r="B28" s="40"/>
      <c r="C28" s="45">
        <v>0</v>
      </c>
      <c r="D28" s="45">
        <v>0</v>
      </c>
      <c r="E28" s="45">
        <v>0</v>
      </c>
      <c r="F28" s="45">
        <v>0</v>
      </c>
      <c r="G28" s="45">
        <v>0</v>
      </c>
      <c r="H28" s="45">
        <v>0</v>
      </c>
    </row>
    <row r="29" spans="1:8" s="41" customFormat="1" ht="12.75" x14ac:dyDescent="0.2">
      <c r="A29" s="40" t="s">
        <v>5</v>
      </c>
      <c r="B29" s="40"/>
      <c r="C29" s="45">
        <v>0</v>
      </c>
      <c r="D29" s="45">
        <v>0</v>
      </c>
      <c r="E29" s="45">
        <v>0</v>
      </c>
      <c r="F29" s="45">
        <v>0</v>
      </c>
      <c r="G29" s="45">
        <v>0</v>
      </c>
      <c r="H29" s="45">
        <v>0</v>
      </c>
    </row>
    <row r="30" spans="1:8" s="41" customFormat="1" ht="12.75" x14ac:dyDescent="0.2">
      <c r="A30" s="40" t="s">
        <v>5</v>
      </c>
      <c r="B30" s="40"/>
      <c r="C30" s="45">
        <v>0</v>
      </c>
      <c r="D30" s="45">
        <v>0</v>
      </c>
      <c r="E30" s="45">
        <v>0</v>
      </c>
      <c r="F30" s="45">
        <v>0</v>
      </c>
      <c r="G30" s="45">
        <v>0</v>
      </c>
      <c r="H30" s="45">
        <v>0</v>
      </c>
    </row>
    <row r="31" spans="1:8" s="43" customFormat="1" ht="18.75" x14ac:dyDescent="0.2">
      <c r="A31" s="42" t="s">
        <v>4</v>
      </c>
      <c r="B31" s="42"/>
      <c r="C31" s="46">
        <v>0</v>
      </c>
      <c r="D31" s="46">
        <v>0</v>
      </c>
      <c r="E31" s="46">
        <v>0</v>
      </c>
      <c r="F31" s="46">
        <v>0</v>
      </c>
      <c r="G31" s="46">
        <v>0</v>
      </c>
      <c r="H31" s="46">
        <v>0</v>
      </c>
    </row>
    <row r="32" spans="1:8" s="43" customFormat="1" ht="18.75" x14ac:dyDescent="0.2">
      <c r="A32" s="42" t="s">
        <v>3</v>
      </c>
      <c r="B32" s="42"/>
      <c r="C32" s="46">
        <v>0</v>
      </c>
      <c r="D32" s="46">
        <v>0</v>
      </c>
      <c r="E32" s="46">
        <v>0</v>
      </c>
      <c r="F32" s="46">
        <v>0</v>
      </c>
      <c r="G32" s="46">
        <v>0</v>
      </c>
      <c r="H32" s="46">
        <v>0</v>
      </c>
    </row>
    <row r="33" spans="1:8" s="60" customFormat="1" ht="20.25" x14ac:dyDescent="0.2">
      <c r="A33" s="58" t="s">
        <v>14</v>
      </c>
      <c r="B33" s="58"/>
      <c r="C33" s="59">
        <f t="shared" ref="C33:H33" si="1">C27-C31-C32</f>
        <v>0</v>
      </c>
      <c r="D33" s="59">
        <f t="shared" si="1"/>
        <v>0</v>
      </c>
      <c r="E33" s="59">
        <f t="shared" si="1"/>
        <v>0</v>
      </c>
      <c r="F33" s="59">
        <f t="shared" si="1"/>
        <v>0</v>
      </c>
      <c r="G33" s="59">
        <f t="shared" si="1"/>
        <v>0</v>
      </c>
      <c r="H33" s="59">
        <f t="shared" si="1"/>
        <v>0</v>
      </c>
    </row>
    <row r="34" spans="1:8" s="49" customFormat="1" ht="23.25" x14ac:dyDescent="0.2">
      <c r="A34" s="218" t="s">
        <v>15</v>
      </c>
      <c r="B34" s="219"/>
      <c r="C34" s="48"/>
      <c r="D34" s="48"/>
      <c r="E34" s="48"/>
      <c r="F34" s="48"/>
      <c r="G34" s="48"/>
      <c r="H34" s="48"/>
    </row>
    <row r="35" spans="1:8" s="8" customFormat="1" ht="10.5" customHeight="1" x14ac:dyDescent="0.2">
      <c r="A35" s="17"/>
      <c r="B35" s="32"/>
      <c r="C35" s="2"/>
      <c r="D35" s="2"/>
      <c r="E35" s="2"/>
      <c r="F35" s="2"/>
      <c r="G35" s="2"/>
      <c r="H35" s="2"/>
    </row>
    <row r="36" spans="1:8" s="34" customFormat="1" ht="25.5" x14ac:dyDescent="0.2">
      <c r="A36" s="221" t="s">
        <v>17</v>
      </c>
      <c r="B36" s="222"/>
      <c r="C36" s="33">
        <f t="shared" ref="C36:H36" si="2">(C25*$B46)+(C34*$B47)</f>
        <v>0</v>
      </c>
      <c r="D36" s="33">
        <f t="shared" si="2"/>
        <v>0</v>
      </c>
      <c r="E36" s="33">
        <f t="shared" si="2"/>
        <v>0</v>
      </c>
      <c r="F36" s="33">
        <f t="shared" si="2"/>
        <v>0</v>
      </c>
      <c r="G36" s="33">
        <f t="shared" si="2"/>
        <v>0</v>
      </c>
      <c r="H36" s="33">
        <f t="shared" si="2"/>
        <v>0</v>
      </c>
    </row>
    <row r="37" spans="1:8" s="8" customFormat="1" ht="6" customHeight="1" x14ac:dyDescent="0.2">
      <c r="C37" s="18"/>
      <c r="D37" s="18"/>
    </row>
    <row r="38" spans="1:8" s="64" customFormat="1" x14ac:dyDescent="0.2">
      <c r="A38" s="63" t="s">
        <v>18</v>
      </c>
      <c r="C38" s="65"/>
      <c r="D38" s="65"/>
    </row>
    <row r="39" spans="1:8" s="64" customFormat="1" x14ac:dyDescent="0.2">
      <c r="A39" s="63" t="s">
        <v>19</v>
      </c>
      <c r="C39" s="65"/>
      <c r="D39" s="65"/>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x14ac:dyDescent="0.2">
      <c r="C45" s="18"/>
      <c r="D45" s="18"/>
      <c r="E45" s="18"/>
      <c r="F45" s="18"/>
      <c r="G45" s="18"/>
      <c r="H45" s="18"/>
    </row>
    <row r="46" spans="1:8" s="8" customFormat="1" ht="20.25" x14ac:dyDescent="0.2">
      <c r="A46" s="44" t="s">
        <v>12</v>
      </c>
      <c r="B46" s="57">
        <v>0.6</v>
      </c>
      <c r="C46" s="18"/>
      <c r="D46" s="18"/>
      <c r="E46" s="18"/>
      <c r="F46" s="18"/>
      <c r="G46" s="18"/>
      <c r="H46" s="18"/>
    </row>
    <row r="47" spans="1:8" s="8" customFormat="1" ht="23.25" x14ac:dyDescent="0.2">
      <c r="A47" s="47" t="s">
        <v>13</v>
      </c>
      <c r="B47" s="57">
        <v>0.4</v>
      </c>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sheetData>
  <sheetProtection selectLockedCells="1" selectUnlockedCells="1"/>
  <mergeCells count="11">
    <mergeCell ref="A25:B25"/>
    <mergeCell ref="A34:B34"/>
    <mergeCell ref="A6:B6"/>
    <mergeCell ref="A36:B36"/>
    <mergeCell ref="A27:B27"/>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8"/>
  <sheetViews>
    <sheetView topLeftCell="A24" zoomScale="120" zoomScaleNormal="120" zoomScalePageLayoutView="155" workbookViewId="0">
      <selection activeCell="D42" sqref="D42"/>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20-012-25A Multi-Function Copier 
Systems &amp;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t="str">
        <f>SUMMARY!A20</f>
        <v>Huang Do, Sheriff's Office</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46</v>
      </c>
      <c r="B7" s="247"/>
      <c r="C7" s="247"/>
      <c r="D7" s="247"/>
      <c r="E7" s="247"/>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18.75" x14ac:dyDescent="0.2">
      <c r="A10" s="95">
        <v>1</v>
      </c>
      <c r="B10" s="139" t="str">
        <f>'DEPT REQS'!B10</f>
        <v>Department Requirement</v>
      </c>
      <c r="C10" s="139" t="str">
        <f>'DEPT REQS'!C10</f>
        <v>Environment</v>
      </c>
      <c r="D10" s="140" t="str">
        <f>'DEPT REQS'!D10</f>
        <v>All devices installed at commencement of contract must be new, with its own operator manual, and must comply with OSHA standards for noise in the workplace.</v>
      </c>
      <c r="E10" s="141">
        <f>'DEPT REQS'!E10</f>
        <v>4</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18.75" x14ac:dyDescent="0.2">
      <c r="A11" s="95">
        <v>2</v>
      </c>
      <c r="B11" s="139" t="str">
        <f>'DEPT REQS'!B11</f>
        <v>Department Requirement</v>
      </c>
      <c r="C11" s="139" t="str">
        <f>'DEPT REQS'!C11</f>
        <v>Environment</v>
      </c>
      <c r="D11" s="140" t="str">
        <f>'DEPT REQS'!D11</f>
        <v>All machines to perform satisfactorily at any temperature between 50 and 86 degrees Fahrenheit and perform at any relative humidity between 15 and 80 percent.</v>
      </c>
      <c r="E11" s="141">
        <f>'DEPT REQS'!E11</f>
        <v>2</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18.75" x14ac:dyDescent="0.2">
      <c r="A12" s="95">
        <v>3</v>
      </c>
      <c r="B12" s="139" t="str">
        <f>'DEPT REQS'!B12</f>
        <v>Department Requirement</v>
      </c>
      <c r="C12" s="139" t="str">
        <f>'DEPT REQS'!C12</f>
        <v>Feature</v>
      </c>
      <c r="D12" s="140" t="str">
        <f>'DEPT REQS'!D12</f>
        <v>All machines must print at 600 x 600 dpi from electronic or hard copy original and all machines to have Auto Image Rotation or Automatic image orientation at all levels.</v>
      </c>
      <c r="E12" s="141">
        <f>'DEPT REQS'!E12</f>
        <v>3</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18.75" x14ac:dyDescent="0.2">
      <c r="A13" s="95">
        <v>4</v>
      </c>
      <c r="B13" s="139" t="str">
        <f>'DEPT REQS'!B13</f>
        <v>Department Requirement</v>
      </c>
      <c r="C13" s="139" t="str">
        <f>'DEPT REQS'!C13</f>
        <v>Feature</v>
      </c>
      <c r="D13" s="140" t="str">
        <f>'DEPT REQS'!D13</f>
        <v>All machines to copy within 3/16” of the leading edge of the paper and to within 1/8” of the remaining edges and all to have job input/recall. All machines to have print/copy priority selectable.</v>
      </c>
      <c r="E13" s="141">
        <f>'DEPT REQS'!E13</f>
        <v>2</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18.75" x14ac:dyDescent="0.2">
      <c r="A14" s="95">
        <v>5</v>
      </c>
      <c r="B14" s="139" t="str">
        <f>'DEPT REQS'!B14</f>
        <v>Department Requirement</v>
      </c>
      <c r="C14" s="139" t="str">
        <f>'DEPT REQS'!C14</f>
        <v>Media</v>
      </c>
      <c r="D14" s="140" t="str">
        <f>'DEPT REQS'!D14</f>
        <v>All machines must effectively use standard 20# bond xerographic, laser-jet and offset processes, and a range of other paper of various weights and finishes including recycled 20# bond paper.</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18.75" x14ac:dyDescent="0.2">
      <c r="A15" s="95">
        <v>6</v>
      </c>
      <c r="B15" s="139" t="str">
        <f>'DEPT REQS'!B15</f>
        <v>Department Requirement</v>
      </c>
      <c r="C15" s="139" t="str">
        <f>'DEPT REQS'!C15</f>
        <v>Media</v>
      </c>
      <c r="D15" s="140" t="str">
        <f>'DEPT REQS'!D15</f>
        <v>Toner and other consumable items must be Original Equipment Manufacturer (OEM) product, delivered sealed, in ex-factory packaging. Refilled, remanufactured or other non-OEM substitutes are not acceptable.</v>
      </c>
      <c r="E15" s="141">
        <f>'DEPT REQS'!E15</f>
        <v>6</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18.75" x14ac:dyDescent="0.2">
      <c r="A16" s="95">
        <v>7</v>
      </c>
      <c r="B16" s="139" t="str">
        <f>'DEPT REQS'!B16</f>
        <v>Department Requirement</v>
      </c>
      <c r="C16" s="139" t="str">
        <f>'DEPT REQS'!C16</f>
        <v>Control</v>
      </c>
      <c r="D16" s="140" t="str">
        <f>'DEPT REQS'!D16</f>
        <v>All machines must be remotely monitored to notify Vendor and County of system status, maintain maintenance records and generate monthly billing data. Monitoring software that includes remote deployment and pushing of standard images/firmware updates is preferred. Proposer shoud specify network, server and remote access resource requirements to be provided by the County. Software feature/function descriptions and any costs to the County should be included</v>
      </c>
      <c r="E16" s="141">
        <f>'DEPT REQS'!E16</f>
        <v>7</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18.75" x14ac:dyDescent="0.2">
      <c r="A17" s="95">
        <v>8</v>
      </c>
      <c r="B17" s="139" t="str">
        <f>'DEPT REQS'!B17</f>
        <v>Department Requirement</v>
      </c>
      <c r="C17" s="139" t="str">
        <f>'DEPT REQS'!C17</f>
        <v>Control</v>
      </c>
      <c r="D17" s="140" t="str">
        <f>'DEPT REQS'!D17</f>
        <v>All machines must have a non-resettable copy meter that can be accessed for easy reading, and each color machine must have a meter separating the number of black only pages from color copy counts.</v>
      </c>
      <c r="E17" s="141">
        <f>'DEPT REQS'!E17</f>
        <v>1</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18.75" x14ac:dyDescent="0.2">
      <c r="A18" s="95">
        <v>9</v>
      </c>
      <c r="B18" s="139" t="str">
        <f>'DEPT REQS'!B18</f>
        <v>Department Requirement</v>
      </c>
      <c r="C18" s="139" t="str">
        <f>'DEPT REQS'!C18</f>
        <v>Control</v>
      </c>
      <c r="D18" s="140" t="str">
        <f>'DEPT REQS'!D18</f>
        <v>All machines to have console displays that signal to operator the need to add paper, toner, PM and the occurrence of paper jams or service requirements. Dual side scanning or automatic and automatic reverse document feeders are acceptable.</v>
      </c>
      <c r="E18" s="141">
        <f>'DEPT REQS'!E18</f>
        <v>2</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8.75" x14ac:dyDescent="0.2">
      <c r="A19" s="95">
        <v>10</v>
      </c>
      <c r="B19" s="139" t="str">
        <f>'DEPT REQS'!B19</f>
        <v>Department Requirement</v>
      </c>
      <c r="C19" s="139" t="str">
        <f>'DEPT REQS'!C19</f>
        <v>Connectivity</v>
      </c>
      <c r="D19" s="140" t="str">
        <f>'DEPT REQS'!D19</f>
        <v>All machines should be capable of connecting to a network using the 10BASE-T, 100BASE-TX or 1000Base-T Ethernet standard and must have a web browser or client software-based remote management feature. They must support the TCP/IP protocol and be able to be configured to disable all other protocols (IPX, NetBEUI, DECNet) if installed. They must also support the DHCP protocol for IP address assignment. Printer drivers must support Windows 2012 R2 Server and 2016 Server, and Windows 10 workstations</v>
      </c>
      <c r="E19" s="141">
        <f>'DEPT REQS'!E19</f>
        <v>3</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8.75" x14ac:dyDescent="0.2">
      <c r="A20" s="95">
        <v>11</v>
      </c>
      <c r="B20" s="139" t="str">
        <f>'DEPT REQS'!B20</f>
        <v>Department Requirement</v>
      </c>
      <c r="C20" s="139" t="str">
        <f>'DEPT REQS'!C20</f>
        <v>Connectivity</v>
      </c>
      <c r="D20" s="140" t="str">
        <f>'DEPT REQS'!D20</f>
        <v>The Vendor is responsible for connecting the systems to the various Shelby County Government networks. After the systems are connected to the network share and SMTP mail server the Vendor is required to test and make sure they can communicate using these required protocols: TCP-IP, LPR, SMTP, SNMP, SMB etc. The Vendor is also required to test the systems with printing PDF, POSTSCRIPT, PCL format using simplex and duplex formats. For the scanner features, the Vendor is required to test the scan function to the destination software, which is OnBase.</v>
      </c>
      <c r="E20" s="141">
        <f>'DEPT REQS'!E20</f>
        <v>3</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18.75" x14ac:dyDescent="0.2">
      <c r="A21" s="95">
        <v>12</v>
      </c>
      <c r="B21" s="139" t="str">
        <f>'DEPT REQS'!B21</f>
        <v>Department Requirement</v>
      </c>
      <c r="C21" s="139" t="str">
        <f>'DEPT REQS'!C21</f>
        <v>Connectivity</v>
      </c>
      <c r="D21" s="140" t="str">
        <f>'DEPT REQS'!D21</f>
        <v>Multifunction machines that function as a network scan station should have the option to be TWAIN compliant.</v>
      </c>
      <c r="E21" s="141">
        <f>'DEPT REQS'!E21</f>
        <v>2</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18.75" x14ac:dyDescent="0.2">
      <c r="A22" s="95">
        <v>13</v>
      </c>
      <c r="B22" s="139" t="str">
        <f>'DEPT REQS'!B22</f>
        <v>Department Requirement</v>
      </c>
      <c r="C22" s="139" t="str">
        <f>'DEPT REQS'!C22</f>
        <v>Connectivity</v>
      </c>
      <c r="D22" s="140" t="str">
        <f>'DEPT REQS'!D22</f>
        <v>All machines must have the print controller mounted internally - not external hardware attached to the main machine.</v>
      </c>
      <c r="E22" s="141">
        <f>'DEPT REQS'!E22</f>
        <v>3</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18.75" x14ac:dyDescent="0.2">
      <c r="A23" s="95">
        <v>14</v>
      </c>
      <c r="B23" s="139" t="str">
        <f>'DEPT REQS'!B24</f>
        <v>Department Requirement</v>
      </c>
      <c r="C23" s="139" t="str">
        <f>'DEPT REQS'!C24</f>
        <v>Feature</v>
      </c>
      <c r="D23" s="140" t="str">
        <f>'DEPT REQS'!D24</f>
        <v>All MFD’s to have fax resolution of 400x400dpi. Where an analogue fax modem is specified as an option, the fax modem speed shall be a minimum of 33.6 KBPS.</v>
      </c>
      <c r="E23" s="141">
        <f>'DEPT REQS'!E24</f>
        <v>3</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18.75" x14ac:dyDescent="0.2">
      <c r="A24" s="95">
        <v>15</v>
      </c>
      <c r="B24" s="139" t="str">
        <f>'DEPT REQS'!B25</f>
        <v>Department Requirement</v>
      </c>
      <c r="C24" s="139" t="str">
        <f>'DEPT REQS'!C25</f>
        <v>Feature</v>
      </c>
      <c r="D24" s="140" t="str">
        <f>'DEPT REQS'!D25</f>
        <v>All multifunction machines must be able to provide for fax forwarding to another fax number or email. Vendor to state how their equipment will provide for confidential sending and receiving.</v>
      </c>
      <c r="E24" s="141">
        <f>'DEPT REQS'!E25</f>
        <v>3</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18.75" x14ac:dyDescent="0.2">
      <c r="A25" s="95">
        <v>16</v>
      </c>
      <c r="B25" s="139" t="str">
        <f>'DEPT REQS'!B26</f>
        <v>Department Requirement</v>
      </c>
      <c r="C25" s="139" t="str">
        <f>'DEPT REQS'!C26</f>
        <v>Security &amp; Encryption</v>
      </c>
      <c r="D25" s="140" t="str">
        <f>'DEPT REQS'!D26</f>
        <v xml:space="preserve">The second level, “Secure FAX" -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be+D26tween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5" s="141">
        <f>'DEPT REQS'!E26</f>
        <v>4</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18.75" x14ac:dyDescent="0.2">
      <c r="A26" s="95">
        <v>17</v>
      </c>
      <c r="B26" s="139" t="str">
        <f>'DEPT REQS'!B27</f>
        <v>Department Requirement</v>
      </c>
      <c r="C26" s="139" t="str">
        <f>'DEPT REQS'!C27</f>
        <v>Security &amp; Encryption</v>
      </c>
      <c r="D26" s="140" t="str">
        <f>'DEPT REQS'!D27</f>
        <v xml:space="preserve">The second level, “Secure FAX" -  is intended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6" s="141">
        <f>'DEPT REQS'!E27</f>
        <v>5</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18.75" x14ac:dyDescent="0.2">
      <c r="A27" s="95">
        <v>18</v>
      </c>
      <c r="B27" s="139" t="str">
        <f>'DEPT REQS'!B28</f>
        <v>Department Requirement</v>
      </c>
      <c r="C27" s="139" t="str">
        <f>'DEPT REQS'!C28</f>
        <v>Security &amp; Encryption</v>
      </c>
      <c r="D27" s="140" t="str">
        <f>'DEPT REQS'!D28</f>
        <v>All MFDs must be clearly labeled according to their data classification configuration. Those configured to send sensitive information (PHI, PII, etc.) must labeled to this effect and those intended for general use must also be labeled as such.</v>
      </c>
      <c r="E27" s="141">
        <f>'DEPT REQS'!E28</f>
        <v>2</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18.75" x14ac:dyDescent="0.2">
      <c r="A28" s="95">
        <v>19</v>
      </c>
      <c r="B28" s="139" t="str">
        <f>'DEPT REQS'!B29</f>
        <v>Department Requirement</v>
      </c>
      <c r="C28" s="139" t="str">
        <f>'DEPT REQS'!C29</f>
        <v>Security &amp; Encryption</v>
      </c>
      <c r="D28" s="140" t="str">
        <f>'DEPT REQS'!D29</f>
        <v>All MFDs must have their internal storage units securely erased (wiped) using one of modes 2 through 8, regardless of data classification, when the device is retired or when the device’s storage unit is replaced. Documentation of the wipe shall be retained in the Service Request associated with the repair.</v>
      </c>
      <c r="E28" s="141">
        <f>'DEPT REQS'!E29</f>
        <v>2</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18.75" x14ac:dyDescent="0.2">
      <c r="A29" s="95">
        <v>20</v>
      </c>
      <c r="B29" s="139" t="str">
        <f>'DEPT REQS'!B30</f>
        <v>Department Requirement</v>
      </c>
      <c r="C29" s="139" t="str">
        <f>'DEPT REQS'!C30</f>
        <v>Billing</v>
      </c>
      <c r="D29" s="140" t="str">
        <f>'DEPT REQS'!D30</f>
        <v xml:space="preserve">Vendor is responsible for retrieving all meter readings from all machines and providing monthly reports on all equipment to Shelby County Government’s designee as a Microsoft Excel 2016 (or later) workbook. These reports will include but may not be limited to a summarized invoice listing each individual service center by County designated number as well as a breakdown of the number of pages made at each location on a monthly basis in the format agreed to by the County and also a copy of the regular inspection report from each copier. No other format will be accepted and payment will not be made unless billing is in the requested format. </v>
      </c>
      <c r="E29" s="141">
        <f>'DEPT REQS'!E30</f>
        <v>2</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18.75" x14ac:dyDescent="0.2">
      <c r="A30" s="95">
        <v>21</v>
      </c>
      <c r="B30" s="139" t="str">
        <f>'DEPT REQS'!B31</f>
        <v>Department Requirement</v>
      </c>
      <c r="C30" s="139" t="str">
        <f>'DEPT REQS'!C31</f>
        <v>Billing</v>
      </c>
      <c r="D30" s="140" t="str">
        <f>'DEPT REQS'!D31</f>
        <v>The previous month’s billing report must be submitted by the 7th of the following month. Invoices should be sent in elctronic PDF format and be available for electronic download by the County.</v>
      </c>
      <c r="E30" s="141">
        <f>'DEPT REQS'!E31</f>
        <v>1</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18.75" x14ac:dyDescent="0.2">
      <c r="A31" s="95">
        <v>22</v>
      </c>
      <c r="B31" s="139" t="str">
        <f>'DEPT REQS'!B32</f>
        <v>Department Requirement</v>
      </c>
      <c r="C31" s="139" t="str">
        <f>'DEPT REQS'!C32</f>
        <v>Option</v>
      </c>
      <c r="D31" s="140" t="str">
        <f>'DEPT REQS'!D32</f>
        <v>The County reserves the option to increase or decrease the number of systems within the contract term. Increased systems during the first 2 years of the contract shall be new. Increased systems during the third, and (optional) fourth and fifth year of the contract can be newly remanufactured digital devices but must be/remain operational at manufacturer’s stated level of performance when new.</v>
      </c>
      <c r="E31" s="141">
        <f>'DEPT REQS'!E32</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18.75" x14ac:dyDescent="0.2">
      <c r="A32" s="95">
        <v>23</v>
      </c>
      <c r="B32" s="139" t="str">
        <f>'DEPT REQS'!B33</f>
        <v>Department Requirement</v>
      </c>
      <c r="C32" s="139" t="str">
        <f>'DEPT REQS'!C33</f>
        <v>Option</v>
      </c>
      <c r="D32" s="140" t="str">
        <f>'DEPT REQS'!D33</f>
        <v xml:space="preserve">Vendor is responsible for delivery of additional or replacement equipment and shall be fully functional within 10 working days from requested date. For any day beyond 10, a penalty of $100/per day/per-machine will be incurred against the monthly invoice. A substitute machine of equal or greater capability may be used for a period no longer than 30 days if necessary. </v>
      </c>
      <c r="E32" s="141">
        <f>'DEPT REQS'!E33</f>
        <v>2</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18.75" x14ac:dyDescent="0.2">
      <c r="A33" s="95">
        <v>24</v>
      </c>
      <c r="B33" s="139" t="str">
        <f>'DEPT REQS'!B34</f>
        <v>Department Requirement</v>
      </c>
      <c r="C33" s="139" t="str">
        <f>'DEPT REQS'!C34</f>
        <v>Option</v>
      </c>
      <c r="D33" s="140" t="str">
        <f>'DEPT REQS'!D34</f>
        <v>Machines can be placed on a temporary basis as the need arises for a minimum charge of one month at current rental cost plus per copy rate (new equipment not required for temporary placement).</v>
      </c>
      <c r="E33" s="141">
        <f>'DEPT REQS'!E34</f>
        <v>1</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18.75" x14ac:dyDescent="0.2">
      <c r="A34" s="95">
        <v>25</v>
      </c>
      <c r="B34" s="139" t="str">
        <f>'DEPT REQS'!B35</f>
        <v>Department Requirement</v>
      </c>
      <c r="C34" s="139" t="str">
        <f>'DEPT REQS'!C35</f>
        <v>Installation &amp; Support</v>
      </c>
      <c r="D34" s="140" t="str">
        <f>'DEPT REQS'!D35</f>
        <v>Vendor is responsible for notifying all location sites of the date of delivery of equipment placement in advance. Surge protectors, if provided, are the responsibility of the Vendor.</v>
      </c>
      <c r="E34" s="141">
        <f>'DEPT REQS'!E35</f>
        <v>1</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18.75" x14ac:dyDescent="0.2">
      <c r="A35" s="95">
        <v>26</v>
      </c>
      <c r="B35" s="139" t="str">
        <f>'DEPT REQS'!B36</f>
        <v>Department Requirement</v>
      </c>
      <c r="C35" s="139" t="str">
        <f>'DEPT REQS'!C36</f>
        <v>Installation &amp; Support</v>
      </c>
      <c r="D35" s="140" t="str">
        <f>'DEPT REQS'!D36</f>
        <v>Vendor is responsible to provide on-site technical representative for repairs, maintenance and training. A plan for comprehensive training at every location shall be developed and submitted to the County’s designee. Every location will need to have a confirmed training day that is agreed in advance by email by both the Vendor and the County representatives at each location. In the event additional training is needed at any time during the contract period Vendor will be responsible for providing that training in the same manner as original training at no additional cost to Shelby County Government. Vendor will be responsible for securing the names and signatures of all County personnel in attendance and a signed verification from a Manager or Supervisor in each area that satisfactory training has been completed. Demonstrations should include actual jobs, and include, but not be limited to demonstrations of all functions and an in-depth Q&amp;A time.</v>
      </c>
      <c r="E35" s="141">
        <f>'DEPT REQS'!E36</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18.75" x14ac:dyDescent="0.2">
      <c r="A36" s="95">
        <v>27</v>
      </c>
      <c r="B36" s="139" t="str">
        <f>'DEPT REQS'!B37</f>
        <v>Department Requirement</v>
      </c>
      <c r="C36" s="139" t="str">
        <f>'DEPT REQS'!C37</f>
        <v>Installation &amp; Support</v>
      </c>
      <c r="D36" s="140" t="str">
        <f>'DEPT REQS'!D37</f>
        <v xml:space="preserve">The Vendor is responsible for regular system inspections and for the correction of potential problems and any adjustments to enhance copy quality, as well as cleaning the glass and equipment. The Vendor is responsible for maintaining the inventory of all consumables for each machine. The Contactor must maintain electronic or hardcopy records that document the inspection, adjustments and cleaning of each machine. Records are to be readily available to the County and delivered with the monthly billing report. </v>
      </c>
      <c r="E36" s="141">
        <f>'DEPT REQS'!E37</f>
        <v>3</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18.75" x14ac:dyDescent="0.2">
      <c r="A37" s="95">
        <v>28</v>
      </c>
      <c r="B37" s="139" t="str">
        <f>'DEPT REQS'!B38</f>
        <v>Department Requirement</v>
      </c>
      <c r="C37" s="139" t="str">
        <f>'DEPT REQS'!C38</f>
        <v>Installation &amp; Support</v>
      </c>
      <c r="D37" s="140" t="str">
        <f>'DEPT REQS'!D38</f>
        <v>Vendor is responsible to provide a two (2) hour onsite response on average with a four (4) hour maximum from when service calls are placed. In the event the equipment is not repaired and fully functional within eight (8) hours of original request for service from the customer, Vendor will provide a comparable on-site loaner at no additional charge. For each day after the initial eight hour service call, if equipment is not operable or not replaced by a like for like fully functional piece of equipment, there will be a penalty of $100 per day, per machine assessed against the Vendor’s monthly billings. These response times will be calculated during normal business hours.</v>
      </c>
      <c r="E37" s="141">
        <f>'DEPT REQS'!E38</f>
        <v>5</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18.75" x14ac:dyDescent="0.2">
      <c r="A38" s="95">
        <v>29</v>
      </c>
      <c r="B38" s="139" t="str">
        <f>'DEPT REQS'!B39</f>
        <v>Department Requirement</v>
      </c>
      <c r="C38" s="139" t="str">
        <f>'DEPT REQS'!C39</f>
        <v>Installation &amp; Support</v>
      </c>
      <c r="D38" s="140" t="str">
        <f>'DEPT REQS'!D39</f>
        <v>Vendor must replace machines not operating at the level of performance stated by Vendor or not satisfactory or needing numerous service-calls at the discretion of Shelby County Government</v>
      </c>
      <c r="E38" s="141">
        <f>'DEPT REQS'!E39</f>
        <v>2</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8.75" x14ac:dyDescent="0.2">
      <c r="A39" s="179">
        <v>30</v>
      </c>
      <c r="B39" s="180"/>
      <c r="C39" s="180"/>
      <c r="D39" s="181"/>
      <c r="E39" s="258"/>
      <c r="F39" s="259"/>
      <c r="G39" s="260"/>
      <c r="H39" s="261"/>
      <c r="I39" s="262"/>
      <c r="J39" s="259"/>
      <c r="K39" s="260"/>
      <c r="L39" s="261"/>
      <c r="M39" s="262"/>
      <c r="N39" s="259"/>
      <c r="O39" s="260"/>
      <c r="P39" s="261"/>
      <c r="Q39" s="262"/>
      <c r="R39" s="259"/>
      <c r="S39" s="260"/>
      <c r="T39" s="261"/>
      <c r="U39" s="262"/>
      <c r="V39" s="259"/>
      <c r="W39" s="260"/>
      <c r="X39" s="261"/>
      <c r="Y39" s="262"/>
      <c r="Z39" s="259"/>
      <c r="AA39" s="260"/>
      <c r="AB39" s="261"/>
      <c r="AC39" s="262"/>
    </row>
    <row r="40" spans="1:48" ht="18.75" x14ac:dyDescent="0.2">
      <c r="A40" s="179">
        <v>31</v>
      </c>
      <c r="B40" s="180"/>
      <c r="C40" s="180"/>
      <c r="D40" s="181"/>
      <c r="E40" s="258"/>
      <c r="F40" s="259"/>
      <c r="G40" s="260"/>
      <c r="H40" s="261"/>
      <c r="I40" s="262"/>
      <c r="J40" s="259"/>
      <c r="K40" s="260"/>
      <c r="L40" s="261"/>
      <c r="M40" s="262"/>
      <c r="N40" s="259"/>
      <c r="O40" s="260"/>
      <c r="P40" s="261"/>
      <c r="Q40" s="262"/>
      <c r="R40" s="259"/>
      <c r="S40" s="260"/>
      <c r="T40" s="261"/>
      <c r="U40" s="262"/>
      <c r="V40" s="259"/>
      <c r="W40" s="260"/>
      <c r="X40" s="261"/>
      <c r="Y40" s="262"/>
      <c r="Z40" s="259"/>
      <c r="AA40" s="260"/>
      <c r="AB40" s="261"/>
      <c r="AC40" s="262"/>
    </row>
    <row r="41" spans="1:48" ht="18.75" x14ac:dyDescent="0.2">
      <c r="A41" s="179">
        <v>32</v>
      </c>
      <c r="B41" s="180"/>
      <c r="C41" s="180"/>
      <c r="D41" s="181"/>
      <c r="E41" s="258"/>
      <c r="F41" s="259"/>
      <c r="G41" s="260"/>
      <c r="H41" s="261"/>
      <c r="I41" s="262"/>
      <c r="J41" s="259"/>
      <c r="K41" s="260"/>
      <c r="L41" s="261"/>
      <c r="M41" s="262"/>
      <c r="N41" s="259"/>
      <c r="O41" s="260"/>
      <c r="P41" s="261"/>
      <c r="Q41" s="262"/>
      <c r="R41" s="259"/>
      <c r="S41" s="260"/>
      <c r="T41" s="261"/>
      <c r="U41" s="262"/>
      <c r="V41" s="259"/>
      <c r="W41" s="260"/>
      <c r="X41" s="261"/>
      <c r="Y41" s="262"/>
      <c r="Z41" s="259"/>
      <c r="AA41" s="260"/>
      <c r="AB41" s="261"/>
      <c r="AC41" s="262"/>
    </row>
    <row r="42" spans="1:48" ht="18.75" x14ac:dyDescent="0.2">
      <c r="A42" s="179">
        <v>33</v>
      </c>
      <c r="B42" s="180"/>
      <c r="C42" s="180"/>
      <c r="D42" s="181"/>
      <c r="E42" s="258"/>
      <c r="F42" s="259"/>
      <c r="G42" s="260"/>
      <c r="H42" s="261"/>
      <c r="I42" s="262"/>
      <c r="J42" s="259"/>
      <c r="K42" s="260"/>
      <c r="L42" s="261"/>
      <c r="M42" s="262"/>
      <c r="N42" s="259"/>
      <c r="O42" s="260"/>
      <c r="P42" s="261"/>
      <c r="Q42" s="262"/>
      <c r="R42" s="259"/>
      <c r="S42" s="260"/>
      <c r="T42" s="261"/>
      <c r="U42" s="262"/>
      <c r="V42" s="259"/>
      <c r="W42" s="260"/>
      <c r="X42" s="261"/>
      <c r="Y42" s="262"/>
      <c r="Z42" s="259"/>
      <c r="AA42" s="260"/>
      <c r="AB42" s="261"/>
      <c r="AC42" s="262"/>
    </row>
    <row r="43" spans="1:48" ht="19.5" thickBot="1" x14ac:dyDescent="0.25">
      <c r="A43" s="125">
        <v>34</v>
      </c>
      <c r="B43" s="142">
        <f>'DEPT REQS'!B44</f>
        <v>0</v>
      </c>
      <c r="C43" s="142">
        <f>'DEPT REQS'!C44</f>
        <v>0</v>
      </c>
      <c r="D43" s="143">
        <f>'DEPT REQS'!D44</f>
        <v>0</v>
      </c>
      <c r="E43" s="144">
        <f>'DEPT REQS'!E44</f>
        <v>0</v>
      </c>
      <c r="F43" s="171"/>
      <c r="G43" s="148"/>
      <c r="H43" s="161"/>
      <c r="I43" s="209"/>
      <c r="J43" s="171"/>
      <c r="K43" s="148"/>
      <c r="L43" s="161"/>
      <c r="M43" s="209"/>
      <c r="N43" s="171"/>
      <c r="O43" s="148"/>
      <c r="P43" s="161"/>
      <c r="Q43" s="209"/>
      <c r="R43" s="171"/>
      <c r="S43" s="148"/>
      <c r="T43" s="161"/>
      <c r="U43" s="209"/>
      <c r="V43" s="171"/>
      <c r="W43" s="148"/>
      <c r="X43" s="161"/>
      <c r="Y43" s="209"/>
      <c r="Z43" s="171"/>
      <c r="AA43" s="148"/>
      <c r="AB43" s="161"/>
      <c r="AC43" s="209"/>
    </row>
    <row r="44" spans="1:48" s="214" customFormat="1" ht="24" thickBot="1" x14ac:dyDescent="0.25">
      <c r="A44" s="248" t="s">
        <v>72</v>
      </c>
      <c r="B44" s="245"/>
      <c r="C44" s="245"/>
      <c r="D44" s="245"/>
      <c r="E44" s="211">
        <f>SUM(E10:E43)</f>
        <v>82</v>
      </c>
      <c r="F44" s="249"/>
      <c r="G44" s="250"/>
      <c r="H44" s="250"/>
      <c r="I44" s="212">
        <f>SUM(I10:I43)</f>
        <v>0</v>
      </c>
      <c r="J44" s="249"/>
      <c r="K44" s="250"/>
      <c r="L44" s="250"/>
      <c r="M44" s="212">
        <f>SUM(M10:M43)</f>
        <v>0</v>
      </c>
      <c r="N44" s="249"/>
      <c r="O44" s="250"/>
      <c r="P44" s="250"/>
      <c r="Q44" s="212">
        <f>SUM(Q10:Q43)</f>
        <v>0</v>
      </c>
      <c r="R44" s="249"/>
      <c r="S44" s="250"/>
      <c r="T44" s="250"/>
      <c r="U44" s="212">
        <f>SUM(U10:U43)</f>
        <v>0</v>
      </c>
      <c r="V44" s="249"/>
      <c r="W44" s="250"/>
      <c r="X44" s="250"/>
      <c r="Y44" s="212">
        <f>SUM(Y10:Y43)</f>
        <v>0</v>
      </c>
      <c r="Z44" s="249"/>
      <c r="AA44" s="250"/>
      <c r="AB44" s="250"/>
      <c r="AC44" s="212">
        <f>SUM(AC10:AC43)</f>
        <v>0</v>
      </c>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row r="105" spans="9:29" x14ac:dyDescent="0.2">
      <c r="I105" s="210"/>
      <c r="M105" s="210"/>
      <c r="Q105" s="210"/>
      <c r="U105" s="210"/>
      <c r="Y105" s="210"/>
      <c r="AC105" s="210"/>
    </row>
    <row r="106" spans="9:29" x14ac:dyDescent="0.2">
      <c r="I106" s="210"/>
      <c r="M106" s="210"/>
      <c r="Q106" s="210"/>
      <c r="U106" s="210"/>
      <c r="Y106" s="210"/>
      <c r="AC106" s="210"/>
    </row>
    <row r="107" spans="9:29" x14ac:dyDescent="0.2">
      <c r="I107" s="210"/>
      <c r="M107" s="210"/>
      <c r="Q107" s="210"/>
      <c r="U107" s="210"/>
      <c r="Y107" s="210"/>
      <c r="AC107" s="210"/>
    </row>
    <row r="108" spans="9:29" x14ac:dyDescent="0.2">
      <c r="I108" s="210"/>
      <c r="M108" s="210"/>
      <c r="Q108" s="210"/>
      <c r="U108" s="210"/>
      <c r="Y108" s="210"/>
      <c r="AC108" s="210"/>
    </row>
  </sheetData>
  <autoFilter ref="A9:AV44"/>
  <mergeCells count="14">
    <mergeCell ref="Z7:AC7"/>
    <mergeCell ref="A44:D44"/>
    <mergeCell ref="F44:H44"/>
    <mergeCell ref="J44:L44"/>
    <mergeCell ref="N44:P44"/>
    <mergeCell ref="R44:T44"/>
    <mergeCell ref="V44:X44"/>
    <mergeCell ref="Z44:AB44"/>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8"/>
  <sheetViews>
    <sheetView topLeftCell="A25" zoomScale="120" zoomScaleNormal="120" zoomScalePageLayoutView="155" workbookViewId="0">
      <selection activeCell="A43" sqref="A43"/>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20-012-25A Multi-Function Copier 
Systems &amp;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t="str">
        <f>SUMMARY!A21</f>
        <v>Chevella Oliver, SCHS</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47</v>
      </c>
      <c r="B7" s="247"/>
      <c r="C7" s="247"/>
      <c r="D7" s="247"/>
      <c r="E7" s="247"/>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18.75" x14ac:dyDescent="0.2">
      <c r="A10" s="95">
        <v>1</v>
      </c>
      <c r="B10" s="139" t="str">
        <f>'DEPT REQS'!B10</f>
        <v>Department Requirement</v>
      </c>
      <c r="C10" s="139" t="str">
        <f>'DEPT REQS'!C10</f>
        <v>Environment</v>
      </c>
      <c r="D10" s="140" t="str">
        <f>'DEPT REQS'!D10</f>
        <v>All devices installed at commencement of contract must be new, with its own operator manual, and must comply with OSHA standards for noise in the workplace.</v>
      </c>
      <c r="E10" s="141">
        <f>'DEPT REQS'!E10</f>
        <v>4</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18.75" x14ac:dyDescent="0.2">
      <c r="A11" s="95">
        <v>2</v>
      </c>
      <c r="B11" s="139" t="str">
        <f>'DEPT REQS'!B11</f>
        <v>Department Requirement</v>
      </c>
      <c r="C11" s="139" t="str">
        <f>'DEPT REQS'!C11</f>
        <v>Environment</v>
      </c>
      <c r="D11" s="140" t="str">
        <f>'DEPT REQS'!D11</f>
        <v>All machines to perform satisfactorily at any temperature between 50 and 86 degrees Fahrenheit and perform at any relative humidity between 15 and 80 percent.</v>
      </c>
      <c r="E11" s="141">
        <f>'DEPT REQS'!E11</f>
        <v>2</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18.75" x14ac:dyDescent="0.2">
      <c r="A12" s="95">
        <v>3</v>
      </c>
      <c r="B12" s="139" t="str">
        <f>'DEPT REQS'!B12</f>
        <v>Department Requirement</v>
      </c>
      <c r="C12" s="139" t="str">
        <f>'DEPT REQS'!C12</f>
        <v>Feature</v>
      </c>
      <c r="D12" s="140" t="str">
        <f>'DEPT REQS'!D12</f>
        <v>All machines must print at 600 x 600 dpi from electronic or hard copy original and all machines to have Auto Image Rotation or Automatic image orientation at all levels.</v>
      </c>
      <c r="E12" s="141">
        <f>'DEPT REQS'!E12</f>
        <v>3</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18.75" x14ac:dyDescent="0.2">
      <c r="A13" s="95">
        <v>4</v>
      </c>
      <c r="B13" s="139" t="str">
        <f>'DEPT REQS'!B13</f>
        <v>Department Requirement</v>
      </c>
      <c r="C13" s="139" t="str">
        <f>'DEPT REQS'!C13</f>
        <v>Feature</v>
      </c>
      <c r="D13" s="140" t="str">
        <f>'DEPT REQS'!D13</f>
        <v>All machines to copy within 3/16” of the leading edge of the paper and to within 1/8” of the remaining edges and all to have job input/recall. All machines to have print/copy priority selectable.</v>
      </c>
      <c r="E13" s="141">
        <f>'DEPT REQS'!E13</f>
        <v>2</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18.75" x14ac:dyDescent="0.2">
      <c r="A14" s="95">
        <v>5</v>
      </c>
      <c r="B14" s="139" t="str">
        <f>'DEPT REQS'!B14</f>
        <v>Department Requirement</v>
      </c>
      <c r="C14" s="139" t="str">
        <f>'DEPT REQS'!C14</f>
        <v>Media</v>
      </c>
      <c r="D14" s="140" t="str">
        <f>'DEPT REQS'!D14</f>
        <v>All machines must effectively use standard 20# bond xerographic, laser-jet and offset processes, and a range of other paper of various weights and finishes including recycled 20# bond paper.</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18.75" x14ac:dyDescent="0.2">
      <c r="A15" s="95">
        <v>6</v>
      </c>
      <c r="B15" s="139" t="str">
        <f>'DEPT REQS'!B15</f>
        <v>Department Requirement</v>
      </c>
      <c r="C15" s="139" t="str">
        <f>'DEPT REQS'!C15</f>
        <v>Media</v>
      </c>
      <c r="D15" s="140" t="str">
        <f>'DEPT REQS'!D15</f>
        <v>Toner and other consumable items must be Original Equipment Manufacturer (OEM) product, delivered sealed, in ex-factory packaging. Refilled, remanufactured or other non-OEM substitutes are not acceptable.</v>
      </c>
      <c r="E15" s="141">
        <f>'DEPT REQS'!E15</f>
        <v>6</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18.75" x14ac:dyDescent="0.2">
      <c r="A16" s="95">
        <v>7</v>
      </c>
      <c r="B16" s="139" t="str">
        <f>'DEPT REQS'!B16</f>
        <v>Department Requirement</v>
      </c>
      <c r="C16" s="139" t="str">
        <f>'DEPT REQS'!C16</f>
        <v>Control</v>
      </c>
      <c r="D16" s="140" t="str">
        <f>'DEPT REQS'!D16</f>
        <v>All machines must be remotely monitored to notify Vendor and County of system status, maintain maintenance records and generate monthly billing data. Monitoring software that includes remote deployment and pushing of standard images/firmware updates is preferred. Proposer shoud specify network, server and remote access resource requirements to be provided by the County. Software feature/function descriptions and any costs to the County should be included</v>
      </c>
      <c r="E16" s="141">
        <f>'DEPT REQS'!E16</f>
        <v>7</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18.75" x14ac:dyDescent="0.2">
      <c r="A17" s="95">
        <v>8</v>
      </c>
      <c r="B17" s="139" t="str">
        <f>'DEPT REQS'!B17</f>
        <v>Department Requirement</v>
      </c>
      <c r="C17" s="139" t="str">
        <f>'DEPT REQS'!C17</f>
        <v>Control</v>
      </c>
      <c r="D17" s="140" t="str">
        <f>'DEPT REQS'!D17</f>
        <v>All machines must have a non-resettable copy meter that can be accessed for easy reading, and each color machine must have a meter separating the number of black only pages from color copy counts.</v>
      </c>
      <c r="E17" s="141">
        <f>'DEPT REQS'!E17</f>
        <v>1</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18.75" x14ac:dyDescent="0.2">
      <c r="A18" s="95">
        <v>9</v>
      </c>
      <c r="B18" s="139" t="str">
        <f>'DEPT REQS'!B18</f>
        <v>Department Requirement</v>
      </c>
      <c r="C18" s="139" t="str">
        <f>'DEPT REQS'!C18</f>
        <v>Control</v>
      </c>
      <c r="D18" s="140" t="str">
        <f>'DEPT REQS'!D18</f>
        <v>All machines to have console displays that signal to operator the need to add paper, toner, PM and the occurrence of paper jams or service requirements. Dual side scanning or automatic and automatic reverse document feeders are acceptable.</v>
      </c>
      <c r="E18" s="141">
        <f>'DEPT REQS'!E18</f>
        <v>2</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8.75" x14ac:dyDescent="0.2">
      <c r="A19" s="95">
        <v>10</v>
      </c>
      <c r="B19" s="139" t="str">
        <f>'DEPT REQS'!B19</f>
        <v>Department Requirement</v>
      </c>
      <c r="C19" s="139" t="str">
        <f>'DEPT REQS'!C19</f>
        <v>Connectivity</v>
      </c>
      <c r="D19" s="140" t="str">
        <f>'DEPT REQS'!D19</f>
        <v>All machines should be capable of connecting to a network using the 10BASE-T, 100BASE-TX or 1000Base-T Ethernet standard and must have a web browser or client software-based remote management feature. They must support the TCP/IP protocol and be able to be configured to disable all other protocols (IPX, NetBEUI, DECNet) if installed. They must also support the DHCP protocol for IP address assignment. Printer drivers must support Windows 2012 R2 Server and 2016 Server, and Windows 10 workstations</v>
      </c>
      <c r="E19" s="141">
        <f>'DEPT REQS'!E19</f>
        <v>3</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8.75" x14ac:dyDescent="0.2">
      <c r="A20" s="95">
        <v>11</v>
      </c>
      <c r="B20" s="139" t="str">
        <f>'DEPT REQS'!B20</f>
        <v>Department Requirement</v>
      </c>
      <c r="C20" s="139" t="str">
        <f>'DEPT REQS'!C20</f>
        <v>Connectivity</v>
      </c>
      <c r="D20" s="140" t="str">
        <f>'DEPT REQS'!D20</f>
        <v>The Vendor is responsible for connecting the systems to the various Shelby County Government networks. After the systems are connected to the network share and SMTP mail server the Vendor is required to test and make sure they can communicate using these required protocols: TCP-IP, LPR, SMTP, SNMP, SMB etc. The Vendor is also required to test the systems with printing PDF, POSTSCRIPT, PCL format using simplex and duplex formats. For the scanner features, the Vendor is required to test the scan function to the destination software, which is OnBase.</v>
      </c>
      <c r="E20" s="141">
        <f>'DEPT REQS'!E20</f>
        <v>3</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18.75" x14ac:dyDescent="0.2">
      <c r="A21" s="95">
        <v>12</v>
      </c>
      <c r="B21" s="139" t="str">
        <f>'DEPT REQS'!B21</f>
        <v>Department Requirement</v>
      </c>
      <c r="C21" s="139" t="str">
        <f>'DEPT REQS'!C21</f>
        <v>Connectivity</v>
      </c>
      <c r="D21" s="140" t="str">
        <f>'DEPT REQS'!D21</f>
        <v>Multifunction machines that function as a network scan station should have the option to be TWAIN compliant.</v>
      </c>
      <c r="E21" s="141">
        <f>'DEPT REQS'!E21</f>
        <v>2</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18.75" x14ac:dyDescent="0.2">
      <c r="A22" s="95">
        <v>13</v>
      </c>
      <c r="B22" s="139" t="str">
        <f>'DEPT REQS'!B22</f>
        <v>Department Requirement</v>
      </c>
      <c r="C22" s="139" t="str">
        <f>'DEPT REQS'!C22</f>
        <v>Connectivity</v>
      </c>
      <c r="D22" s="140" t="str">
        <f>'DEPT REQS'!D22</f>
        <v>All machines must have the print controller mounted internally - not external hardware attached to the main machine.</v>
      </c>
      <c r="E22" s="141">
        <f>'DEPT REQS'!E22</f>
        <v>3</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18.75" x14ac:dyDescent="0.2">
      <c r="A23" s="95">
        <v>14</v>
      </c>
      <c r="B23" s="139" t="str">
        <f>'DEPT REQS'!B24</f>
        <v>Department Requirement</v>
      </c>
      <c r="C23" s="139" t="str">
        <f>'DEPT REQS'!C24</f>
        <v>Feature</v>
      </c>
      <c r="D23" s="140" t="str">
        <f>'DEPT REQS'!D24</f>
        <v>All MFD’s to have fax resolution of 400x400dpi. Where an analogue fax modem is specified as an option, the fax modem speed shall be a minimum of 33.6 KBPS.</v>
      </c>
      <c r="E23" s="141">
        <f>'DEPT REQS'!E24</f>
        <v>3</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18.75" x14ac:dyDescent="0.2">
      <c r="A24" s="95">
        <v>15</v>
      </c>
      <c r="B24" s="139" t="str">
        <f>'DEPT REQS'!B25</f>
        <v>Department Requirement</v>
      </c>
      <c r="C24" s="139" t="str">
        <f>'DEPT REQS'!C25</f>
        <v>Feature</v>
      </c>
      <c r="D24" s="140" t="str">
        <f>'DEPT REQS'!D25</f>
        <v>All multifunction machines must be able to provide for fax forwarding to another fax number or email. Vendor to state how their equipment will provide for confidential sending and receiving.</v>
      </c>
      <c r="E24" s="141">
        <f>'DEPT REQS'!E25</f>
        <v>3</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18.75" x14ac:dyDescent="0.2">
      <c r="A25" s="95">
        <v>16</v>
      </c>
      <c r="B25" s="139" t="str">
        <f>'DEPT REQS'!B26</f>
        <v>Department Requirement</v>
      </c>
      <c r="C25" s="139" t="str">
        <f>'DEPT REQS'!C26</f>
        <v>Security &amp; Encryption</v>
      </c>
      <c r="D25" s="140" t="str">
        <f>'DEPT REQS'!D26</f>
        <v xml:space="preserve">The second level, “Secure FAX" -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be+D26tween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5" s="141">
        <f>'DEPT REQS'!E26</f>
        <v>4</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18.75" x14ac:dyDescent="0.2">
      <c r="A26" s="95">
        <v>17</v>
      </c>
      <c r="B26" s="139" t="str">
        <f>'DEPT REQS'!B27</f>
        <v>Department Requirement</v>
      </c>
      <c r="C26" s="139" t="str">
        <f>'DEPT REQS'!C27</f>
        <v>Security &amp; Encryption</v>
      </c>
      <c r="D26" s="140" t="str">
        <f>'DEPT REQS'!D27</f>
        <v xml:space="preserve">The second level, “Secure FAX" -  is intended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6" s="141">
        <f>'DEPT REQS'!E27</f>
        <v>5</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18.75" x14ac:dyDescent="0.2">
      <c r="A27" s="95">
        <v>18</v>
      </c>
      <c r="B27" s="139" t="str">
        <f>'DEPT REQS'!B28</f>
        <v>Department Requirement</v>
      </c>
      <c r="C27" s="139" t="str">
        <f>'DEPT REQS'!C28</f>
        <v>Security &amp; Encryption</v>
      </c>
      <c r="D27" s="140" t="str">
        <f>'DEPT REQS'!D28</f>
        <v>All MFDs must be clearly labeled according to their data classification configuration. Those configured to send sensitive information (PHI, PII, etc.) must labeled to this effect and those intended for general use must also be labeled as such.</v>
      </c>
      <c r="E27" s="141">
        <f>'DEPT REQS'!E28</f>
        <v>2</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18.75" x14ac:dyDescent="0.2">
      <c r="A28" s="95">
        <v>19</v>
      </c>
      <c r="B28" s="139" t="str">
        <f>'DEPT REQS'!B29</f>
        <v>Department Requirement</v>
      </c>
      <c r="C28" s="139" t="str">
        <f>'DEPT REQS'!C29</f>
        <v>Security &amp; Encryption</v>
      </c>
      <c r="D28" s="140" t="str">
        <f>'DEPT REQS'!D29</f>
        <v>All MFDs must have their internal storage units securely erased (wiped) using one of modes 2 through 8, regardless of data classification, when the device is retired or when the device’s storage unit is replaced. Documentation of the wipe shall be retained in the Service Request associated with the repair.</v>
      </c>
      <c r="E28" s="141">
        <f>'DEPT REQS'!E29</f>
        <v>2</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18.75" x14ac:dyDescent="0.2">
      <c r="A29" s="95">
        <v>20</v>
      </c>
      <c r="B29" s="139" t="str">
        <f>'DEPT REQS'!B30</f>
        <v>Department Requirement</v>
      </c>
      <c r="C29" s="139" t="str">
        <f>'DEPT REQS'!C30</f>
        <v>Billing</v>
      </c>
      <c r="D29" s="140" t="str">
        <f>'DEPT REQS'!D30</f>
        <v xml:space="preserve">Vendor is responsible for retrieving all meter readings from all machines and providing monthly reports on all equipment to Shelby County Government’s designee as a Microsoft Excel 2016 (or later) workbook. These reports will include but may not be limited to a summarized invoice listing each individual service center by County designated number as well as a breakdown of the number of pages made at each location on a monthly basis in the format agreed to by the County and also a copy of the regular inspection report from each copier. No other format will be accepted and payment will not be made unless billing is in the requested format. </v>
      </c>
      <c r="E29" s="141">
        <f>'DEPT REQS'!E30</f>
        <v>2</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18.75" x14ac:dyDescent="0.2">
      <c r="A30" s="95">
        <v>21</v>
      </c>
      <c r="B30" s="139" t="str">
        <f>'DEPT REQS'!B31</f>
        <v>Department Requirement</v>
      </c>
      <c r="C30" s="139" t="str">
        <f>'DEPT REQS'!C31</f>
        <v>Billing</v>
      </c>
      <c r="D30" s="140" t="str">
        <f>'DEPT REQS'!D31</f>
        <v>The previous month’s billing report must be submitted by the 7th of the following month. Invoices should be sent in elctronic PDF format and be available for electronic download by the County.</v>
      </c>
      <c r="E30" s="141">
        <f>'DEPT REQS'!E31</f>
        <v>1</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18.75" x14ac:dyDescent="0.2">
      <c r="A31" s="95">
        <v>22</v>
      </c>
      <c r="B31" s="139" t="str">
        <f>'DEPT REQS'!B32</f>
        <v>Department Requirement</v>
      </c>
      <c r="C31" s="139" t="str">
        <f>'DEPT REQS'!C32</f>
        <v>Option</v>
      </c>
      <c r="D31" s="140" t="str">
        <f>'DEPT REQS'!D32</f>
        <v>The County reserves the option to increase or decrease the number of systems within the contract term. Increased systems during the first 2 years of the contract shall be new. Increased systems during the third, and (optional) fourth and fifth year of the contract can be newly remanufactured digital devices but must be/remain operational at manufacturer’s stated level of performance when new.</v>
      </c>
      <c r="E31" s="141">
        <f>'DEPT REQS'!E32</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18.75" x14ac:dyDescent="0.2">
      <c r="A32" s="95">
        <v>23</v>
      </c>
      <c r="B32" s="139" t="str">
        <f>'DEPT REQS'!B33</f>
        <v>Department Requirement</v>
      </c>
      <c r="C32" s="139" t="str">
        <f>'DEPT REQS'!C33</f>
        <v>Option</v>
      </c>
      <c r="D32" s="140" t="str">
        <f>'DEPT REQS'!D33</f>
        <v xml:space="preserve">Vendor is responsible for delivery of additional or replacement equipment and shall be fully functional within 10 working days from requested date. For any day beyond 10, a penalty of $100/per day/per-machine will be incurred against the monthly invoice. A substitute machine of equal or greater capability may be used for a period no longer than 30 days if necessary. </v>
      </c>
      <c r="E32" s="141">
        <f>'DEPT REQS'!E33</f>
        <v>2</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18.75" x14ac:dyDescent="0.2">
      <c r="A33" s="95">
        <v>24</v>
      </c>
      <c r="B33" s="139" t="str">
        <f>'DEPT REQS'!B34</f>
        <v>Department Requirement</v>
      </c>
      <c r="C33" s="139" t="str">
        <f>'DEPT REQS'!C34</f>
        <v>Option</v>
      </c>
      <c r="D33" s="140" t="str">
        <f>'DEPT REQS'!D34</f>
        <v>Machines can be placed on a temporary basis as the need arises for a minimum charge of one month at current rental cost plus per copy rate (new equipment not required for temporary placement).</v>
      </c>
      <c r="E33" s="141">
        <f>'DEPT REQS'!E34</f>
        <v>1</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18.75" x14ac:dyDescent="0.2">
      <c r="A34" s="95">
        <v>25</v>
      </c>
      <c r="B34" s="139" t="str">
        <f>'DEPT REQS'!B35</f>
        <v>Department Requirement</v>
      </c>
      <c r="C34" s="139" t="str">
        <f>'DEPT REQS'!C35</f>
        <v>Installation &amp; Support</v>
      </c>
      <c r="D34" s="140" t="str">
        <f>'DEPT REQS'!D35</f>
        <v>Vendor is responsible for notifying all location sites of the date of delivery of equipment placement in advance. Surge protectors, if provided, are the responsibility of the Vendor.</v>
      </c>
      <c r="E34" s="141">
        <f>'DEPT REQS'!E35</f>
        <v>1</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18.75" x14ac:dyDescent="0.2">
      <c r="A35" s="95">
        <v>26</v>
      </c>
      <c r="B35" s="139" t="str">
        <f>'DEPT REQS'!B36</f>
        <v>Department Requirement</v>
      </c>
      <c r="C35" s="139" t="str">
        <f>'DEPT REQS'!C36</f>
        <v>Installation &amp; Support</v>
      </c>
      <c r="D35" s="140" t="str">
        <f>'DEPT REQS'!D36</f>
        <v>Vendor is responsible to provide on-site technical representative for repairs, maintenance and training. A plan for comprehensive training at every location shall be developed and submitted to the County’s designee. Every location will need to have a confirmed training day that is agreed in advance by email by both the Vendor and the County representatives at each location. In the event additional training is needed at any time during the contract period Vendor will be responsible for providing that training in the same manner as original training at no additional cost to Shelby County Government. Vendor will be responsible for securing the names and signatures of all County personnel in attendance and a signed verification from a Manager or Supervisor in each area that satisfactory training has been completed. Demonstrations should include actual jobs, and include, but not be limited to demonstrations of all functions and an in-depth Q&amp;A time.</v>
      </c>
      <c r="E35" s="141">
        <f>'DEPT REQS'!E36</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18.75" x14ac:dyDescent="0.2">
      <c r="A36" s="95">
        <v>27</v>
      </c>
      <c r="B36" s="139" t="str">
        <f>'DEPT REQS'!B37</f>
        <v>Department Requirement</v>
      </c>
      <c r="C36" s="139" t="str">
        <f>'DEPT REQS'!C37</f>
        <v>Installation &amp; Support</v>
      </c>
      <c r="D36" s="140" t="str">
        <f>'DEPT REQS'!D37</f>
        <v xml:space="preserve">The Vendor is responsible for regular system inspections and for the correction of potential problems and any adjustments to enhance copy quality, as well as cleaning the glass and equipment. The Vendor is responsible for maintaining the inventory of all consumables for each machine. The Contactor must maintain electronic or hardcopy records that document the inspection, adjustments and cleaning of each machine. Records are to be readily available to the County and delivered with the monthly billing report. </v>
      </c>
      <c r="E36" s="141">
        <f>'DEPT REQS'!E37</f>
        <v>3</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18.75" x14ac:dyDescent="0.2">
      <c r="A37" s="95">
        <v>28</v>
      </c>
      <c r="B37" s="139" t="str">
        <f>'DEPT REQS'!B38</f>
        <v>Department Requirement</v>
      </c>
      <c r="C37" s="139" t="str">
        <f>'DEPT REQS'!C38</f>
        <v>Installation &amp; Support</v>
      </c>
      <c r="D37" s="140" t="str">
        <f>'DEPT REQS'!D38</f>
        <v>Vendor is responsible to provide a two (2) hour onsite response on average with a four (4) hour maximum from when service calls are placed. In the event the equipment is not repaired and fully functional within eight (8) hours of original request for service from the customer, Vendor will provide a comparable on-site loaner at no additional charge. For each day after the initial eight hour service call, if equipment is not operable or not replaced by a like for like fully functional piece of equipment, there will be a penalty of $100 per day, per machine assessed against the Vendor’s monthly billings. These response times will be calculated during normal business hours.</v>
      </c>
      <c r="E37" s="141">
        <f>'DEPT REQS'!E38</f>
        <v>5</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18.75" x14ac:dyDescent="0.2">
      <c r="A38" s="95">
        <v>29</v>
      </c>
      <c r="B38" s="139" t="str">
        <f>'DEPT REQS'!B39</f>
        <v>Department Requirement</v>
      </c>
      <c r="C38" s="139" t="str">
        <f>'DEPT REQS'!C39</f>
        <v>Installation &amp; Support</v>
      </c>
      <c r="D38" s="140" t="str">
        <f>'DEPT REQS'!D39</f>
        <v>Vendor must replace machines not operating at the level of performance stated by Vendor or not satisfactory or needing numerous service-calls at the discretion of Shelby County Government</v>
      </c>
      <c r="E38" s="141">
        <f>'DEPT REQS'!E39</f>
        <v>2</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8.75" x14ac:dyDescent="0.2">
      <c r="A39" s="179">
        <v>30</v>
      </c>
      <c r="B39" s="180"/>
      <c r="C39" s="180"/>
      <c r="D39" s="181"/>
      <c r="E39" s="258"/>
      <c r="F39" s="259"/>
      <c r="G39" s="260"/>
      <c r="H39" s="261"/>
      <c r="I39" s="262"/>
      <c r="J39" s="259"/>
      <c r="K39" s="260"/>
      <c r="L39" s="261"/>
      <c r="M39" s="262"/>
      <c r="N39" s="259"/>
      <c r="O39" s="260"/>
      <c r="P39" s="261"/>
      <c r="Q39" s="262"/>
      <c r="R39" s="259"/>
      <c r="S39" s="260"/>
      <c r="T39" s="261"/>
      <c r="U39" s="262"/>
      <c r="V39" s="259"/>
      <c r="W39" s="260"/>
      <c r="X39" s="261"/>
      <c r="Y39" s="262"/>
      <c r="Z39" s="259"/>
      <c r="AA39" s="260"/>
      <c r="AB39" s="261"/>
      <c r="AC39" s="262"/>
    </row>
    <row r="40" spans="1:48" ht="18.75" x14ac:dyDescent="0.2">
      <c r="A40" s="179">
        <v>31</v>
      </c>
      <c r="B40" s="180"/>
      <c r="C40" s="180"/>
      <c r="D40" s="181"/>
      <c r="E40" s="258"/>
      <c r="F40" s="259"/>
      <c r="G40" s="260"/>
      <c r="H40" s="261"/>
      <c r="I40" s="262"/>
      <c r="J40" s="259"/>
      <c r="K40" s="260"/>
      <c r="L40" s="261"/>
      <c r="M40" s="262"/>
      <c r="N40" s="259"/>
      <c r="O40" s="260"/>
      <c r="P40" s="261"/>
      <c r="Q40" s="262"/>
      <c r="R40" s="259"/>
      <c r="S40" s="260"/>
      <c r="T40" s="261"/>
      <c r="U40" s="262"/>
      <c r="V40" s="259"/>
      <c r="W40" s="260"/>
      <c r="X40" s="261"/>
      <c r="Y40" s="262"/>
      <c r="Z40" s="259"/>
      <c r="AA40" s="260"/>
      <c r="AB40" s="261"/>
      <c r="AC40" s="262"/>
    </row>
    <row r="41" spans="1:48" ht="18.75" x14ac:dyDescent="0.2">
      <c r="A41" s="179">
        <v>32</v>
      </c>
      <c r="B41" s="180"/>
      <c r="C41" s="180"/>
      <c r="D41" s="181"/>
      <c r="E41" s="258"/>
      <c r="F41" s="259"/>
      <c r="G41" s="260"/>
      <c r="H41" s="261"/>
      <c r="I41" s="262"/>
      <c r="J41" s="259"/>
      <c r="K41" s="260"/>
      <c r="L41" s="261"/>
      <c r="M41" s="262"/>
      <c r="N41" s="259"/>
      <c r="O41" s="260"/>
      <c r="P41" s="261"/>
      <c r="Q41" s="262"/>
      <c r="R41" s="259"/>
      <c r="S41" s="260"/>
      <c r="T41" s="261"/>
      <c r="U41" s="262"/>
      <c r="V41" s="259"/>
      <c r="W41" s="260"/>
      <c r="X41" s="261"/>
      <c r="Y41" s="262"/>
      <c r="Z41" s="259"/>
      <c r="AA41" s="260"/>
      <c r="AB41" s="261"/>
      <c r="AC41" s="262"/>
    </row>
    <row r="42" spans="1:48" ht="18.75" x14ac:dyDescent="0.2">
      <c r="A42" s="179">
        <v>33</v>
      </c>
      <c r="B42" s="180"/>
      <c r="C42" s="180"/>
      <c r="D42" s="181"/>
      <c r="E42" s="258"/>
      <c r="F42" s="259"/>
      <c r="G42" s="260"/>
      <c r="H42" s="261"/>
      <c r="I42" s="262"/>
      <c r="J42" s="259"/>
      <c r="K42" s="260"/>
      <c r="L42" s="261"/>
      <c r="M42" s="262"/>
      <c r="N42" s="259"/>
      <c r="O42" s="260"/>
      <c r="P42" s="261"/>
      <c r="Q42" s="262"/>
      <c r="R42" s="259"/>
      <c r="S42" s="260"/>
      <c r="T42" s="261"/>
      <c r="U42" s="262"/>
      <c r="V42" s="259"/>
      <c r="W42" s="260"/>
      <c r="X42" s="261"/>
      <c r="Y42" s="262"/>
      <c r="Z42" s="259"/>
      <c r="AA42" s="260"/>
      <c r="AB42" s="261"/>
      <c r="AC42" s="262"/>
    </row>
    <row r="43" spans="1:48" ht="19.5" thickBot="1" x14ac:dyDescent="0.25">
      <c r="A43" s="125">
        <v>34</v>
      </c>
      <c r="B43" s="142">
        <f>'DEPT REQS'!B44</f>
        <v>0</v>
      </c>
      <c r="C43" s="142">
        <f>'DEPT REQS'!C44</f>
        <v>0</v>
      </c>
      <c r="D43" s="143">
        <f>'DEPT REQS'!D44</f>
        <v>0</v>
      </c>
      <c r="E43" s="144">
        <f>'DEPT REQS'!E44</f>
        <v>0</v>
      </c>
      <c r="F43" s="171"/>
      <c r="G43" s="148"/>
      <c r="H43" s="161"/>
      <c r="I43" s="209"/>
      <c r="J43" s="171"/>
      <c r="K43" s="148"/>
      <c r="L43" s="161"/>
      <c r="M43" s="209"/>
      <c r="N43" s="171"/>
      <c r="O43" s="148"/>
      <c r="P43" s="161"/>
      <c r="Q43" s="209"/>
      <c r="R43" s="171"/>
      <c r="S43" s="148"/>
      <c r="T43" s="161"/>
      <c r="U43" s="209"/>
      <c r="V43" s="171"/>
      <c r="W43" s="148"/>
      <c r="X43" s="161"/>
      <c r="Y43" s="209"/>
      <c r="Z43" s="171"/>
      <c r="AA43" s="148"/>
      <c r="AB43" s="161"/>
      <c r="AC43" s="209"/>
    </row>
    <row r="44" spans="1:48" s="214" customFormat="1" ht="24" thickBot="1" x14ac:dyDescent="0.25">
      <c r="A44" s="248" t="s">
        <v>73</v>
      </c>
      <c r="B44" s="245"/>
      <c r="C44" s="245"/>
      <c r="D44" s="245"/>
      <c r="E44" s="211">
        <f>SUM(E10:E43)</f>
        <v>82</v>
      </c>
      <c r="F44" s="249"/>
      <c r="G44" s="250"/>
      <c r="H44" s="250"/>
      <c r="I44" s="212">
        <f>SUM(I10:I43)</f>
        <v>0</v>
      </c>
      <c r="J44" s="249"/>
      <c r="K44" s="250"/>
      <c r="L44" s="250"/>
      <c r="M44" s="212">
        <f>SUM(M10:M43)</f>
        <v>0</v>
      </c>
      <c r="N44" s="249"/>
      <c r="O44" s="250"/>
      <c r="P44" s="250"/>
      <c r="Q44" s="212">
        <f>SUM(Q10:Q43)</f>
        <v>0</v>
      </c>
      <c r="R44" s="249"/>
      <c r="S44" s="250"/>
      <c r="T44" s="250"/>
      <c r="U44" s="212">
        <f>SUM(U10:U43)</f>
        <v>0</v>
      </c>
      <c r="V44" s="249"/>
      <c r="W44" s="250"/>
      <c r="X44" s="250"/>
      <c r="Y44" s="212">
        <f>SUM(Y10:Y43)</f>
        <v>0</v>
      </c>
      <c r="Z44" s="249"/>
      <c r="AA44" s="250"/>
      <c r="AB44" s="250"/>
      <c r="AC44" s="212">
        <f>SUM(AC10:AC43)</f>
        <v>0</v>
      </c>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row r="105" spans="9:29" x14ac:dyDescent="0.2">
      <c r="I105" s="210"/>
      <c r="M105" s="210"/>
      <c r="Q105" s="210"/>
      <c r="U105" s="210"/>
      <c r="Y105" s="210"/>
      <c r="AC105" s="210"/>
    </row>
    <row r="106" spans="9:29" x14ac:dyDescent="0.2">
      <c r="I106" s="210"/>
      <c r="M106" s="210"/>
      <c r="Q106" s="210"/>
      <c r="U106" s="210"/>
      <c r="Y106" s="210"/>
      <c r="AC106" s="210"/>
    </row>
    <row r="107" spans="9:29" x14ac:dyDescent="0.2">
      <c r="I107" s="210"/>
      <c r="M107" s="210"/>
      <c r="Q107" s="210"/>
      <c r="U107" s="210"/>
      <c r="Y107" s="210"/>
      <c r="AC107" s="210"/>
    </row>
    <row r="108" spans="9:29" x14ac:dyDescent="0.2">
      <c r="I108" s="210"/>
      <c r="M108" s="210"/>
      <c r="Q108" s="210"/>
      <c r="U108" s="210"/>
      <c r="Y108" s="210"/>
      <c r="AC108" s="210"/>
    </row>
  </sheetData>
  <autoFilter ref="A9:AV44"/>
  <mergeCells count="14">
    <mergeCell ref="Z7:AC7"/>
    <mergeCell ref="A44:D44"/>
    <mergeCell ref="F44:H44"/>
    <mergeCell ref="J44:L44"/>
    <mergeCell ref="N44:P44"/>
    <mergeCell ref="R44:T44"/>
    <mergeCell ref="V44:X44"/>
    <mergeCell ref="Z44:AB44"/>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8"/>
  <sheetViews>
    <sheetView topLeftCell="A13" zoomScale="120" zoomScaleNormal="120" zoomScalePageLayoutView="155" workbookViewId="0">
      <selection activeCell="B41" sqref="B41"/>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20-012-25A Multi-Function Copier 
Systems &amp;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f>SUMMARY!A22</f>
        <v>0</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48</v>
      </c>
      <c r="B7" s="247"/>
      <c r="C7" s="247"/>
      <c r="D7" s="247"/>
      <c r="E7" s="247"/>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18.75" x14ac:dyDescent="0.2">
      <c r="A10" s="95">
        <v>1</v>
      </c>
      <c r="B10" s="139" t="str">
        <f>'DEPT REQS'!B10</f>
        <v>Department Requirement</v>
      </c>
      <c r="C10" s="139" t="str">
        <f>'DEPT REQS'!C10</f>
        <v>Environment</v>
      </c>
      <c r="D10" s="140" t="str">
        <f>'DEPT REQS'!D10</f>
        <v>All devices installed at commencement of contract must be new, with its own operator manual, and must comply with OSHA standards for noise in the workplace.</v>
      </c>
      <c r="E10" s="141">
        <f>'DEPT REQS'!E10</f>
        <v>4</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18.75" x14ac:dyDescent="0.2">
      <c r="A11" s="95">
        <v>2</v>
      </c>
      <c r="B11" s="139" t="str">
        <f>'DEPT REQS'!B11</f>
        <v>Department Requirement</v>
      </c>
      <c r="C11" s="139" t="str">
        <f>'DEPT REQS'!C11</f>
        <v>Environment</v>
      </c>
      <c r="D11" s="140" t="str">
        <f>'DEPT REQS'!D11</f>
        <v>All machines to perform satisfactorily at any temperature between 50 and 86 degrees Fahrenheit and perform at any relative humidity between 15 and 80 percent.</v>
      </c>
      <c r="E11" s="141">
        <f>'DEPT REQS'!E11</f>
        <v>2</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18.75" x14ac:dyDescent="0.2">
      <c r="A12" s="95">
        <v>3</v>
      </c>
      <c r="B12" s="139" t="str">
        <f>'DEPT REQS'!B12</f>
        <v>Department Requirement</v>
      </c>
      <c r="C12" s="139" t="str">
        <f>'DEPT REQS'!C12</f>
        <v>Feature</v>
      </c>
      <c r="D12" s="140" t="str">
        <f>'DEPT REQS'!D12</f>
        <v>All machines must print at 600 x 600 dpi from electronic or hard copy original and all machines to have Auto Image Rotation or Automatic image orientation at all levels.</v>
      </c>
      <c r="E12" s="141">
        <f>'DEPT REQS'!E12</f>
        <v>3</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18.75" x14ac:dyDescent="0.2">
      <c r="A13" s="95">
        <v>4</v>
      </c>
      <c r="B13" s="139" t="str">
        <f>'DEPT REQS'!B13</f>
        <v>Department Requirement</v>
      </c>
      <c r="C13" s="139" t="str">
        <f>'DEPT REQS'!C13</f>
        <v>Feature</v>
      </c>
      <c r="D13" s="140" t="str">
        <f>'DEPT REQS'!D13</f>
        <v>All machines to copy within 3/16” of the leading edge of the paper and to within 1/8” of the remaining edges and all to have job input/recall. All machines to have print/copy priority selectable.</v>
      </c>
      <c r="E13" s="141">
        <f>'DEPT REQS'!E13</f>
        <v>2</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18.75" x14ac:dyDescent="0.2">
      <c r="A14" s="95">
        <v>5</v>
      </c>
      <c r="B14" s="139" t="str">
        <f>'DEPT REQS'!B14</f>
        <v>Department Requirement</v>
      </c>
      <c r="C14" s="139" t="str">
        <f>'DEPT REQS'!C14</f>
        <v>Media</v>
      </c>
      <c r="D14" s="140" t="str">
        <f>'DEPT REQS'!D14</f>
        <v>All machines must effectively use standard 20# bond xerographic, laser-jet and offset processes, and a range of other paper of various weights and finishes including recycled 20# bond paper.</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18.75" x14ac:dyDescent="0.2">
      <c r="A15" s="95">
        <v>6</v>
      </c>
      <c r="B15" s="139" t="str">
        <f>'DEPT REQS'!B15</f>
        <v>Department Requirement</v>
      </c>
      <c r="C15" s="139" t="str">
        <f>'DEPT REQS'!C15</f>
        <v>Media</v>
      </c>
      <c r="D15" s="140" t="str">
        <f>'DEPT REQS'!D15</f>
        <v>Toner and other consumable items must be Original Equipment Manufacturer (OEM) product, delivered sealed, in ex-factory packaging. Refilled, remanufactured or other non-OEM substitutes are not acceptable.</v>
      </c>
      <c r="E15" s="141">
        <f>'DEPT REQS'!E15</f>
        <v>6</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18.75" x14ac:dyDescent="0.2">
      <c r="A16" s="95">
        <v>7</v>
      </c>
      <c r="B16" s="139" t="str">
        <f>'DEPT REQS'!B16</f>
        <v>Department Requirement</v>
      </c>
      <c r="C16" s="139" t="str">
        <f>'DEPT REQS'!C16</f>
        <v>Control</v>
      </c>
      <c r="D16" s="140" t="str">
        <f>'DEPT REQS'!D16</f>
        <v>All machines must be remotely monitored to notify Vendor and County of system status, maintain maintenance records and generate monthly billing data. Monitoring software that includes remote deployment and pushing of standard images/firmware updates is preferred. Proposer shoud specify network, server and remote access resource requirements to be provided by the County. Software feature/function descriptions and any costs to the County should be included</v>
      </c>
      <c r="E16" s="141">
        <f>'DEPT REQS'!E16</f>
        <v>7</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18.75" x14ac:dyDescent="0.2">
      <c r="A17" s="95">
        <v>8</v>
      </c>
      <c r="B17" s="139" t="str">
        <f>'DEPT REQS'!B17</f>
        <v>Department Requirement</v>
      </c>
      <c r="C17" s="139" t="str">
        <f>'DEPT REQS'!C17</f>
        <v>Control</v>
      </c>
      <c r="D17" s="140" t="str">
        <f>'DEPT REQS'!D17</f>
        <v>All machines must have a non-resettable copy meter that can be accessed for easy reading, and each color machine must have a meter separating the number of black only pages from color copy counts.</v>
      </c>
      <c r="E17" s="141">
        <f>'DEPT REQS'!E17</f>
        <v>1</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18.75" x14ac:dyDescent="0.2">
      <c r="A18" s="95">
        <v>9</v>
      </c>
      <c r="B18" s="139" t="str">
        <f>'DEPT REQS'!B18</f>
        <v>Department Requirement</v>
      </c>
      <c r="C18" s="139" t="str">
        <f>'DEPT REQS'!C18</f>
        <v>Control</v>
      </c>
      <c r="D18" s="140" t="str">
        <f>'DEPT REQS'!D18</f>
        <v>All machines to have console displays that signal to operator the need to add paper, toner, PM and the occurrence of paper jams or service requirements. Dual side scanning or automatic and automatic reverse document feeders are acceptable.</v>
      </c>
      <c r="E18" s="141">
        <f>'DEPT REQS'!E18</f>
        <v>2</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8.75" x14ac:dyDescent="0.2">
      <c r="A19" s="95">
        <v>10</v>
      </c>
      <c r="B19" s="139" t="str">
        <f>'DEPT REQS'!B19</f>
        <v>Department Requirement</v>
      </c>
      <c r="C19" s="139" t="str">
        <f>'DEPT REQS'!C19</f>
        <v>Connectivity</v>
      </c>
      <c r="D19" s="140" t="str">
        <f>'DEPT REQS'!D19</f>
        <v>All machines should be capable of connecting to a network using the 10BASE-T, 100BASE-TX or 1000Base-T Ethernet standard and must have a web browser or client software-based remote management feature. They must support the TCP/IP protocol and be able to be configured to disable all other protocols (IPX, NetBEUI, DECNet) if installed. They must also support the DHCP protocol for IP address assignment. Printer drivers must support Windows 2012 R2 Server and 2016 Server, and Windows 10 workstations</v>
      </c>
      <c r="E19" s="141">
        <f>'DEPT REQS'!E19</f>
        <v>3</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8.75" x14ac:dyDescent="0.2">
      <c r="A20" s="95">
        <v>11</v>
      </c>
      <c r="B20" s="139" t="str">
        <f>'DEPT REQS'!B20</f>
        <v>Department Requirement</v>
      </c>
      <c r="C20" s="139" t="str">
        <f>'DEPT REQS'!C20</f>
        <v>Connectivity</v>
      </c>
      <c r="D20" s="140" t="str">
        <f>'DEPT REQS'!D20</f>
        <v>The Vendor is responsible for connecting the systems to the various Shelby County Government networks. After the systems are connected to the network share and SMTP mail server the Vendor is required to test and make sure they can communicate using these required protocols: TCP-IP, LPR, SMTP, SNMP, SMB etc. The Vendor is also required to test the systems with printing PDF, POSTSCRIPT, PCL format using simplex and duplex formats. For the scanner features, the Vendor is required to test the scan function to the destination software, which is OnBase.</v>
      </c>
      <c r="E20" s="141">
        <f>'DEPT REQS'!E20</f>
        <v>3</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18.75" x14ac:dyDescent="0.2">
      <c r="A21" s="95">
        <v>12</v>
      </c>
      <c r="B21" s="139" t="str">
        <f>'DEPT REQS'!B21</f>
        <v>Department Requirement</v>
      </c>
      <c r="C21" s="139" t="str">
        <f>'DEPT REQS'!C21</f>
        <v>Connectivity</v>
      </c>
      <c r="D21" s="140" t="str">
        <f>'DEPT REQS'!D21</f>
        <v>Multifunction machines that function as a network scan station should have the option to be TWAIN compliant.</v>
      </c>
      <c r="E21" s="141">
        <f>'DEPT REQS'!E21</f>
        <v>2</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18.75" x14ac:dyDescent="0.2">
      <c r="A22" s="95">
        <v>13</v>
      </c>
      <c r="B22" s="139" t="str">
        <f>'DEPT REQS'!B22</f>
        <v>Department Requirement</v>
      </c>
      <c r="C22" s="139" t="str">
        <f>'DEPT REQS'!C22</f>
        <v>Connectivity</v>
      </c>
      <c r="D22" s="140" t="str">
        <f>'DEPT REQS'!D22</f>
        <v>All machines must have the print controller mounted internally - not external hardware attached to the main machine.</v>
      </c>
      <c r="E22" s="141">
        <f>'DEPT REQS'!E22</f>
        <v>3</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18.75" x14ac:dyDescent="0.2">
      <c r="A23" s="95">
        <v>14</v>
      </c>
      <c r="B23" s="139" t="str">
        <f>'DEPT REQS'!B24</f>
        <v>Department Requirement</v>
      </c>
      <c r="C23" s="139" t="str">
        <f>'DEPT REQS'!C24</f>
        <v>Feature</v>
      </c>
      <c r="D23" s="140" t="str">
        <f>'DEPT REQS'!D24</f>
        <v>All MFD’s to have fax resolution of 400x400dpi. Where an analogue fax modem is specified as an option, the fax modem speed shall be a minimum of 33.6 KBPS.</v>
      </c>
      <c r="E23" s="141">
        <f>'DEPT REQS'!E24</f>
        <v>3</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18.75" x14ac:dyDescent="0.2">
      <c r="A24" s="95">
        <v>15</v>
      </c>
      <c r="B24" s="139" t="str">
        <f>'DEPT REQS'!B25</f>
        <v>Department Requirement</v>
      </c>
      <c r="C24" s="139" t="str">
        <f>'DEPT REQS'!C25</f>
        <v>Feature</v>
      </c>
      <c r="D24" s="140" t="str">
        <f>'DEPT REQS'!D25</f>
        <v>All multifunction machines must be able to provide for fax forwarding to another fax number or email. Vendor to state how their equipment will provide for confidential sending and receiving.</v>
      </c>
      <c r="E24" s="141">
        <f>'DEPT REQS'!E25</f>
        <v>3</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18.75" x14ac:dyDescent="0.2">
      <c r="A25" s="95">
        <v>16</v>
      </c>
      <c r="B25" s="139" t="str">
        <f>'DEPT REQS'!B26</f>
        <v>Department Requirement</v>
      </c>
      <c r="C25" s="139" t="str">
        <f>'DEPT REQS'!C26</f>
        <v>Security &amp; Encryption</v>
      </c>
      <c r="D25" s="140" t="str">
        <f>'DEPT REQS'!D26</f>
        <v xml:space="preserve">The second level, “Secure FAX" -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be+D26tween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5" s="141">
        <f>'DEPT REQS'!E26</f>
        <v>4</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18.75" x14ac:dyDescent="0.2">
      <c r="A26" s="95">
        <v>17</v>
      </c>
      <c r="B26" s="139" t="str">
        <f>'DEPT REQS'!B27</f>
        <v>Department Requirement</v>
      </c>
      <c r="C26" s="139" t="str">
        <f>'DEPT REQS'!C27</f>
        <v>Security &amp; Encryption</v>
      </c>
      <c r="D26" s="140" t="str">
        <f>'DEPT REQS'!D27</f>
        <v xml:space="preserve">The second level, “Secure FAX" -  is intended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6" s="141">
        <f>'DEPT REQS'!E27</f>
        <v>5</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18.75" x14ac:dyDescent="0.2">
      <c r="A27" s="95">
        <v>18</v>
      </c>
      <c r="B27" s="139" t="str">
        <f>'DEPT REQS'!B28</f>
        <v>Department Requirement</v>
      </c>
      <c r="C27" s="139" t="str">
        <f>'DEPT REQS'!C28</f>
        <v>Security &amp; Encryption</v>
      </c>
      <c r="D27" s="140" t="str">
        <f>'DEPT REQS'!D28</f>
        <v>All MFDs must be clearly labeled according to their data classification configuration. Those configured to send sensitive information (PHI, PII, etc.) must labeled to this effect and those intended for general use must also be labeled as such.</v>
      </c>
      <c r="E27" s="141">
        <f>'DEPT REQS'!E28</f>
        <v>2</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18.75" x14ac:dyDescent="0.2">
      <c r="A28" s="95">
        <v>19</v>
      </c>
      <c r="B28" s="139" t="str">
        <f>'DEPT REQS'!B29</f>
        <v>Department Requirement</v>
      </c>
      <c r="C28" s="139" t="str">
        <f>'DEPT REQS'!C29</f>
        <v>Security &amp; Encryption</v>
      </c>
      <c r="D28" s="140" t="str">
        <f>'DEPT REQS'!D29</f>
        <v>All MFDs must have their internal storage units securely erased (wiped) using one of modes 2 through 8, regardless of data classification, when the device is retired or when the device’s storage unit is replaced. Documentation of the wipe shall be retained in the Service Request associated with the repair.</v>
      </c>
      <c r="E28" s="141">
        <f>'DEPT REQS'!E29</f>
        <v>2</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18.75" x14ac:dyDescent="0.2">
      <c r="A29" s="95">
        <v>20</v>
      </c>
      <c r="B29" s="139" t="str">
        <f>'DEPT REQS'!B30</f>
        <v>Department Requirement</v>
      </c>
      <c r="C29" s="139" t="str">
        <f>'DEPT REQS'!C30</f>
        <v>Billing</v>
      </c>
      <c r="D29" s="140" t="str">
        <f>'DEPT REQS'!D30</f>
        <v xml:space="preserve">Vendor is responsible for retrieving all meter readings from all machines and providing monthly reports on all equipment to Shelby County Government’s designee as a Microsoft Excel 2016 (or later) workbook. These reports will include but may not be limited to a summarized invoice listing each individual service center by County designated number as well as a breakdown of the number of pages made at each location on a monthly basis in the format agreed to by the County and also a copy of the regular inspection report from each copier. No other format will be accepted and payment will not be made unless billing is in the requested format. </v>
      </c>
      <c r="E29" s="141">
        <f>'DEPT REQS'!E30</f>
        <v>2</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18.75" x14ac:dyDescent="0.2">
      <c r="A30" s="95">
        <v>21</v>
      </c>
      <c r="B30" s="139" t="str">
        <f>'DEPT REQS'!B31</f>
        <v>Department Requirement</v>
      </c>
      <c r="C30" s="139" t="str">
        <f>'DEPT REQS'!C31</f>
        <v>Billing</v>
      </c>
      <c r="D30" s="140" t="str">
        <f>'DEPT REQS'!D31</f>
        <v>The previous month’s billing report must be submitted by the 7th of the following month. Invoices should be sent in elctronic PDF format and be available for electronic download by the County.</v>
      </c>
      <c r="E30" s="141">
        <f>'DEPT REQS'!E31</f>
        <v>1</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18.75" x14ac:dyDescent="0.2">
      <c r="A31" s="95">
        <v>22</v>
      </c>
      <c r="B31" s="139" t="str">
        <f>'DEPT REQS'!B32</f>
        <v>Department Requirement</v>
      </c>
      <c r="C31" s="139" t="str">
        <f>'DEPT REQS'!C32</f>
        <v>Option</v>
      </c>
      <c r="D31" s="140" t="str">
        <f>'DEPT REQS'!D32</f>
        <v>The County reserves the option to increase or decrease the number of systems within the contract term. Increased systems during the first 2 years of the contract shall be new. Increased systems during the third, and (optional) fourth and fifth year of the contract can be newly remanufactured digital devices but must be/remain operational at manufacturer’s stated level of performance when new.</v>
      </c>
      <c r="E31" s="141">
        <f>'DEPT REQS'!E32</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18.75" x14ac:dyDescent="0.2">
      <c r="A32" s="95">
        <v>23</v>
      </c>
      <c r="B32" s="139" t="str">
        <f>'DEPT REQS'!B33</f>
        <v>Department Requirement</v>
      </c>
      <c r="C32" s="139" t="str">
        <f>'DEPT REQS'!C33</f>
        <v>Option</v>
      </c>
      <c r="D32" s="140" t="str">
        <f>'DEPT REQS'!D33</f>
        <v xml:space="preserve">Vendor is responsible for delivery of additional or replacement equipment and shall be fully functional within 10 working days from requested date. For any day beyond 10, a penalty of $100/per day/per-machine will be incurred against the monthly invoice. A substitute machine of equal or greater capability may be used for a period no longer than 30 days if necessary. </v>
      </c>
      <c r="E32" s="141">
        <f>'DEPT REQS'!E33</f>
        <v>2</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18.75" x14ac:dyDescent="0.2">
      <c r="A33" s="95">
        <v>24</v>
      </c>
      <c r="B33" s="139" t="str">
        <f>'DEPT REQS'!B34</f>
        <v>Department Requirement</v>
      </c>
      <c r="C33" s="139" t="str">
        <f>'DEPT REQS'!C34</f>
        <v>Option</v>
      </c>
      <c r="D33" s="140" t="str">
        <f>'DEPT REQS'!D34</f>
        <v>Machines can be placed on a temporary basis as the need arises for a minimum charge of one month at current rental cost plus per copy rate (new equipment not required for temporary placement).</v>
      </c>
      <c r="E33" s="141">
        <f>'DEPT REQS'!E34</f>
        <v>1</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18.75" x14ac:dyDescent="0.2">
      <c r="A34" s="95">
        <v>25</v>
      </c>
      <c r="B34" s="139" t="str">
        <f>'DEPT REQS'!B35</f>
        <v>Department Requirement</v>
      </c>
      <c r="C34" s="139" t="str">
        <f>'DEPT REQS'!C35</f>
        <v>Installation &amp; Support</v>
      </c>
      <c r="D34" s="140" t="str">
        <f>'DEPT REQS'!D35</f>
        <v>Vendor is responsible for notifying all location sites of the date of delivery of equipment placement in advance. Surge protectors, if provided, are the responsibility of the Vendor.</v>
      </c>
      <c r="E34" s="141">
        <f>'DEPT REQS'!E35</f>
        <v>1</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18.75" x14ac:dyDescent="0.2">
      <c r="A35" s="95">
        <v>26</v>
      </c>
      <c r="B35" s="139" t="str">
        <f>'DEPT REQS'!B36</f>
        <v>Department Requirement</v>
      </c>
      <c r="C35" s="139" t="str">
        <f>'DEPT REQS'!C36</f>
        <v>Installation &amp; Support</v>
      </c>
      <c r="D35" s="140" t="str">
        <f>'DEPT REQS'!D36</f>
        <v>Vendor is responsible to provide on-site technical representative for repairs, maintenance and training. A plan for comprehensive training at every location shall be developed and submitted to the County’s designee. Every location will need to have a confirmed training day that is agreed in advance by email by both the Vendor and the County representatives at each location. In the event additional training is needed at any time during the contract period Vendor will be responsible for providing that training in the same manner as original training at no additional cost to Shelby County Government. Vendor will be responsible for securing the names and signatures of all County personnel in attendance and a signed verification from a Manager or Supervisor in each area that satisfactory training has been completed. Demonstrations should include actual jobs, and include, but not be limited to demonstrations of all functions and an in-depth Q&amp;A time.</v>
      </c>
      <c r="E35" s="141">
        <f>'DEPT REQS'!E36</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18.75" x14ac:dyDescent="0.2">
      <c r="A36" s="95">
        <v>27</v>
      </c>
      <c r="B36" s="139" t="str">
        <f>'DEPT REQS'!B37</f>
        <v>Department Requirement</v>
      </c>
      <c r="C36" s="139" t="str">
        <f>'DEPT REQS'!C37</f>
        <v>Installation &amp; Support</v>
      </c>
      <c r="D36" s="140" t="str">
        <f>'DEPT REQS'!D37</f>
        <v xml:space="preserve">The Vendor is responsible for regular system inspections and for the correction of potential problems and any adjustments to enhance copy quality, as well as cleaning the glass and equipment. The Vendor is responsible for maintaining the inventory of all consumables for each machine. The Contactor must maintain electronic or hardcopy records that document the inspection, adjustments and cleaning of each machine. Records are to be readily available to the County and delivered with the monthly billing report. </v>
      </c>
      <c r="E36" s="141">
        <f>'DEPT REQS'!E37</f>
        <v>3</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18.75" x14ac:dyDescent="0.2">
      <c r="A37" s="95">
        <v>28</v>
      </c>
      <c r="B37" s="139" t="str">
        <f>'DEPT REQS'!B38</f>
        <v>Department Requirement</v>
      </c>
      <c r="C37" s="139" t="str">
        <f>'DEPT REQS'!C38</f>
        <v>Installation &amp; Support</v>
      </c>
      <c r="D37" s="140" t="str">
        <f>'DEPT REQS'!D38</f>
        <v>Vendor is responsible to provide a two (2) hour onsite response on average with a four (4) hour maximum from when service calls are placed. In the event the equipment is not repaired and fully functional within eight (8) hours of original request for service from the customer, Vendor will provide a comparable on-site loaner at no additional charge. For each day after the initial eight hour service call, if equipment is not operable or not replaced by a like for like fully functional piece of equipment, there will be a penalty of $100 per day, per machine assessed against the Vendor’s monthly billings. These response times will be calculated during normal business hours.</v>
      </c>
      <c r="E37" s="141">
        <f>'DEPT REQS'!E38</f>
        <v>5</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18.75" x14ac:dyDescent="0.2">
      <c r="A38" s="95">
        <v>29</v>
      </c>
      <c r="B38" s="139" t="str">
        <f>'DEPT REQS'!B39</f>
        <v>Department Requirement</v>
      </c>
      <c r="C38" s="139" t="str">
        <f>'DEPT REQS'!C39</f>
        <v>Installation &amp; Support</v>
      </c>
      <c r="D38" s="140" t="str">
        <f>'DEPT REQS'!D39</f>
        <v>Vendor must replace machines not operating at the level of performance stated by Vendor or not satisfactory or needing numerous service-calls at the discretion of Shelby County Government</v>
      </c>
      <c r="E38" s="141">
        <f>'DEPT REQS'!E39</f>
        <v>2</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8.75" x14ac:dyDescent="0.2">
      <c r="A39" s="179">
        <v>30</v>
      </c>
      <c r="B39" s="180"/>
      <c r="C39" s="180"/>
      <c r="D39" s="181"/>
      <c r="E39" s="258"/>
      <c r="F39" s="259"/>
      <c r="G39" s="260"/>
      <c r="H39" s="261"/>
      <c r="I39" s="262"/>
      <c r="J39" s="259"/>
      <c r="K39" s="260"/>
      <c r="L39" s="261"/>
      <c r="M39" s="262"/>
      <c r="N39" s="259"/>
      <c r="O39" s="260"/>
      <c r="P39" s="261"/>
      <c r="Q39" s="262"/>
      <c r="R39" s="259"/>
      <c r="S39" s="260"/>
      <c r="T39" s="261"/>
      <c r="U39" s="262"/>
      <c r="V39" s="259"/>
      <c r="W39" s="260"/>
      <c r="X39" s="261"/>
      <c r="Y39" s="262"/>
      <c r="Z39" s="259"/>
      <c r="AA39" s="260"/>
      <c r="AB39" s="261"/>
      <c r="AC39" s="262"/>
    </row>
    <row r="40" spans="1:48" ht="18.75" x14ac:dyDescent="0.2">
      <c r="A40" s="179">
        <v>31</v>
      </c>
      <c r="B40" s="180"/>
      <c r="C40" s="180"/>
      <c r="D40" s="181"/>
      <c r="E40" s="258"/>
      <c r="F40" s="259"/>
      <c r="G40" s="260"/>
      <c r="H40" s="261"/>
      <c r="I40" s="262"/>
      <c r="J40" s="259"/>
      <c r="K40" s="260"/>
      <c r="L40" s="261"/>
      <c r="M40" s="262"/>
      <c r="N40" s="259"/>
      <c r="O40" s="260"/>
      <c r="P40" s="261"/>
      <c r="Q40" s="262"/>
      <c r="R40" s="259"/>
      <c r="S40" s="260"/>
      <c r="T40" s="261"/>
      <c r="U40" s="262"/>
      <c r="V40" s="259"/>
      <c r="W40" s="260"/>
      <c r="X40" s="261"/>
      <c r="Y40" s="262"/>
      <c r="Z40" s="259"/>
      <c r="AA40" s="260"/>
      <c r="AB40" s="261"/>
      <c r="AC40" s="262"/>
    </row>
    <row r="41" spans="1:48" ht="18.75" x14ac:dyDescent="0.2">
      <c r="A41" s="179">
        <v>32</v>
      </c>
      <c r="B41" s="180"/>
      <c r="C41" s="180"/>
      <c r="D41" s="181"/>
      <c r="E41" s="258"/>
      <c r="F41" s="259"/>
      <c r="G41" s="260"/>
      <c r="H41" s="261"/>
      <c r="I41" s="262"/>
      <c r="J41" s="259"/>
      <c r="K41" s="260"/>
      <c r="L41" s="261"/>
      <c r="M41" s="262"/>
      <c r="N41" s="259"/>
      <c r="O41" s="260"/>
      <c r="P41" s="261"/>
      <c r="Q41" s="262"/>
      <c r="R41" s="259"/>
      <c r="S41" s="260"/>
      <c r="T41" s="261"/>
      <c r="U41" s="262"/>
      <c r="V41" s="259"/>
      <c r="W41" s="260"/>
      <c r="X41" s="261"/>
      <c r="Y41" s="262"/>
      <c r="Z41" s="259"/>
      <c r="AA41" s="260"/>
      <c r="AB41" s="261"/>
      <c r="AC41" s="262"/>
    </row>
    <row r="42" spans="1:48" ht="18.75" x14ac:dyDescent="0.2">
      <c r="A42" s="179">
        <v>33</v>
      </c>
      <c r="B42" s="180"/>
      <c r="C42" s="180"/>
      <c r="D42" s="181"/>
      <c r="E42" s="258"/>
      <c r="F42" s="259"/>
      <c r="G42" s="260"/>
      <c r="H42" s="261"/>
      <c r="I42" s="262"/>
      <c r="J42" s="259"/>
      <c r="K42" s="260"/>
      <c r="L42" s="261"/>
      <c r="M42" s="262"/>
      <c r="N42" s="259"/>
      <c r="O42" s="260"/>
      <c r="P42" s="261"/>
      <c r="Q42" s="262"/>
      <c r="R42" s="259"/>
      <c r="S42" s="260"/>
      <c r="T42" s="261"/>
      <c r="U42" s="262"/>
      <c r="V42" s="259"/>
      <c r="W42" s="260"/>
      <c r="X42" s="261"/>
      <c r="Y42" s="262"/>
      <c r="Z42" s="259"/>
      <c r="AA42" s="260"/>
      <c r="AB42" s="261"/>
      <c r="AC42" s="262"/>
    </row>
    <row r="43" spans="1:48" ht="19.5" thickBot="1" x14ac:dyDescent="0.25">
      <c r="A43" s="125">
        <v>34</v>
      </c>
      <c r="B43" s="142">
        <f>'DEPT REQS'!B44</f>
        <v>0</v>
      </c>
      <c r="C43" s="142">
        <f>'DEPT REQS'!C44</f>
        <v>0</v>
      </c>
      <c r="D43" s="143">
        <f>'DEPT REQS'!D44</f>
        <v>0</v>
      </c>
      <c r="E43" s="144">
        <f>'DEPT REQS'!E44</f>
        <v>0</v>
      </c>
      <c r="F43" s="171"/>
      <c r="G43" s="148"/>
      <c r="H43" s="161"/>
      <c r="I43" s="209"/>
      <c r="J43" s="171"/>
      <c r="K43" s="148"/>
      <c r="L43" s="161"/>
      <c r="M43" s="209"/>
      <c r="N43" s="171"/>
      <c r="O43" s="148"/>
      <c r="P43" s="161"/>
      <c r="Q43" s="209"/>
      <c r="R43" s="171"/>
      <c r="S43" s="148"/>
      <c r="T43" s="161"/>
      <c r="U43" s="209"/>
      <c r="V43" s="171"/>
      <c r="W43" s="148"/>
      <c r="X43" s="161"/>
      <c r="Y43" s="209"/>
      <c r="Z43" s="171"/>
      <c r="AA43" s="148"/>
      <c r="AB43" s="161"/>
      <c r="AC43" s="209"/>
    </row>
    <row r="44" spans="1:48" s="214" customFormat="1" ht="24" thickBot="1" x14ac:dyDescent="0.25">
      <c r="A44" s="248" t="s">
        <v>74</v>
      </c>
      <c r="B44" s="245"/>
      <c r="C44" s="245"/>
      <c r="D44" s="245"/>
      <c r="E44" s="211">
        <f>SUM(E10:E43)</f>
        <v>82</v>
      </c>
      <c r="F44" s="249"/>
      <c r="G44" s="250"/>
      <c r="H44" s="250"/>
      <c r="I44" s="212">
        <f>SUM(I10:I43)</f>
        <v>0</v>
      </c>
      <c r="J44" s="249"/>
      <c r="K44" s="250"/>
      <c r="L44" s="250"/>
      <c r="M44" s="212">
        <f>SUM(M10:M43)</f>
        <v>0</v>
      </c>
      <c r="N44" s="249"/>
      <c r="O44" s="250"/>
      <c r="P44" s="250"/>
      <c r="Q44" s="212">
        <f>SUM(Q10:Q43)</f>
        <v>0</v>
      </c>
      <c r="R44" s="249"/>
      <c r="S44" s="250"/>
      <c r="T44" s="250"/>
      <c r="U44" s="212">
        <f>SUM(U10:U43)</f>
        <v>0</v>
      </c>
      <c r="V44" s="249"/>
      <c r="W44" s="250"/>
      <c r="X44" s="250"/>
      <c r="Y44" s="212">
        <f>SUM(Y10:Y43)</f>
        <v>0</v>
      </c>
      <c r="Z44" s="249"/>
      <c r="AA44" s="250"/>
      <c r="AB44" s="250"/>
      <c r="AC44" s="212">
        <f>SUM(AC10:AC43)</f>
        <v>0</v>
      </c>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row r="105" spans="9:29" x14ac:dyDescent="0.2">
      <c r="I105" s="210"/>
      <c r="M105" s="210"/>
      <c r="Q105" s="210"/>
      <c r="U105" s="210"/>
      <c r="Y105" s="210"/>
      <c r="AC105" s="210"/>
    </row>
    <row r="106" spans="9:29" x14ac:dyDescent="0.2">
      <c r="I106" s="210"/>
      <c r="M106" s="210"/>
      <c r="Q106" s="210"/>
      <c r="U106" s="210"/>
      <c r="Y106" s="210"/>
      <c r="AC106" s="210"/>
    </row>
    <row r="107" spans="9:29" x14ac:dyDescent="0.2">
      <c r="I107" s="210"/>
      <c r="M107" s="210"/>
      <c r="Q107" s="210"/>
      <c r="U107" s="210"/>
      <c r="Y107" s="210"/>
      <c r="AC107" s="210"/>
    </row>
    <row r="108" spans="9:29" x14ac:dyDescent="0.2">
      <c r="I108" s="210"/>
      <c r="M108" s="210"/>
      <c r="Q108" s="210"/>
      <c r="U108" s="210"/>
      <c r="Y108" s="210"/>
      <c r="AC108" s="210"/>
    </row>
  </sheetData>
  <autoFilter ref="A9:AV44"/>
  <mergeCells count="14">
    <mergeCell ref="Z7:AC7"/>
    <mergeCell ref="A44:D44"/>
    <mergeCell ref="F44:H44"/>
    <mergeCell ref="J44:L44"/>
    <mergeCell ref="N44:P44"/>
    <mergeCell ref="R44:T44"/>
    <mergeCell ref="V44:X44"/>
    <mergeCell ref="Z44:AB44"/>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D42" sqref="D42"/>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20-012-25A Multi-Function Copier 
Systems &amp;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f>SUMMARY!A23</f>
        <v>0</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41</v>
      </c>
      <c r="B7" s="247"/>
      <c r="C7" s="247"/>
      <c r="D7" s="247"/>
      <c r="E7" s="247"/>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18.75" x14ac:dyDescent="0.2">
      <c r="A10" s="95">
        <v>1</v>
      </c>
      <c r="B10" s="139" t="str">
        <f>'DEPT REQS'!B10</f>
        <v>Department Requirement</v>
      </c>
      <c r="C10" s="139" t="str">
        <f>'DEPT REQS'!C10</f>
        <v>Environment</v>
      </c>
      <c r="D10" s="140" t="str">
        <f>'DEPT REQS'!D10</f>
        <v>All devices installed at commencement of contract must be new, with its own operator manual, and must comply with OSHA standards for noise in the workplace.</v>
      </c>
      <c r="E10" s="141">
        <f>'DEPT REQS'!E10</f>
        <v>4</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18.75" x14ac:dyDescent="0.2">
      <c r="A11" s="95">
        <v>2</v>
      </c>
      <c r="B11" s="139" t="str">
        <f>'DEPT REQS'!B11</f>
        <v>Department Requirement</v>
      </c>
      <c r="C11" s="139" t="str">
        <f>'DEPT REQS'!C11</f>
        <v>Environment</v>
      </c>
      <c r="D11" s="140" t="str">
        <f>'DEPT REQS'!D11</f>
        <v>All machines to perform satisfactorily at any temperature between 50 and 86 degrees Fahrenheit and perform at any relative humidity between 15 and 80 percent.</v>
      </c>
      <c r="E11" s="141">
        <f>'DEPT REQS'!E11</f>
        <v>2</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18.75" x14ac:dyDescent="0.2">
      <c r="A12" s="95">
        <v>3</v>
      </c>
      <c r="B12" s="139" t="str">
        <f>'DEPT REQS'!B12</f>
        <v>Department Requirement</v>
      </c>
      <c r="C12" s="139" t="str">
        <f>'DEPT REQS'!C12</f>
        <v>Feature</v>
      </c>
      <c r="D12" s="140" t="str">
        <f>'DEPT REQS'!D12</f>
        <v>All machines must print at 600 x 600 dpi from electronic or hard copy original and all machines to have Auto Image Rotation or Automatic image orientation at all levels.</v>
      </c>
      <c r="E12" s="141">
        <f>'DEPT REQS'!E12</f>
        <v>3</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18.75" x14ac:dyDescent="0.2">
      <c r="A13" s="95">
        <v>4</v>
      </c>
      <c r="B13" s="139" t="str">
        <f>'DEPT REQS'!B13</f>
        <v>Department Requirement</v>
      </c>
      <c r="C13" s="139" t="str">
        <f>'DEPT REQS'!C13</f>
        <v>Feature</v>
      </c>
      <c r="D13" s="140" t="str">
        <f>'DEPT REQS'!D13</f>
        <v>All machines to copy within 3/16” of the leading edge of the paper and to within 1/8” of the remaining edges and all to have job input/recall. All machines to have print/copy priority selectable.</v>
      </c>
      <c r="E13" s="141">
        <f>'DEPT REQS'!E13</f>
        <v>2</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18.75" x14ac:dyDescent="0.2">
      <c r="A14" s="95">
        <v>5</v>
      </c>
      <c r="B14" s="139" t="str">
        <f>'DEPT REQS'!B14</f>
        <v>Department Requirement</v>
      </c>
      <c r="C14" s="139" t="str">
        <f>'DEPT REQS'!C14</f>
        <v>Media</v>
      </c>
      <c r="D14" s="140" t="str">
        <f>'DEPT REQS'!D14</f>
        <v>All machines must effectively use standard 20# bond xerographic, laser-jet and offset processes, and a range of other paper of various weights and finishes including recycled 20# bond paper.</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18.75" x14ac:dyDescent="0.2">
      <c r="A15" s="95">
        <v>6</v>
      </c>
      <c r="B15" s="139" t="str">
        <f>'DEPT REQS'!B15</f>
        <v>Department Requirement</v>
      </c>
      <c r="C15" s="139" t="str">
        <f>'DEPT REQS'!C15</f>
        <v>Media</v>
      </c>
      <c r="D15" s="140" t="str">
        <f>'DEPT REQS'!D15</f>
        <v>Toner and other consumable items must be Original Equipment Manufacturer (OEM) product, delivered sealed, in ex-factory packaging. Refilled, remanufactured or other non-OEM substitutes are not acceptable.</v>
      </c>
      <c r="E15" s="141">
        <f>'DEPT REQS'!E15</f>
        <v>6</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18.75" x14ac:dyDescent="0.2">
      <c r="A16" s="95">
        <v>7</v>
      </c>
      <c r="B16" s="139" t="str">
        <f>'DEPT REQS'!B16</f>
        <v>Department Requirement</v>
      </c>
      <c r="C16" s="139" t="str">
        <f>'DEPT REQS'!C16</f>
        <v>Control</v>
      </c>
      <c r="D16" s="140" t="str">
        <f>'DEPT REQS'!D16</f>
        <v>All machines must be remotely monitored to notify Vendor and County of system status, maintain maintenance records and generate monthly billing data. Monitoring software that includes remote deployment and pushing of standard images/firmware updates is preferred. Proposer shoud specify network, server and remote access resource requirements to be provided by the County. Software feature/function descriptions and any costs to the County should be included</v>
      </c>
      <c r="E16" s="141">
        <f>'DEPT REQS'!E16</f>
        <v>7</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18.75" x14ac:dyDescent="0.2">
      <c r="A17" s="95">
        <v>8</v>
      </c>
      <c r="B17" s="139" t="str">
        <f>'DEPT REQS'!B17</f>
        <v>Department Requirement</v>
      </c>
      <c r="C17" s="139" t="str">
        <f>'DEPT REQS'!C17</f>
        <v>Control</v>
      </c>
      <c r="D17" s="140" t="str">
        <f>'DEPT REQS'!D17</f>
        <v>All machines must have a non-resettable copy meter that can be accessed for easy reading, and each color machine must have a meter separating the number of black only pages from color copy counts.</v>
      </c>
      <c r="E17" s="141">
        <f>'DEPT REQS'!E17</f>
        <v>1</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18.75" x14ac:dyDescent="0.2">
      <c r="A18" s="95">
        <v>9</v>
      </c>
      <c r="B18" s="139" t="str">
        <f>'DEPT REQS'!B18</f>
        <v>Department Requirement</v>
      </c>
      <c r="C18" s="139" t="str">
        <f>'DEPT REQS'!C18</f>
        <v>Control</v>
      </c>
      <c r="D18" s="140" t="str">
        <f>'DEPT REQS'!D18</f>
        <v>All machines to have console displays that signal to operator the need to add paper, toner, PM and the occurrence of paper jams or service requirements. Dual side scanning or automatic and automatic reverse document feeders are acceptable.</v>
      </c>
      <c r="E18" s="141">
        <f>'DEPT REQS'!E18</f>
        <v>2</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8.75" x14ac:dyDescent="0.2">
      <c r="A19" s="95">
        <v>10</v>
      </c>
      <c r="B19" s="139" t="str">
        <f>'DEPT REQS'!B19</f>
        <v>Department Requirement</v>
      </c>
      <c r="C19" s="139" t="str">
        <f>'DEPT REQS'!C19</f>
        <v>Connectivity</v>
      </c>
      <c r="D19" s="140" t="str">
        <f>'DEPT REQS'!D19</f>
        <v>All machines should be capable of connecting to a network using the 10BASE-T, 100BASE-TX or 1000Base-T Ethernet standard and must have a web browser or client software-based remote management feature. They must support the TCP/IP protocol and be able to be configured to disable all other protocols (IPX, NetBEUI, DECNet) if installed. They must also support the DHCP protocol for IP address assignment. Printer drivers must support Windows 2012 R2 Server and 2016 Server, and Windows 10 workstations</v>
      </c>
      <c r="E19" s="141">
        <f>'DEPT REQS'!E19</f>
        <v>3</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8.75" x14ac:dyDescent="0.2">
      <c r="A20" s="95">
        <v>11</v>
      </c>
      <c r="B20" s="139" t="str">
        <f>'DEPT REQS'!B20</f>
        <v>Department Requirement</v>
      </c>
      <c r="C20" s="139" t="str">
        <f>'DEPT REQS'!C20</f>
        <v>Connectivity</v>
      </c>
      <c r="D20" s="140" t="str">
        <f>'DEPT REQS'!D20</f>
        <v>The Vendor is responsible for connecting the systems to the various Shelby County Government networks. After the systems are connected to the network share and SMTP mail server the Vendor is required to test and make sure they can communicate using these required protocols: TCP-IP, LPR, SMTP, SNMP, SMB etc. The Vendor is also required to test the systems with printing PDF, POSTSCRIPT, PCL format using simplex and duplex formats. For the scanner features, the Vendor is required to test the scan function to the destination software, which is OnBase.</v>
      </c>
      <c r="E20" s="141">
        <f>'DEPT REQS'!E20</f>
        <v>3</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18.75" x14ac:dyDescent="0.2">
      <c r="A21" s="95">
        <v>12</v>
      </c>
      <c r="B21" s="139" t="str">
        <f>'DEPT REQS'!B21</f>
        <v>Department Requirement</v>
      </c>
      <c r="C21" s="139" t="str">
        <f>'DEPT REQS'!C21</f>
        <v>Connectivity</v>
      </c>
      <c r="D21" s="140" t="str">
        <f>'DEPT REQS'!D21</f>
        <v>Multifunction machines that function as a network scan station should have the option to be TWAIN compliant.</v>
      </c>
      <c r="E21" s="141">
        <f>'DEPT REQS'!E21</f>
        <v>2</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18.75" x14ac:dyDescent="0.2">
      <c r="A22" s="95">
        <v>13</v>
      </c>
      <c r="B22" s="139" t="str">
        <f>'DEPT REQS'!B22</f>
        <v>Department Requirement</v>
      </c>
      <c r="C22" s="139" t="str">
        <f>'DEPT REQS'!C22</f>
        <v>Connectivity</v>
      </c>
      <c r="D22" s="140" t="str">
        <f>'DEPT REQS'!D22</f>
        <v>All machines must have the print controller mounted internally - not external hardware attached to the main machine.</v>
      </c>
      <c r="E22" s="141">
        <f>'DEPT REQS'!E22</f>
        <v>3</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18.75" x14ac:dyDescent="0.2">
      <c r="A23" s="95">
        <v>14</v>
      </c>
      <c r="B23" s="139" t="str">
        <f>'DEPT REQS'!B24</f>
        <v>Department Requirement</v>
      </c>
      <c r="C23" s="139" t="str">
        <f>'DEPT REQS'!C24</f>
        <v>Feature</v>
      </c>
      <c r="D23" s="140" t="str">
        <f>'DEPT REQS'!D24</f>
        <v>All MFD’s to have fax resolution of 400x400dpi. Where an analogue fax modem is specified as an option, the fax modem speed shall be a minimum of 33.6 KBPS.</v>
      </c>
      <c r="E23" s="141">
        <f>'DEPT REQS'!E24</f>
        <v>3</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18.75" x14ac:dyDescent="0.2">
      <c r="A24" s="95">
        <v>15</v>
      </c>
      <c r="B24" s="139" t="str">
        <f>'DEPT REQS'!B25</f>
        <v>Department Requirement</v>
      </c>
      <c r="C24" s="139" t="str">
        <f>'DEPT REQS'!C25</f>
        <v>Feature</v>
      </c>
      <c r="D24" s="140" t="str">
        <f>'DEPT REQS'!D25</f>
        <v>All multifunction machines must be able to provide for fax forwarding to another fax number or email. Vendor to state how their equipment will provide for confidential sending and receiving.</v>
      </c>
      <c r="E24" s="141">
        <f>'DEPT REQS'!E25</f>
        <v>3</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18.75" x14ac:dyDescent="0.2">
      <c r="A25" s="95">
        <v>16</v>
      </c>
      <c r="B25" s="139" t="str">
        <f>'DEPT REQS'!B26</f>
        <v>Department Requirement</v>
      </c>
      <c r="C25" s="139" t="str">
        <f>'DEPT REQS'!C26</f>
        <v>Security &amp; Encryption</v>
      </c>
      <c r="D25" s="140" t="str">
        <f>'DEPT REQS'!D26</f>
        <v xml:space="preserve">The second level, “Secure FAX" -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be+D26tween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5" s="141">
        <f>'DEPT REQS'!E26</f>
        <v>4</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18.75" x14ac:dyDescent="0.2">
      <c r="A26" s="95">
        <v>17</v>
      </c>
      <c r="B26" s="139" t="str">
        <f>'DEPT REQS'!B27</f>
        <v>Department Requirement</v>
      </c>
      <c r="C26" s="139" t="str">
        <f>'DEPT REQS'!C27</f>
        <v>Security &amp; Encryption</v>
      </c>
      <c r="D26" s="140" t="str">
        <f>'DEPT REQS'!D27</f>
        <v xml:space="preserve">The second level, “Secure FAX" -  is intended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6" s="141">
        <f>'DEPT REQS'!E27</f>
        <v>5</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18.75" x14ac:dyDescent="0.2">
      <c r="A27" s="95">
        <v>18</v>
      </c>
      <c r="B27" s="139" t="str">
        <f>'DEPT REQS'!B28</f>
        <v>Department Requirement</v>
      </c>
      <c r="C27" s="139" t="str">
        <f>'DEPT REQS'!C28</f>
        <v>Security &amp; Encryption</v>
      </c>
      <c r="D27" s="140" t="str">
        <f>'DEPT REQS'!D28</f>
        <v>All MFDs must be clearly labeled according to their data classification configuration. Those configured to send sensitive information (PHI, PII, etc.) must labeled to this effect and those intended for general use must also be labeled as such.</v>
      </c>
      <c r="E27" s="141">
        <f>'DEPT REQS'!E28</f>
        <v>2</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18.75" x14ac:dyDescent="0.2">
      <c r="A28" s="95">
        <v>19</v>
      </c>
      <c r="B28" s="139" t="str">
        <f>'DEPT REQS'!B29</f>
        <v>Department Requirement</v>
      </c>
      <c r="C28" s="139" t="str">
        <f>'DEPT REQS'!C29</f>
        <v>Security &amp; Encryption</v>
      </c>
      <c r="D28" s="140" t="str">
        <f>'DEPT REQS'!D29</f>
        <v>All MFDs must have their internal storage units securely erased (wiped) using one of modes 2 through 8, regardless of data classification, when the device is retired or when the device’s storage unit is replaced. Documentation of the wipe shall be retained in the Service Request associated with the repair.</v>
      </c>
      <c r="E28" s="141">
        <f>'DEPT REQS'!E29</f>
        <v>2</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18.75" x14ac:dyDescent="0.2">
      <c r="A29" s="95">
        <v>20</v>
      </c>
      <c r="B29" s="139" t="str">
        <f>'DEPT REQS'!B30</f>
        <v>Department Requirement</v>
      </c>
      <c r="C29" s="139" t="str">
        <f>'DEPT REQS'!C30</f>
        <v>Billing</v>
      </c>
      <c r="D29" s="140" t="str">
        <f>'DEPT REQS'!D30</f>
        <v xml:space="preserve">Vendor is responsible for retrieving all meter readings from all machines and providing monthly reports on all equipment to Shelby County Government’s designee as a Microsoft Excel 2016 (or later) workbook. These reports will include but may not be limited to a summarized invoice listing each individual service center by County designated number as well as a breakdown of the number of pages made at each location on a monthly basis in the format agreed to by the County and also a copy of the regular inspection report from each copier. No other format will be accepted and payment will not be made unless billing is in the requested format. </v>
      </c>
      <c r="E29" s="141">
        <f>'DEPT REQS'!E30</f>
        <v>2</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18.75" x14ac:dyDescent="0.2">
      <c r="A30" s="95">
        <v>21</v>
      </c>
      <c r="B30" s="139" t="str">
        <f>'DEPT REQS'!B31</f>
        <v>Department Requirement</v>
      </c>
      <c r="C30" s="139" t="str">
        <f>'DEPT REQS'!C31</f>
        <v>Billing</v>
      </c>
      <c r="D30" s="140" t="str">
        <f>'DEPT REQS'!D31</f>
        <v>The previous month’s billing report must be submitted by the 7th of the following month. Invoices should be sent in elctronic PDF format and be available for electronic download by the County.</v>
      </c>
      <c r="E30" s="141">
        <f>'DEPT REQS'!E31</f>
        <v>1</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18.75" x14ac:dyDescent="0.2">
      <c r="A31" s="95">
        <v>22</v>
      </c>
      <c r="B31" s="139" t="str">
        <f>'DEPT REQS'!B32</f>
        <v>Department Requirement</v>
      </c>
      <c r="C31" s="139" t="str">
        <f>'DEPT REQS'!C32</f>
        <v>Option</v>
      </c>
      <c r="D31" s="140" t="str">
        <f>'DEPT REQS'!D32</f>
        <v>The County reserves the option to increase or decrease the number of systems within the contract term. Increased systems during the first 2 years of the contract shall be new. Increased systems during the third, and (optional) fourth and fifth year of the contract can be newly remanufactured digital devices but must be/remain operational at manufacturer’s stated level of performance when new.</v>
      </c>
      <c r="E31" s="141">
        <f>'DEPT REQS'!E32</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18.75" x14ac:dyDescent="0.2">
      <c r="A32" s="95">
        <v>23</v>
      </c>
      <c r="B32" s="139" t="str">
        <f>'DEPT REQS'!B33</f>
        <v>Department Requirement</v>
      </c>
      <c r="C32" s="139" t="str">
        <f>'DEPT REQS'!C33</f>
        <v>Option</v>
      </c>
      <c r="D32" s="140" t="str">
        <f>'DEPT REQS'!D33</f>
        <v xml:space="preserve">Vendor is responsible for delivery of additional or replacement equipment and shall be fully functional within 10 working days from requested date. For any day beyond 10, a penalty of $100/per day/per-machine will be incurred against the monthly invoice. A substitute machine of equal or greater capability may be used for a period no longer than 30 days if necessary. </v>
      </c>
      <c r="E32" s="141">
        <f>'DEPT REQS'!E33</f>
        <v>2</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18.75" x14ac:dyDescent="0.2">
      <c r="A33" s="95">
        <v>24</v>
      </c>
      <c r="B33" s="139" t="str">
        <f>'DEPT REQS'!B34</f>
        <v>Department Requirement</v>
      </c>
      <c r="C33" s="139" t="str">
        <f>'DEPT REQS'!C34</f>
        <v>Option</v>
      </c>
      <c r="D33" s="140" t="str">
        <f>'DEPT REQS'!D34</f>
        <v>Machines can be placed on a temporary basis as the need arises for a minimum charge of one month at current rental cost plus per copy rate (new equipment not required for temporary placement).</v>
      </c>
      <c r="E33" s="141">
        <f>'DEPT REQS'!E34</f>
        <v>1</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18.75" x14ac:dyDescent="0.2">
      <c r="A34" s="95">
        <v>25</v>
      </c>
      <c r="B34" s="139" t="str">
        <f>'DEPT REQS'!B35</f>
        <v>Department Requirement</v>
      </c>
      <c r="C34" s="139" t="str">
        <f>'DEPT REQS'!C35</f>
        <v>Installation &amp; Support</v>
      </c>
      <c r="D34" s="140" t="str">
        <f>'DEPT REQS'!D35</f>
        <v>Vendor is responsible for notifying all location sites of the date of delivery of equipment placement in advance. Surge protectors, if provided, are the responsibility of the Vendor.</v>
      </c>
      <c r="E34" s="141">
        <f>'DEPT REQS'!E35</f>
        <v>1</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18.75" x14ac:dyDescent="0.2">
      <c r="A35" s="95">
        <v>26</v>
      </c>
      <c r="B35" s="139" t="str">
        <f>'DEPT REQS'!B36</f>
        <v>Department Requirement</v>
      </c>
      <c r="C35" s="139" t="str">
        <f>'DEPT REQS'!C36</f>
        <v>Installation &amp; Support</v>
      </c>
      <c r="D35" s="140" t="str">
        <f>'DEPT REQS'!D36</f>
        <v>Vendor is responsible to provide on-site technical representative for repairs, maintenance and training. A plan for comprehensive training at every location shall be developed and submitted to the County’s designee. Every location will need to have a confirmed training day that is agreed in advance by email by both the Vendor and the County representatives at each location. In the event additional training is needed at any time during the contract period Vendor will be responsible for providing that training in the same manner as original training at no additional cost to Shelby County Government. Vendor will be responsible for securing the names and signatures of all County personnel in attendance and a signed verification from a Manager or Supervisor in each area that satisfactory training has been completed. Demonstrations should include actual jobs, and include, but not be limited to demonstrations of all functions and an in-depth Q&amp;A time.</v>
      </c>
      <c r="E35" s="141">
        <f>'DEPT REQS'!E36</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18.75" x14ac:dyDescent="0.2">
      <c r="A36" s="95">
        <v>27</v>
      </c>
      <c r="B36" s="139" t="str">
        <f>'DEPT REQS'!B37</f>
        <v>Department Requirement</v>
      </c>
      <c r="C36" s="139" t="str">
        <f>'DEPT REQS'!C37</f>
        <v>Installation &amp; Support</v>
      </c>
      <c r="D36" s="140" t="str">
        <f>'DEPT REQS'!D37</f>
        <v xml:space="preserve">The Vendor is responsible for regular system inspections and for the correction of potential problems and any adjustments to enhance copy quality, as well as cleaning the glass and equipment. The Vendor is responsible for maintaining the inventory of all consumables for each machine. The Contactor must maintain electronic or hardcopy records that document the inspection, adjustments and cleaning of each machine. Records are to be readily available to the County and delivered with the monthly billing report. </v>
      </c>
      <c r="E36" s="141">
        <f>'DEPT REQS'!E37</f>
        <v>3</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18.75" x14ac:dyDescent="0.2">
      <c r="A37" s="95">
        <v>28</v>
      </c>
      <c r="B37" s="139" t="str">
        <f>'DEPT REQS'!B38</f>
        <v>Department Requirement</v>
      </c>
      <c r="C37" s="139" t="str">
        <f>'DEPT REQS'!C38</f>
        <v>Installation &amp; Support</v>
      </c>
      <c r="D37" s="140" t="str">
        <f>'DEPT REQS'!D38</f>
        <v>Vendor is responsible to provide a two (2) hour onsite response on average with a four (4) hour maximum from when service calls are placed. In the event the equipment is not repaired and fully functional within eight (8) hours of original request for service from the customer, Vendor will provide a comparable on-site loaner at no additional charge. For each day after the initial eight hour service call, if equipment is not operable or not replaced by a like for like fully functional piece of equipment, there will be a penalty of $100 per day, per machine assessed against the Vendor’s monthly billings. These response times will be calculated during normal business hours.</v>
      </c>
      <c r="E37" s="141">
        <f>'DEPT REQS'!E38</f>
        <v>5</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18.75" x14ac:dyDescent="0.2">
      <c r="A38" s="95">
        <v>29</v>
      </c>
      <c r="B38" s="139" t="str">
        <f>'DEPT REQS'!B39</f>
        <v>Department Requirement</v>
      </c>
      <c r="C38" s="139" t="str">
        <f>'DEPT REQS'!C39</f>
        <v>Installation &amp; Support</v>
      </c>
      <c r="D38" s="140" t="str">
        <f>'DEPT REQS'!D39</f>
        <v>Vendor must replace machines not operating at the level of performance stated by Vendor or not satisfactory or needing numerous service-calls at the discretion of Shelby County Government</v>
      </c>
      <c r="E38" s="141">
        <f>'DEPT REQS'!E39</f>
        <v>2</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9.5" thickBot="1" x14ac:dyDescent="0.25">
      <c r="A39" s="125">
        <v>30</v>
      </c>
      <c r="B39" s="142">
        <f>'DEPT REQS'!B44</f>
        <v>0</v>
      </c>
      <c r="C39" s="142">
        <f>'DEPT REQS'!C44</f>
        <v>0</v>
      </c>
      <c r="D39" s="143">
        <f>'DEPT REQS'!D44</f>
        <v>0</v>
      </c>
      <c r="E39" s="144">
        <f>'DEPT REQS'!E44</f>
        <v>0</v>
      </c>
      <c r="F39" s="171"/>
      <c r="G39" s="148"/>
      <c r="H39" s="161"/>
      <c r="I39" s="209"/>
      <c r="J39" s="171"/>
      <c r="K39" s="148"/>
      <c r="L39" s="161"/>
      <c r="M39" s="209"/>
      <c r="N39" s="171"/>
      <c r="O39" s="148"/>
      <c r="P39" s="161"/>
      <c r="Q39" s="209"/>
      <c r="R39" s="171"/>
      <c r="S39" s="148"/>
      <c r="T39" s="161"/>
      <c r="U39" s="209"/>
      <c r="V39" s="171"/>
      <c r="W39" s="148"/>
      <c r="X39" s="161"/>
      <c r="Y39" s="209"/>
      <c r="Z39" s="171"/>
      <c r="AA39" s="148"/>
      <c r="AB39" s="161"/>
      <c r="AC39" s="209"/>
    </row>
    <row r="40" spans="1:48" s="214" customFormat="1" ht="24" thickBot="1" x14ac:dyDescent="0.25">
      <c r="A40" s="248" t="s">
        <v>75</v>
      </c>
      <c r="B40" s="245"/>
      <c r="C40" s="245"/>
      <c r="D40" s="245"/>
      <c r="E40" s="211">
        <f>SUM(E10:E39)</f>
        <v>82</v>
      </c>
      <c r="F40" s="249"/>
      <c r="G40" s="250"/>
      <c r="H40" s="250"/>
      <c r="I40" s="212">
        <f>SUM(I10:I39)</f>
        <v>0</v>
      </c>
      <c r="J40" s="249"/>
      <c r="K40" s="250"/>
      <c r="L40" s="250"/>
      <c r="M40" s="212">
        <f>SUM(M10:M39)</f>
        <v>0</v>
      </c>
      <c r="N40" s="249"/>
      <c r="O40" s="250"/>
      <c r="P40" s="250"/>
      <c r="Q40" s="212">
        <f>SUM(Q10:Q39)</f>
        <v>0</v>
      </c>
      <c r="R40" s="249"/>
      <c r="S40" s="250"/>
      <c r="T40" s="250"/>
      <c r="U40" s="212">
        <f>SUM(U10:U39)</f>
        <v>0</v>
      </c>
      <c r="V40" s="249"/>
      <c r="W40" s="250"/>
      <c r="X40" s="250"/>
      <c r="Y40" s="212">
        <f>SUM(Y10:Y39)</f>
        <v>0</v>
      </c>
      <c r="Z40" s="249"/>
      <c r="AA40" s="250"/>
      <c r="AB40" s="250"/>
      <c r="AC40" s="212">
        <f>SUM(AC10:AC39)</f>
        <v>0</v>
      </c>
      <c r="AD40" s="213"/>
      <c r="AE40" s="213"/>
      <c r="AF40" s="213"/>
      <c r="AG40" s="213"/>
      <c r="AH40" s="213"/>
      <c r="AI40" s="213"/>
      <c r="AJ40" s="213"/>
      <c r="AK40" s="213"/>
      <c r="AL40" s="213"/>
      <c r="AM40" s="213"/>
      <c r="AN40" s="213"/>
      <c r="AO40" s="213"/>
      <c r="AP40" s="213"/>
      <c r="AQ40" s="213"/>
      <c r="AR40" s="213"/>
      <c r="AS40" s="213"/>
      <c r="AT40" s="213"/>
      <c r="AU40" s="213"/>
      <c r="AV40" s="213"/>
    </row>
    <row r="41" spans="1:48" x14ac:dyDescent="0.2">
      <c r="I41" s="210"/>
      <c r="M41" s="210"/>
      <c r="Q41" s="210"/>
      <c r="U41" s="210"/>
      <c r="Y41" s="210"/>
      <c r="AC41" s="210"/>
    </row>
    <row r="42" spans="1:48" x14ac:dyDescent="0.2">
      <c r="I42" s="210"/>
      <c r="M42" s="210"/>
      <c r="Q42" s="210"/>
      <c r="U42" s="210"/>
      <c r="Y42" s="210"/>
      <c r="AC42" s="210"/>
    </row>
    <row r="43" spans="1:48" x14ac:dyDescent="0.2">
      <c r="I43" s="210"/>
      <c r="M43" s="210"/>
      <c r="Q43" s="210"/>
      <c r="U43" s="210"/>
      <c r="Y43" s="210"/>
      <c r="AC43" s="210"/>
    </row>
    <row r="44" spans="1:48" x14ac:dyDescent="0.2">
      <c r="I44" s="210"/>
      <c r="M44" s="210"/>
      <c r="Q44" s="210"/>
      <c r="U44" s="210"/>
      <c r="Y44" s="210"/>
      <c r="AC44" s="210"/>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abSelected="1" topLeftCell="A12" zoomScale="120" zoomScaleNormal="120" zoomScalePageLayoutView="155" workbookViewId="0">
      <selection activeCell="E14" sqref="E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20-012-25A Multi-Function Copier 
Systems &amp; Services</v>
      </c>
      <c r="B2" s="75"/>
      <c r="C2" s="76"/>
      <c r="D2" s="70"/>
    </row>
    <row r="3" spans="1:42" ht="20.25" x14ac:dyDescent="0.2">
      <c r="A3" s="3" t="str">
        <f>SUMMARY!A3</f>
        <v xml:space="preserve">Department: Information Technology  </v>
      </c>
      <c r="B3" s="75"/>
      <c r="C3" s="76"/>
      <c r="D3" s="77"/>
    </row>
    <row r="4" spans="1:42" ht="18.75" x14ac:dyDescent="0.2">
      <c r="A4" s="109" t="s">
        <v>32</v>
      </c>
      <c r="B4" s="110"/>
      <c r="C4" s="111"/>
      <c r="D4" s="112"/>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25" t="s">
        <v>56</v>
      </c>
      <c r="B7" s="226"/>
      <c r="C7" s="226"/>
      <c r="D7" s="227"/>
      <c r="E7" s="228" t="s">
        <v>58</v>
      </c>
      <c r="F7" s="229"/>
      <c r="G7" s="229"/>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8" t="s">
        <v>26</v>
      </c>
      <c r="B8" s="107" t="s">
        <v>27</v>
      </c>
      <c r="C8" s="107" t="s">
        <v>28</v>
      </c>
      <c r="D8" s="124" t="s">
        <v>29</v>
      </c>
      <c r="E8" s="85" t="s">
        <v>50</v>
      </c>
      <c r="F8" s="86" t="s">
        <v>30</v>
      </c>
      <c r="G8" s="86" t="s">
        <v>36</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104"/>
      <c r="B9" s="105"/>
      <c r="C9" s="105"/>
      <c r="D9" s="106"/>
      <c r="E9" s="188"/>
      <c r="F9" s="189"/>
      <c r="G9" s="189"/>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75" x14ac:dyDescent="0.2">
      <c r="A10" s="89">
        <v>1</v>
      </c>
      <c r="B10" s="90" t="s">
        <v>31</v>
      </c>
      <c r="C10" s="162" t="s">
        <v>84</v>
      </c>
      <c r="D10" s="163" t="s">
        <v>96</v>
      </c>
      <c r="E10" s="166"/>
      <c r="F10" s="117"/>
      <c r="G10" s="118"/>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75" x14ac:dyDescent="0.2">
      <c r="A11" s="89">
        <v>2</v>
      </c>
      <c r="B11" s="94" t="s">
        <v>31</v>
      </c>
      <c r="C11" s="96" t="s">
        <v>85</v>
      </c>
      <c r="D11" s="164" t="s">
        <v>97</v>
      </c>
      <c r="E11" s="167"/>
      <c r="F11" s="119"/>
      <c r="G11" s="120"/>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7.5" x14ac:dyDescent="0.2">
      <c r="A12" s="89">
        <v>3</v>
      </c>
      <c r="B12" s="94" t="s">
        <v>31</v>
      </c>
      <c r="C12" s="96" t="s">
        <v>86</v>
      </c>
      <c r="D12" s="164" t="s">
        <v>98</v>
      </c>
      <c r="E12" s="167"/>
      <c r="F12" s="119"/>
      <c r="G12" s="120"/>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37.5" x14ac:dyDescent="0.2">
      <c r="A13" s="89">
        <v>4</v>
      </c>
      <c r="B13" s="94" t="s">
        <v>31</v>
      </c>
      <c r="C13" s="168" t="s">
        <v>87</v>
      </c>
      <c r="D13" s="164" t="s">
        <v>99</v>
      </c>
      <c r="E13" s="121"/>
      <c r="F13" s="119"/>
      <c r="G13" s="120"/>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112.5" x14ac:dyDescent="0.2">
      <c r="A14" s="89">
        <v>5</v>
      </c>
      <c r="B14" s="94" t="s">
        <v>31</v>
      </c>
      <c r="C14" s="96" t="s">
        <v>88</v>
      </c>
      <c r="D14" s="164" t="s">
        <v>100</v>
      </c>
      <c r="E14" s="167"/>
      <c r="F14" s="119"/>
      <c r="G14" s="120"/>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93.75" x14ac:dyDescent="0.2">
      <c r="A15" s="89">
        <v>6</v>
      </c>
      <c r="B15" s="94" t="s">
        <v>31</v>
      </c>
      <c r="C15" s="96" t="s">
        <v>89</v>
      </c>
      <c r="D15" s="164" t="s">
        <v>101</v>
      </c>
      <c r="E15" s="121"/>
      <c r="F15" s="119"/>
      <c r="G15" s="120"/>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56.25" x14ac:dyDescent="0.2">
      <c r="A16" s="89">
        <v>7</v>
      </c>
      <c r="B16" s="94" t="s">
        <v>31</v>
      </c>
      <c r="C16" s="96" t="s">
        <v>90</v>
      </c>
      <c r="D16" s="164" t="s">
        <v>102</v>
      </c>
      <c r="E16" s="121"/>
      <c r="F16" s="119"/>
      <c r="G16" s="120"/>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37.5" x14ac:dyDescent="0.2">
      <c r="A17" s="93">
        <v>8</v>
      </c>
      <c r="B17" s="94" t="s">
        <v>31</v>
      </c>
      <c r="C17" s="168" t="s">
        <v>91</v>
      </c>
      <c r="D17" s="164" t="s">
        <v>103</v>
      </c>
      <c r="E17" s="121"/>
      <c r="F17" s="119"/>
      <c r="G17" s="120"/>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56.25" x14ac:dyDescent="0.2">
      <c r="A18" s="89">
        <v>9</v>
      </c>
      <c r="B18" s="90" t="s">
        <v>31</v>
      </c>
      <c r="C18" s="169" t="s">
        <v>92</v>
      </c>
      <c r="D18" s="165" t="s">
        <v>104</v>
      </c>
      <c r="E18" s="122"/>
      <c r="F18" s="117"/>
      <c r="G18" s="118"/>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92" customFormat="1" ht="37.5" x14ac:dyDescent="0.2">
      <c r="A19" s="89">
        <v>10</v>
      </c>
      <c r="B19" s="94" t="s">
        <v>31</v>
      </c>
      <c r="C19" s="168" t="s">
        <v>93</v>
      </c>
      <c r="D19" s="164" t="s">
        <v>105</v>
      </c>
      <c r="E19" s="121"/>
      <c r="F19" s="119"/>
      <c r="G19" s="120"/>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row>
    <row r="20" spans="1:51" s="92" customFormat="1" ht="37.5" x14ac:dyDescent="0.2">
      <c r="A20" s="89">
        <v>11</v>
      </c>
      <c r="B20" s="94" t="s">
        <v>31</v>
      </c>
      <c r="C20" s="168" t="s">
        <v>94</v>
      </c>
      <c r="D20" s="164" t="s">
        <v>106</v>
      </c>
      <c r="E20" s="121"/>
      <c r="F20" s="119"/>
      <c r="G20" s="120"/>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row>
    <row r="21" spans="1:51" s="92" customFormat="1" ht="31.5" x14ac:dyDescent="0.2">
      <c r="A21" s="182">
        <v>12</v>
      </c>
      <c r="B21" s="183" t="s">
        <v>31</v>
      </c>
      <c r="C21" s="184" t="s">
        <v>95</v>
      </c>
      <c r="D21" s="185" t="s">
        <v>107</v>
      </c>
      <c r="E21" s="121"/>
      <c r="F21" s="119"/>
      <c r="G21" s="120"/>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row>
    <row r="22" spans="1:51" s="114" customFormat="1" ht="23.25" thickBot="1" x14ac:dyDescent="0.25">
      <c r="A22" s="230"/>
      <c r="B22" s="231"/>
      <c r="C22" s="231"/>
      <c r="D22" s="232"/>
      <c r="E22" s="123"/>
      <c r="F22" s="115"/>
      <c r="G22" s="116"/>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row>
    <row r="23" spans="1:51" s="74" customFormat="1" x14ac:dyDescent="0.2">
      <c r="A23" s="71"/>
      <c r="B23" s="71"/>
      <c r="C23" s="71"/>
      <c r="D23" s="103"/>
      <c r="E23" s="71"/>
      <c r="F23" s="72"/>
      <c r="G23" s="73"/>
      <c r="AQ23" s="71"/>
      <c r="AR23" s="71"/>
      <c r="AS23" s="71"/>
      <c r="AT23" s="71"/>
      <c r="AU23" s="71"/>
      <c r="AV23" s="71"/>
      <c r="AW23" s="71"/>
      <c r="AX23" s="71"/>
      <c r="AY23" s="71"/>
    </row>
    <row r="24" spans="1:51" s="74" customFormat="1" x14ac:dyDescent="0.2">
      <c r="A24" s="71"/>
      <c r="B24" s="71"/>
      <c r="C24" s="71"/>
      <c r="D24" s="103"/>
      <c r="E24" s="71"/>
      <c r="F24" s="72"/>
      <c r="G24" s="73"/>
      <c r="AQ24" s="71"/>
      <c r="AR24" s="71"/>
      <c r="AS24" s="71"/>
      <c r="AT24" s="71"/>
      <c r="AU24" s="71"/>
      <c r="AV24" s="71"/>
      <c r="AW24" s="71"/>
      <c r="AX24" s="71"/>
      <c r="AY24" s="71"/>
    </row>
    <row r="25" spans="1:51" s="74" customFormat="1" x14ac:dyDescent="0.2">
      <c r="A25" s="71"/>
      <c r="B25" s="71"/>
      <c r="C25" s="71"/>
      <c r="D25" s="103"/>
      <c r="E25" s="71"/>
      <c r="F25" s="72"/>
      <c r="G25" s="73"/>
      <c r="AQ25" s="71"/>
      <c r="AR25" s="71"/>
      <c r="AS25" s="71"/>
      <c r="AT25" s="71"/>
      <c r="AU25" s="71"/>
      <c r="AV25" s="71"/>
      <c r="AW25" s="71"/>
      <c r="AX25" s="71"/>
      <c r="AY25" s="71"/>
    </row>
    <row r="26" spans="1:51" s="74" customFormat="1" x14ac:dyDescent="0.2">
      <c r="A26" s="71"/>
      <c r="B26" s="71"/>
      <c r="C26" s="71"/>
      <c r="D26" s="103"/>
      <c r="E26" s="71"/>
      <c r="F26" s="72"/>
      <c r="G26" s="73"/>
      <c r="AQ26" s="71"/>
      <c r="AR26" s="71"/>
      <c r="AS26" s="71"/>
      <c r="AT26" s="71"/>
      <c r="AU26" s="71"/>
      <c r="AV26" s="71"/>
      <c r="AW26" s="71"/>
      <c r="AX26" s="71"/>
      <c r="AY26" s="71"/>
    </row>
    <row r="27" spans="1:51" s="74" customFormat="1" x14ac:dyDescent="0.2">
      <c r="A27" s="71"/>
      <c r="B27" s="71"/>
      <c r="C27" s="71"/>
      <c r="D27" s="103"/>
      <c r="E27" s="71"/>
      <c r="F27" s="72"/>
      <c r="G27" s="73"/>
      <c r="AQ27" s="71"/>
      <c r="AR27" s="71"/>
      <c r="AS27" s="71"/>
      <c r="AT27" s="71"/>
      <c r="AU27" s="71"/>
      <c r="AV27" s="71"/>
      <c r="AW27" s="71"/>
      <c r="AX27" s="71"/>
      <c r="AY27" s="71"/>
    </row>
    <row r="28" spans="1:51" s="74" customFormat="1" x14ac:dyDescent="0.2">
      <c r="A28" s="71"/>
      <c r="B28" s="71"/>
      <c r="C28" s="71"/>
      <c r="D28" s="103"/>
      <c r="E28" s="71"/>
      <c r="F28" s="72"/>
      <c r="G28" s="73"/>
      <c r="AQ28" s="71"/>
      <c r="AR28" s="71"/>
      <c r="AS28" s="71"/>
      <c r="AT28" s="71"/>
      <c r="AU28" s="71"/>
      <c r="AV28" s="71"/>
      <c r="AW28" s="71"/>
      <c r="AX28" s="71"/>
      <c r="AY28" s="71"/>
    </row>
    <row r="29" spans="1:51" s="74" customFormat="1" x14ac:dyDescent="0.2">
      <c r="A29" s="71"/>
      <c r="B29" s="71"/>
      <c r="C29" s="71"/>
      <c r="D29" s="103"/>
      <c r="E29" s="71"/>
      <c r="F29" s="72"/>
      <c r="G29" s="73"/>
      <c r="AQ29" s="71"/>
      <c r="AR29" s="71"/>
      <c r="AS29" s="71"/>
      <c r="AT29" s="71"/>
      <c r="AU29" s="71"/>
      <c r="AV29" s="71"/>
      <c r="AW29" s="71"/>
      <c r="AX29" s="71"/>
      <c r="AY29" s="71"/>
    </row>
    <row r="30" spans="1:51" s="74" customFormat="1" x14ac:dyDescent="0.2">
      <c r="A30" s="71"/>
      <c r="B30" s="71"/>
      <c r="C30" s="71"/>
      <c r="D30" s="103"/>
      <c r="E30" s="71"/>
      <c r="F30" s="72"/>
      <c r="G30" s="73"/>
      <c r="AQ30" s="71"/>
      <c r="AR30" s="71"/>
      <c r="AS30" s="71"/>
      <c r="AT30" s="71"/>
      <c r="AU30" s="71"/>
      <c r="AV30" s="71"/>
      <c r="AW30" s="71"/>
      <c r="AX30" s="71"/>
      <c r="AY30" s="71"/>
    </row>
    <row r="31" spans="1:51" s="74" customFormat="1" x14ac:dyDescent="0.2">
      <c r="A31" s="71"/>
      <c r="B31" s="71"/>
      <c r="C31" s="71"/>
      <c r="D31" s="103"/>
      <c r="E31" s="71"/>
      <c r="F31" s="72"/>
      <c r="G31" s="73"/>
      <c r="AQ31" s="71"/>
      <c r="AR31" s="71"/>
      <c r="AS31" s="71"/>
      <c r="AT31" s="71"/>
      <c r="AU31" s="71"/>
      <c r="AV31" s="71"/>
      <c r="AW31" s="71"/>
      <c r="AX31" s="71"/>
      <c r="AY31" s="71"/>
    </row>
    <row r="32" spans="1:51" s="74" customFormat="1" x14ac:dyDescent="0.2">
      <c r="A32" s="71"/>
      <c r="B32" s="71"/>
      <c r="C32" s="71"/>
      <c r="D32" s="103"/>
      <c r="E32" s="71"/>
      <c r="F32" s="72"/>
      <c r="G32" s="73"/>
      <c r="AQ32" s="71"/>
      <c r="AR32" s="71"/>
      <c r="AS32" s="71"/>
      <c r="AT32" s="71"/>
      <c r="AU32" s="71"/>
      <c r="AV32" s="71"/>
      <c r="AW32" s="71"/>
      <c r="AX32" s="71"/>
      <c r="AY32" s="71"/>
    </row>
    <row r="33" spans="1:51" s="74" customFormat="1" x14ac:dyDescent="0.2">
      <c r="A33" s="71"/>
      <c r="B33" s="71"/>
      <c r="C33" s="71"/>
      <c r="D33" s="103"/>
      <c r="E33" s="71"/>
      <c r="F33" s="72"/>
      <c r="G33" s="73"/>
      <c r="AQ33" s="71"/>
      <c r="AR33" s="71"/>
      <c r="AS33" s="71"/>
      <c r="AT33" s="71"/>
      <c r="AU33" s="71"/>
      <c r="AV33" s="71"/>
      <c r="AW33" s="71"/>
      <c r="AX33" s="71"/>
      <c r="AY33" s="71"/>
    </row>
    <row r="34" spans="1:51" s="74" customFormat="1" x14ac:dyDescent="0.2">
      <c r="A34" s="71"/>
      <c r="B34" s="71"/>
      <c r="C34" s="71"/>
      <c r="D34" s="103"/>
      <c r="E34" s="71"/>
      <c r="F34" s="72"/>
      <c r="G34" s="73"/>
      <c r="AQ34" s="71"/>
      <c r="AR34" s="71"/>
      <c r="AS34" s="71"/>
      <c r="AT34" s="71"/>
      <c r="AU34" s="71"/>
      <c r="AV34" s="71"/>
      <c r="AW34" s="71"/>
      <c r="AX34" s="71"/>
      <c r="AY34" s="71"/>
    </row>
    <row r="35" spans="1:51" s="74" customFormat="1" x14ac:dyDescent="0.2">
      <c r="A35" s="71"/>
      <c r="B35" s="71"/>
      <c r="C35" s="71"/>
      <c r="D35" s="103"/>
      <c r="E35" s="71"/>
      <c r="F35" s="72"/>
      <c r="G35" s="73"/>
      <c r="AQ35" s="71"/>
      <c r="AR35" s="71"/>
      <c r="AS35" s="71"/>
      <c r="AT35" s="71"/>
      <c r="AU35" s="71"/>
      <c r="AV35" s="71"/>
      <c r="AW35" s="71"/>
      <c r="AX35" s="71"/>
      <c r="AY35" s="71"/>
    </row>
    <row r="36" spans="1:51" s="74" customFormat="1" x14ac:dyDescent="0.2">
      <c r="A36" s="71"/>
      <c r="B36" s="71"/>
      <c r="C36" s="71"/>
      <c r="D36" s="103"/>
      <c r="E36" s="71"/>
      <c r="F36" s="72"/>
      <c r="G36" s="73"/>
      <c r="AQ36" s="71"/>
      <c r="AR36" s="71"/>
      <c r="AS36" s="71"/>
      <c r="AT36" s="71"/>
      <c r="AU36" s="71"/>
      <c r="AV36" s="71"/>
      <c r="AW36" s="71"/>
      <c r="AX36" s="71"/>
      <c r="AY36" s="71"/>
    </row>
    <row r="37" spans="1:51" s="74" customFormat="1" x14ac:dyDescent="0.2">
      <c r="A37" s="71"/>
      <c r="B37" s="71"/>
      <c r="C37" s="71"/>
      <c r="D37" s="103"/>
      <c r="E37" s="71"/>
      <c r="F37" s="72"/>
      <c r="G37" s="73"/>
      <c r="AQ37" s="71"/>
      <c r="AR37" s="71"/>
      <c r="AS37" s="71"/>
      <c r="AT37" s="71"/>
      <c r="AU37" s="71"/>
      <c r="AV37" s="71"/>
      <c r="AW37" s="71"/>
      <c r="AX37" s="71"/>
      <c r="AY37" s="71"/>
    </row>
    <row r="38" spans="1:51" s="74" customFormat="1" x14ac:dyDescent="0.2">
      <c r="A38" s="71"/>
      <c r="B38" s="71"/>
      <c r="C38" s="71"/>
      <c r="D38" s="103"/>
      <c r="E38" s="71"/>
      <c r="F38" s="72"/>
      <c r="G38" s="73"/>
      <c r="AQ38" s="71"/>
      <c r="AR38" s="71"/>
      <c r="AS38" s="71"/>
      <c r="AT38" s="71"/>
      <c r="AU38" s="71"/>
      <c r="AV38" s="71"/>
      <c r="AW38" s="71"/>
      <c r="AX38" s="71"/>
      <c r="AY38" s="71"/>
    </row>
    <row r="39" spans="1:51" s="74" customFormat="1" x14ac:dyDescent="0.2">
      <c r="A39" s="71"/>
      <c r="B39" s="71"/>
      <c r="C39" s="71"/>
      <c r="D39" s="103"/>
      <c r="E39" s="71"/>
      <c r="F39" s="72"/>
      <c r="G39" s="73"/>
      <c r="AQ39" s="71"/>
      <c r="AR39" s="71"/>
      <c r="AS39" s="71"/>
      <c r="AT39" s="71"/>
      <c r="AU39" s="71"/>
      <c r="AV39" s="71"/>
      <c r="AW39" s="71"/>
      <c r="AX39" s="71"/>
      <c r="AY39" s="71"/>
    </row>
    <row r="40" spans="1:51" s="74" customFormat="1" x14ac:dyDescent="0.2">
      <c r="A40" s="71"/>
      <c r="B40" s="71"/>
      <c r="C40" s="71"/>
      <c r="D40" s="103"/>
      <c r="E40" s="71"/>
      <c r="F40" s="72"/>
      <c r="G40" s="73"/>
      <c r="AQ40" s="71"/>
      <c r="AR40" s="71"/>
      <c r="AS40" s="71"/>
      <c r="AT40" s="71"/>
      <c r="AU40" s="71"/>
      <c r="AV40" s="71"/>
      <c r="AW40" s="71"/>
      <c r="AX40" s="71"/>
      <c r="AY40" s="71"/>
    </row>
    <row r="41" spans="1:51" s="74" customFormat="1" x14ac:dyDescent="0.2">
      <c r="A41" s="71"/>
      <c r="B41" s="71"/>
      <c r="C41" s="71"/>
      <c r="D41" s="103"/>
      <c r="E41" s="71"/>
      <c r="F41" s="72"/>
      <c r="G41" s="73"/>
      <c r="AQ41" s="71"/>
      <c r="AR41" s="71"/>
      <c r="AS41" s="71"/>
      <c r="AT41" s="71"/>
      <c r="AU41" s="71"/>
      <c r="AV41" s="71"/>
      <c r="AW41" s="71"/>
      <c r="AX41" s="71"/>
      <c r="AY41" s="71"/>
    </row>
    <row r="42" spans="1:51" s="74" customFormat="1" x14ac:dyDescent="0.2">
      <c r="A42" s="71"/>
      <c r="B42" s="71"/>
      <c r="C42" s="71"/>
      <c r="D42" s="103"/>
      <c r="E42" s="71"/>
      <c r="F42" s="72"/>
      <c r="G42" s="73"/>
      <c r="AQ42" s="71"/>
      <c r="AR42" s="71"/>
      <c r="AS42" s="71"/>
      <c r="AT42" s="71"/>
      <c r="AU42" s="71"/>
      <c r="AV42" s="71"/>
      <c r="AW42" s="71"/>
      <c r="AX42" s="71"/>
      <c r="AY42" s="71"/>
    </row>
    <row r="43" spans="1:51" s="74" customFormat="1" x14ac:dyDescent="0.2">
      <c r="A43" s="71"/>
      <c r="B43" s="71"/>
      <c r="C43" s="71"/>
      <c r="D43" s="103"/>
      <c r="E43" s="71"/>
      <c r="F43" s="72"/>
      <c r="G43" s="73"/>
      <c r="AQ43" s="71"/>
      <c r="AR43" s="71"/>
      <c r="AS43" s="71"/>
      <c r="AT43" s="71"/>
      <c r="AU43" s="71"/>
      <c r="AV43" s="71"/>
      <c r="AW43" s="71"/>
      <c r="AX43" s="71"/>
      <c r="AY43" s="71"/>
    </row>
    <row r="44" spans="1:51" s="74" customFormat="1" x14ac:dyDescent="0.2">
      <c r="A44" s="71"/>
      <c r="B44" s="71"/>
      <c r="C44" s="71"/>
      <c r="D44" s="103"/>
      <c r="E44" s="71"/>
      <c r="F44" s="72"/>
      <c r="G44" s="73"/>
      <c r="AQ44" s="71"/>
      <c r="AR44" s="71"/>
      <c r="AS44" s="71"/>
      <c r="AT44" s="71"/>
      <c r="AU44" s="71"/>
      <c r="AV44" s="71"/>
      <c r="AW44" s="71"/>
      <c r="AX44" s="71"/>
      <c r="AY44" s="71"/>
    </row>
    <row r="45" spans="1:51" s="74" customFormat="1" x14ac:dyDescent="0.2">
      <c r="A45" s="71"/>
      <c r="B45" s="71"/>
      <c r="C45" s="71"/>
      <c r="D45" s="103"/>
      <c r="E45" s="71"/>
      <c r="F45" s="72"/>
      <c r="G45" s="73"/>
      <c r="AQ45" s="71"/>
      <c r="AR45" s="71"/>
      <c r="AS45" s="71"/>
      <c r="AT45" s="71"/>
      <c r="AU45" s="71"/>
      <c r="AV45" s="71"/>
      <c r="AW45" s="71"/>
      <c r="AX45" s="71"/>
      <c r="AY45" s="71"/>
    </row>
    <row r="46" spans="1:51" s="74" customFormat="1" x14ac:dyDescent="0.2">
      <c r="A46" s="71"/>
      <c r="B46" s="71"/>
      <c r="C46" s="71"/>
      <c r="D46" s="103"/>
      <c r="E46" s="71"/>
      <c r="F46" s="72"/>
      <c r="G46" s="73"/>
      <c r="AQ46" s="71"/>
      <c r="AR46" s="71"/>
      <c r="AS46" s="71"/>
      <c r="AT46" s="71"/>
      <c r="AU46" s="71"/>
      <c r="AV46" s="71"/>
      <c r="AW46" s="71"/>
      <c r="AX46" s="71"/>
      <c r="AY46" s="71"/>
    </row>
    <row r="47" spans="1:51" s="74" customFormat="1" x14ac:dyDescent="0.2">
      <c r="A47" s="71"/>
      <c r="B47" s="71"/>
      <c r="C47" s="71"/>
      <c r="D47" s="103"/>
      <c r="E47" s="71"/>
      <c r="F47" s="72"/>
      <c r="G47" s="73"/>
      <c r="AQ47" s="71"/>
      <c r="AR47" s="71"/>
      <c r="AS47" s="71"/>
      <c r="AT47" s="71"/>
      <c r="AU47" s="71"/>
      <c r="AV47" s="71"/>
      <c r="AW47" s="71"/>
      <c r="AX47" s="71"/>
      <c r="AY47" s="71"/>
    </row>
    <row r="48" spans="1:51" s="74" customFormat="1" x14ac:dyDescent="0.2">
      <c r="A48" s="71"/>
      <c r="B48" s="71"/>
      <c r="C48" s="71"/>
      <c r="D48" s="103"/>
      <c r="E48" s="71"/>
      <c r="F48" s="72"/>
      <c r="G48" s="73"/>
      <c r="AQ48" s="71"/>
      <c r="AR48" s="71"/>
      <c r="AS48" s="71"/>
      <c r="AT48" s="71"/>
      <c r="AU48" s="71"/>
      <c r="AV48" s="71"/>
      <c r="AW48" s="71"/>
      <c r="AX48" s="71"/>
      <c r="AY48" s="71"/>
    </row>
    <row r="49" spans="1:51" s="74" customFormat="1" x14ac:dyDescent="0.2">
      <c r="A49" s="71"/>
      <c r="B49" s="71"/>
      <c r="C49" s="71"/>
      <c r="D49" s="103"/>
      <c r="E49" s="71"/>
      <c r="F49" s="72"/>
      <c r="G49" s="73"/>
      <c r="AQ49" s="71"/>
      <c r="AR49" s="71"/>
      <c r="AS49" s="71"/>
      <c r="AT49" s="71"/>
      <c r="AU49" s="71"/>
      <c r="AV49" s="71"/>
      <c r="AW49" s="71"/>
      <c r="AX49" s="71"/>
      <c r="AY49" s="71"/>
    </row>
    <row r="50" spans="1:51" s="74" customFormat="1" x14ac:dyDescent="0.2">
      <c r="A50" s="71"/>
      <c r="B50" s="71"/>
      <c r="C50" s="71"/>
      <c r="D50" s="103"/>
      <c r="E50" s="71"/>
      <c r="F50" s="72"/>
      <c r="G50" s="73"/>
      <c r="AQ50" s="71"/>
      <c r="AR50" s="71"/>
      <c r="AS50" s="71"/>
      <c r="AT50" s="71"/>
      <c r="AU50" s="71"/>
      <c r="AV50" s="71"/>
      <c r="AW50" s="71"/>
      <c r="AX50" s="71"/>
      <c r="AY50" s="71"/>
    </row>
    <row r="51" spans="1:51" s="74" customFormat="1" x14ac:dyDescent="0.2">
      <c r="A51" s="71"/>
      <c r="B51" s="71"/>
      <c r="C51" s="71"/>
      <c r="D51" s="103"/>
      <c r="E51" s="71"/>
      <c r="F51" s="72"/>
      <c r="G51" s="73"/>
      <c r="AQ51" s="71"/>
      <c r="AR51" s="71"/>
      <c r="AS51" s="71"/>
      <c r="AT51" s="71"/>
      <c r="AU51" s="71"/>
      <c r="AV51" s="71"/>
      <c r="AW51" s="71"/>
      <c r="AX51" s="71"/>
      <c r="AY51" s="71"/>
    </row>
    <row r="52" spans="1:51" s="74" customFormat="1" x14ac:dyDescent="0.2">
      <c r="A52" s="71"/>
      <c r="B52" s="71"/>
      <c r="C52" s="71"/>
      <c r="D52" s="103"/>
      <c r="E52" s="71"/>
      <c r="F52" s="72"/>
      <c r="G52" s="73"/>
      <c r="AQ52" s="71"/>
      <c r="AR52" s="71"/>
      <c r="AS52" s="71"/>
      <c r="AT52" s="71"/>
      <c r="AU52" s="71"/>
      <c r="AV52" s="71"/>
      <c r="AW52" s="71"/>
      <c r="AX52" s="71"/>
      <c r="AY52" s="71"/>
    </row>
    <row r="53" spans="1:51" s="74" customFormat="1" x14ac:dyDescent="0.2">
      <c r="A53" s="71"/>
      <c r="B53" s="71"/>
      <c r="C53" s="71"/>
      <c r="D53" s="103"/>
      <c r="E53" s="71"/>
      <c r="F53" s="72"/>
      <c r="G53" s="73"/>
      <c r="AQ53" s="71"/>
      <c r="AR53" s="71"/>
      <c r="AS53" s="71"/>
      <c r="AT53" s="71"/>
      <c r="AU53" s="71"/>
      <c r="AV53" s="71"/>
      <c r="AW53" s="71"/>
      <c r="AX53" s="71"/>
      <c r="AY53" s="71"/>
    </row>
    <row r="54" spans="1:51" s="74" customFormat="1" x14ac:dyDescent="0.2">
      <c r="A54" s="71"/>
      <c r="B54" s="71"/>
      <c r="C54" s="71"/>
      <c r="D54" s="103"/>
      <c r="E54" s="71"/>
      <c r="F54" s="72"/>
      <c r="G54" s="73"/>
      <c r="AQ54" s="71"/>
      <c r="AR54" s="71"/>
      <c r="AS54" s="71"/>
      <c r="AT54" s="71"/>
      <c r="AU54" s="71"/>
      <c r="AV54" s="71"/>
      <c r="AW54" s="71"/>
      <c r="AX54" s="71"/>
      <c r="AY54" s="71"/>
    </row>
    <row r="55" spans="1:51" s="74" customFormat="1" x14ac:dyDescent="0.2">
      <c r="A55" s="71"/>
      <c r="B55" s="71"/>
      <c r="C55" s="71"/>
      <c r="D55" s="103"/>
      <c r="E55" s="71"/>
      <c r="F55" s="72"/>
      <c r="G55" s="73"/>
      <c r="AQ55" s="71"/>
      <c r="AR55" s="71"/>
      <c r="AS55" s="71"/>
      <c r="AT55" s="71"/>
      <c r="AU55" s="71"/>
      <c r="AV55" s="71"/>
      <c r="AW55" s="71"/>
      <c r="AX55" s="71"/>
      <c r="AY55" s="71"/>
    </row>
    <row r="56" spans="1:51" s="74" customFormat="1" x14ac:dyDescent="0.2">
      <c r="A56" s="71"/>
      <c r="B56" s="71"/>
      <c r="C56" s="71"/>
      <c r="D56" s="103"/>
      <c r="E56" s="71"/>
      <c r="F56" s="72"/>
      <c r="G56" s="73"/>
      <c r="AQ56" s="71"/>
      <c r="AR56" s="71"/>
      <c r="AS56" s="71"/>
      <c r="AT56" s="71"/>
      <c r="AU56" s="71"/>
      <c r="AV56" s="71"/>
      <c r="AW56" s="71"/>
      <c r="AX56" s="71"/>
      <c r="AY56" s="71"/>
    </row>
    <row r="57" spans="1:51" s="74" customFormat="1" x14ac:dyDescent="0.2">
      <c r="A57" s="71"/>
      <c r="B57" s="71"/>
      <c r="C57" s="71"/>
      <c r="D57" s="103"/>
      <c r="E57" s="71"/>
      <c r="F57" s="72"/>
      <c r="G57" s="73"/>
      <c r="AQ57" s="71"/>
      <c r="AR57" s="71"/>
      <c r="AS57" s="71"/>
      <c r="AT57" s="71"/>
      <c r="AU57" s="71"/>
      <c r="AV57" s="71"/>
      <c r="AW57" s="71"/>
      <c r="AX57" s="71"/>
      <c r="AY57" s="71"/>
    </row>
    <row r="58" spans="1:51" s="74" customFormat="1" x14ac:dyDescent="0.2">
      <c r="A58" s="71"/>
      <c r="B58" s="71"/>
      <c r="C58" s="71"/>
      <c r="D58" s="103"/>
      <c r="E58" s="71"/>
      <c r="F58" s="72"/>
      <c r="G58" s="73"/>
      <c r="AQ58" s="71"/>
      <c r="AR58" s="71"/>
      <c r="AS58" s="71"/>
      <c r="AT58" s="71"/>
      <c r="AU58" s="71"/>
      <c r="AV58" s="71"/>
      <c r="AW58" s="71"/>
      <c r="AX58" s="71"/>
      <c r="AY58" s="71"/>
    </row>
    <row r="59" spans="1:51" s="74" customFormat="1" x14ac:dyDescent="0.2">
      <c r="A59" s="71"/>
      <c r="B59" s="71"/>
      <c r="C59" s="71"/>
      <c r="D59" s="103"/>
      <c r="E59" s="71"/>
      <c r="F59" s="72"/>
      <c r="G59" s="73"/>
      <c r="AQ59" s="71"/>
      <c r="AR59" s="71"/>
      <c r="AS59" s="71"/>
      <c r="AT59" s="71"/>
      <c r="AU59" s="71"/>
      <c r="AV59" s="71"/>
      <c r="AW59" s="71"/>
      <c r="AX59" s="71"/>
      <c r="AY59" s="71"/>
    </row>
    <row r="60" spans="1:51" s="74" customFormat="1" x14ac:dyDescent="0.2">
      <c r="A60" s="71"/>
      <c r="B60" s="71"/>
      <c r="C60" s="71"/>
      <c r="D60" s="103"/>
      <c r="E60" s="71"/>
      <c r="F60" s="72"/>
      <c r="G60" s="73"/>
      <c r="AQ60" s="71"/>
      <c r="AR60" s="71"/>
      <c r="AS60" s="71"/>
      <c r="AT60" s="71"/>
      <c r="AU60" s="71"/>
      <c r="AV60" s="71"/>
      <c r="AW60" s="71"/>
      <c r="AX60" s="71"/>
      <c r="AY60" s="71"/>
    </row>
    <row r="61" spans="1:51" s="74" customFormat="1" x14ac:dyDescent="0.2">
      <c r="A61" s="71"/>
      <c r="B61" s="71"/>
      <c r="C61" s="71"/>
      <c r="D61" s="103"/>
      <c r="E61" s="71"/>
      <c r="F61" s="72"/>
      <c r="G61" s="73"/>
      <c r="AQ61" s="71"/>
      <c r="AR61" s="71"/>
      <c r="AS61" s="71"/>
      <c r="AT61" s="71"/>
      <c r="AU61" s="71"/>
      <c r="AV61" s="71"/>
      <c r="AW61" s="71"/>
      <c r="AX61" s="71"/>
      <c r="AY61" s="71"/>
    </row>
    <row r="62" spans="1:51" s="74" customFormat="1" x14ac:dyDescent="0.2">
      <c r="A62" s="71"/>
      <c r="B62" s="71"/>
      <c r="C62" s="71"/>
      <c r="D62" s="103"/>
      <c r="E62" s="71"/>
      <c r="F62" s="72"/>
      <c r="G62" s="73"/>
      <c r="AQ62" s="71"/>
      <c r="AR62" s="71"/>
      <c r="AS62" s="71"/>
      <c r="AT62" s="71"/>
      <c r="AU62" s="71"/>
      <c r="AV62" s="71"/>
      <c r="AW62" s="71"/>
      <c r="AX62" s="71"/>
      <c r="AY62" s="71"/>
    </row>
    <row r="63" spans="1:51" s="74" customFormat="1" x14ac:dyDescent="0.2">
      <c r="A63" s="71"/>
      <c r="B63" s="71"/>
      <c r="C63" s="71"/>
      <c r="D63" s="103"/>
      <c r="E63" s="71"/>
      <c r="F63" s="72"/>
      <c r="G63" s="73"/>
      <c r="AQ63" s="71"/>
      <c r="AR63" s="71"/>
      <c r="AS63" s="71"/>
      <c r="AT63" s="71"/>
      <c r="AU63" s="71"/>
      <c r="AV63" s="71"/>
      <c r="AW63" s="71"/>
      <c r="AX63" s="71"/>
      <c r="AY63" s="71"/>
    </row>
    <row r="64" spans="1:51" s="74" customFormat="1" x14ac:dyDescent="0.2">
      <c r="A64" s="71"/>
      <c r="B64" s="71"/>
      <c r="C64" s="71"/>
      <c r="D64" s="103"/>
      <c r="E64" s="71"/>
      <c r="F64" s="72"/>
      <c r="G64" s="73"/>
      <c r="AQ64" s="71"/>
      <c r="AR64" s="71"/>
      <c r="AS64" s="71"/>
      <c r="AT64" s="71"/>
      <c r="AU64" s="71"/>
      <c r="AV64" s="71"/>
      <c r="AW64" s="71"/>
      <c r="AX64" s="71"/>
      <c r="AY64" s="71"/>
    </row>
    <row r="65" spans="1:51" s="74" customFormat="1" x14ac:dyDescent="0.2">
      <c r="A65" s="71"/>
      <c r="B65" s="71"/>
      <c r="C65" s="71"/>
      <c r="D65" s="103"/>
      <c r="E65" s="71"/>
      <c r="F65" s="72"/>
      <c r="G65" s="73"/>
      <c r="AQ65" s="71"/>
      <c r="AR65" s="71"/>
      <c r="AS65" s="71"/>
      <c r="AT65" s="71"/>
      <c r="AU65" s="71"/>
      <c r="AV65" s="71"/>
      <c r="AW65" s="71"/>
      <c r="AX65" s="71"/>
      <c r="AY65" s="71"/>
    </row>
    <row r="66" spans="1:51" s="74" customFormat="1" x14ac:dyDescent="0.2">
      <c r="A66" s="71"/>
      <c r="B66" s="71"/>
      <c r="C66" s="71"/>
      <c r="D66" s="103"/>
      <c r="E66" s="71"/>
      <c r="F66" s="72"/>
      <c r="G66" s="73"/>
      <c r="AQ66" s="71"/>
      <c r="AR66" s="71"/>
      <c r="AS66" s="71"/>
      <c r="AT66" s="71"/>
      <c r="AU66" s="71"/>
      <c r="AV66" s="71"/>
      <c r="AW66" s="71"/>
      <c r="AX66" s="71"/>
      <c r="AY66" s="71"/>
    </row>
    <row r="67" spans="1:51" s="74" customFormat="1" x14ac:dyDescent="0.2">
      <c r="A67" s="71"/>
      <c r="B67" s="71"/>
      <c r="C67" s="71"/>
      <c r="D67" s="103"/>
      <c r="E67" s="71"/>
      <c r="F67" s="72"/>
      <c r="G67" s="73"/>
      <c r="AQ67" s="71"/>
      <c r="AR67" s="71"/>
      <c r="AS67" s="71"/>
      <c r="AT67" s="71"/>
      <c r="AU67" s="71"/>
      <c r="AV67" s="71"/>
      <c r="AW67" s="71"/>
      <c r="AX67" s="71"/>
      <c r="AY67" s="71"/>
    </row>
    <row r="68" spans="1:51" s="74" customFormat="1" x14ac:dyDescent="0.2">
      <c r="A68" s="71"/>
      <c r="B68" s="71"/>
      <c r="C68" s="71"/>
      <c r="D68" s="103"/>
      <c r="E68" s="71"/>
      <c r="F68" s="72"/>
      <c r="G68" s="73"/>
      <c r="AQ68" s="71"/>
      <c r="AR68" s="71"/>
      <c r="AS68" s="71"/>
      <c r="AT68" s="71"/>
      <c r="AU68" s="71"/>
      <c r="AV68" s="71"/>
      <c r="AW68" s="71"/>
      <c r="AX68" s="71"/>
      <c r="AY68" s="71"/>
    </row>
    <row r="69" spans="1:51" s="74" customFormat="1" x14ac:dyDescent="0.2">
      <c r="A69" s="71"/>
      <c r="B69" s="71"/>
      <c r="C69" s="71"/>
      <c r="D69" s="103"/>
      <c r="E69" s="71"/>
      <c r="F69" s="72"/>
      <c r="G69" s="73"/>
      <c r="AQ69" s="71"/>
      <c r="AR69" s="71"/>
      <c r="AS69" s="71"/>
      <c r="AT69" s="71"/>
      <c r="AU69" s="71"/>
      <c r="AV69" s="71"/>
      <c r="AW69" s="71"/>
      <c r="AX69" s="71"/>
      <c r="AY69" s="71"/>
    </row>
    <row r="70" spans="1:51" s="74" customFormat="1" x14ac:dyDescent="0.2">
      <c r="A70" s="71"/>
      <c r="B70" s="71"/>
      <c r="C70" s="71"/>
      <c r="D70" s="103"/>
      <c r="E70" s="71"/>
      <c r="F70" s="72"/>
      <c r="G70" s="73"/>
      <c r="AQ70" s="71"/>
      <c r="AR70" s="71"/>
      <c r="AS70" s="71"/>
      <c r="AT70" s="71"/>
      <c r="AU70" s="71"/>
      <c r="AV70" s="71"/>
      <c r="AW70" s="71"/>
      <c r="AX70" s="71"/>
      <c r="AY70" s="71"/>
    </row>
    <row r="71" spans="1:51" s="74" customFormat="1" x14ac:dyDescent="0.2">
      <c r="A71" s="71"/>
      <c r="B71" s="71"/>
      <c r="C71" s="71"/>
      <c r="D71" s="103"/>
      <c r="E71" s="71"/>
      <c r="F71" s="72"/>
      <c r="G71" s="73"/>
      <c r="AQ71" s="71"/>
      <c r="AR71" s="71"/>
      <c r="AS71" s="71"/>
      <c r="AT71" s="71"/>
      <c r="AU71" s="71"/>
      <c r="AV71" s="71"/>
      <c r="AW71" s="71"/>
      <c r="AX71" s="71"/>
      <c r="AY71" s="71"/>
    </row>
    <row r="72" spans="1:51" s="74" customFormat="1" x14ac:dyDescent="0.2">
      <c r="A72" s="71"/>
      <c r="B72" s="71"/>
      <c r="C72" s="71"/>
      <c r="D72" s="103"/>
      <c r="E72" s="71"/>
      <c r="F72" s="72"/>
      <c r="G72" s="73"/>
      <c r="AQ72" s="71"/>
      <c r="AR72" s="71"/>
      <c r="AS72" s="71"/>
      <c r="AT72" s="71"/>
      <c r="AU72" s="71"/>
      <c r="AV72" s="71"/>
      <c r="AW72" s="71"/>
      <c r="AX72" s="71"/>
      <c r="AY72" s="71"/>
    </row>
    <row r="73" spans="1:51" s="74" customFormat="1" x14ac:dyDescent="0.2">
      <c r="A73" s="71"/>
      <c r="B73" s="71"/>
      <c r="C73" s="71"/>
      <c r="D73" s="103"/>
      <c r="E73" s="71"/>
      <c r="F73" s="72"/>
      <c r="G73" s="73"/>
      <c r="AQ73" s="71"/>
      <c r="AR73" s="71"/>
      <c r="AS73" s="71"/>
      <c r="AT73" s="71"/>
      <c r="AU73" s="71"/>
      <c r="AV73" s="71"/>
      <c r="AW73" s="71"/>
      <c r="AX73" s="71"/>
      <c r="AY73" s="71"/>
    </row>
    <row r="74" spans="1:51" s="74" customFormat="1" x14ac:dyDescent="0.2">
      <c r="A74" s="71"/>
      <c r="B74" s="71"/>
      <c r="C74" s="71"/>
      <c r="D74" s="103"/>
      <c r="E74" s="71"/>
      <c r="F74" s="72"/>
      <c r="G74" s="73"/>
      <c r="AQ74" s="71"/>
      <c r="AR74" s="71"/>
      <c r="AS74" s="71"/>
      <c r="AT74" s="71"/>
      <c r="AU74" s="71"/>
      <c r="AV74" s="71"/>
      <c r="AW74" s="71"/>
      <c r="AX74" s="71"/>
      <c r="AY74" s="71"/>
    </row>
    <row r="75" spans="1:51" s="74" customFormat="1" x14ac:dyDescent="0.2">
      <c r="A75" s="71"/>
      <c r="B75" s="71"/>
      <c r="C75" s="71"/>
      <c r="D75" s="103"/>
      <c r="E75" s="71"/>
      <c r="F75" s="72"/>
      <c r="G75" s="73"/>
      <c r="AQ75" s="71"/>
      <c r="AR75" s="71"/>
      <c r="AS75" s="71"/>
      <c r="AT75" s="71"/>
      <c r="AU75" s="71"/>
      <c r="AV75" s="71"/>
      <c r="AW75" s="71"/>
      <c r="AX75" s="71"/>
      <c r="AY75" s="71"/>
    </row>
    <row r="76" spans="1:51" s="74" customFormat="1" x14ac:dyDescent="0.2">
      <c r="A76" s="71"/>
      <c r="B76" s="71"/>
      <c r="C76" s="71"/>
      <c r="D76" s="103"/>
      <c r="E76" s="71"/>
      <c r="F76" s="72"/>
      <c r="G76" s="73"/>
      <c r="AQ76" s="71"/>
      <c r="AR76" s="71"/>
      <c r="AS76" s="71"/>
      <c r="AT76" s="71"/>
      <c r="AU76" s="71"/>
      <c r="AV76" s="71"/>
      <c r="AW76" s="71"/>
      <c r="AX76" s="71"/>
      <c r="AY76" s="71"/>
    </row>
    <row r="77" spans="1:51" s="74" customFormat="1" x14ac:dyDescent="0.2">
      <c r="A77" s="71"/>
      <c r="B77" s="71"/>
      <c r="C77" s="71"/>
      <c r="D77" s="103"/>
      <c r="E77" s="71"/>
      <c r="F77" s="72"/>
      <c r="G77" s="73"/>
      <c r="AQ77" s="71"/>
      <c r="AR77" s="71"/>
      <c r="AS77" s="71"/>
      <c r="AT77" s="71"/>
      <c r="AU77" s="71"/>
      <c r="AV77" s="71"/>
      <c r="AW77" s="71"/>
      <c r="AX77" s="71"/>
      <c r="AY77" s="71"/>
    </row>
    <row r="78" spans="1:51" s="74" customFormat="1" x14ac:dyDescent="0.2">
      <c r="A78" s="71"/>
      <c r="B78" s="71"/>
      <c r="C78" s="71"/>
      <c r="D78" s="103"/>
      <c r="E78" s="71"/>
      <c r="F78" s="72"/>
      <c r="G78" s="73"/>
      <c r="AQ78" s="71"/>
      <c r="AR78" s="71"/>
      <c r="AS78" s="71"/>
      <c r="AT78" s="71"/>
      <c r="AU78" s="71"/>
      <c r="AV78" s="71"/>
      <c r="AW78" s="71"/>
      <c r="AX78" s="71"/>
      <c r="AY78" s="71"/>
    </row>
    <row r="79" spans="1:51" s="74" customFormat="1" x14ac:dyDescent="0.2">
      <c r="A79" s="71"/>
      <c r="B79" s="71"/>
      <c r="C79" s="71"/>
      <c r="D79" s="103"/>
      <c r="E79" s="71"/>
      <c r="F79" s="72"/>
      <c r="G79" s="73"/>
      <c r="AQ79" s="71"/>
      <c r="AR79" s="71"/>
      <c r="AS79" s="71"/>
      <c r="AT79" s="71"/>
      <c r="AU79" s="71"/>
      <c r="AV79" s="71"/>
      <c r="AW79" s="71"/>
      <c r="AX79" s="71"/>
      <c r="AY79" s="71"/>
    </row>
    <row r="80" spans="1:51" s="74" customFormat="1" x14ac:dyDescent="0.2">
      <c r="A80" s="71"/>
      <c r="B80" s="71"/>
      <c r="C80" s="71"/>
      <c r="D80" s="103"/>
      <c r="E80" s="71"/>
      <c r="F80" s="72"/>
      <c r="G80" s="73"/>
      <c r="AQ80" s="71"/>
      <c r="AR80" s="71"/>
      <c r="AS80" s="71"/>
      <c r="AT80" s="71"/>
      <c r="AU80" s="71"/>
      <c r="AV80" s="71"/>
      <c r="AW80" s="71"/>
      <c r="AX80" s="71"/>
      <c r="AY80" s="71"/>
    </row>
    <row r="81" spans="1:51" s="74" customFormat="1" x14ac:dyDescent="0.2">
      <c r="A81" s="71"/>
      <c r="B81" s="71"/>
      <c r="C81" s="71"/>
      <c r="D81" s="103"/>
      <c r="E81" s="71"/>
      <c r="F81" s="72"/>
      <c r="G81" s="73"/>
      <c r="AQ81" s="71"/>
      <c r="AR81" s="71"/>
      <c r="AS81" s="71"/>
      <c r="AT81" s="71"/>
      <c r="AU81" s="71"/>
      <c r="AV81" s="71"/>
      <c r="AW81" s="71"/>
      <c r="AX81" s="71"/>
      <c r="AY81" s="71"/>
    </row>
    <row r="82" spans="1:51" s="74" customFormat="1" x14ac:dyDescent="0.2">
      <c r="A82" s="71"/>
      <c r="B82" s="71"/>
      <c r="C82" s="71"/>
      <c r="D82" s="103"/>
      <c r="E82" s="71"/>
      <c r="F82" s="72"/>
      <c r="G82" s="73"/>
      <c r="AQ82" s="71"/>
      <c r="AR82" s="71"/>
      <c r="AS82" s="71"/>
      <c r="AT82" s="71"/>
      <c r="AU82" s="71"/>
      <c r="AV82" s="71"/>
      <c r="AW82" s="71"/>
      <c r="AX82" s="71"/>
      <c r="AY82" s="71"/>
    </row>
    <row r="83" spans="1:51" s="74" customFormat="1" x14ac:dyDescent="0.2">
      <c r="A83" s="71"/>
      <c r="B83" s="71"/>
      <c r="C83" s="71"/>
      <c r="D83" s="103"/>
      <c r="E83" s="71"/>
      <c r="F83" s="72"/>
      <c r="G83" s="73"/>
      <c r="AQ83" s="71"/>
      <c r="AR83" s="71"/>
      <c r="AS83" s="71"/>
      <c r="AT83" s="71"/>
      <c r="AU83" s="71"/>
      <c r="AV83" s="71"/>
      <c r="AW83" s="71"/>
      <c r="AX83" s="71"/>
      <c r="AY83" s="71"/>
    </row>
    <row r="84" spans="1:51" s="74" customFormat="1" x14ac:dyDescent="0.2">
      <c r="A84" s="71"/>
      <c r="B84" s="71"/>
      <c r="C84" s="71"/>
      <c r="D84" s="103"/>
      <c r="E84" s="71"/>
      <c r="F84" s="72"/>
      <c r="G84" s="73"/>
      <c r="AQ84" s="71"/>
      <c r="AR84" s="71"/>
      <c r="AS84" s="71"/>
      <c r="AT84" s="71"/>
      <c r="AU84" s="71"/>
      <c r="AV84" s="71"/>
      <c r="AW84" s="71"/>
      <c r="AX84" s="71"/>
      <c r="AY84" s="71"/>
    </row>
    <row r="85" spans="1:51" s="74" customFormat="1" x14ac:dyDescent="0.2">
      <c r="A85" s="71"/>
      <c r="B85" s="71"/>
      <c r="C85" s="71"/>
      <c r="D85" s="103"/>
      <c r="E85" s="71"/>
      <c r="F85" s="72"/>
      <c r="G85" s="73"/>
      <c r="AQ85" s="71"/>
      <c r="AR85" s="71"/>
      <c r="AS85" s="71"/>
      <c r="AT85" s="71"/>
      <c r="AU85" s="71"/>
      <c r="AV85" s="71"/>
      <c r="AW85" s="71"/>
      <c r="AX85" s="71"/>
      <c r="AY85" s="71"/>
    </row>
    <row r="86" spans="1:51" s="74" customFormat="1" x14ac:dyDescent="0.2">
      <c r="A86" s="71"/>
      <c r="B86" s="71"/>
      <c r="C86" s="71"/>
      <c r="D86" s="103"/>
      <c r="E86" s="71"/>
      <c r="F86" s="72"/>
      <c r="G86" s="73"/>
      <c r="AQ86" s="71"/>
      <c r="AR86" s="71"/>
      <c r="AS86" s="71"/>
      <c r="AT86" s="71"/>
      <c r="AU86" s="71"/>
      <c r="AV86" s="71"/>
      <c r="AW86" s="71"/>
      <c r="AX86" s="71"/>
      <c r="AY86" s="71"/>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topLeftCell="A7"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195" customWidth="1"/>
    <col min="10" max="10" width="21.140625" style="71" customWidth="1"/>
    <col min="11" max="11" width="38" style="72" customWidth="1"/>
    <col min="12" max="12" width="14.85546875" style="73" customWidth="1"/>
    <col min="13" max="13" width="13.28515625" style="195" customWidth="1"/>
    <col min="14" max="14" width="21.140625" style="71" customWidth="1"/>
    <col min="15" max="15" width="38" style="72" customWidth="1"/>
    <col min="16" max="16" width="14.85546875" style="73" customWidth="1"/>
    <col min="17" max="17" width="13.28515625" style="195" customWidth="1"/>
    <col min="18" max="18" width="21.140625" style="71" customWidth="1"/>
    <col min="19" max="19" width="38" style="72" customWidth="1"/>
    <col min="20" max="20" width="14.85546875" style="73" customWidth="1"/>
    <col min="21" max="21" width="13.28515625" style="195" customWidth="1"/>
    <col min="22" max="22" width="21.140625" style="71" customWidth="1"/>
    <col min="23" max="23" width="38" style="72" customWidth="1"/>
    <col min="24" max="24" width="14.85546875" style="73" customWidth="1"/>
    <col min="25" max="25" width="13.28515625" style="195" customWidth="1"/>
    <col min="26" max="26" width="21.140625" style="71" customWidth="1"/>
    <col min="27" max="27" width="38" style="72" customWidth="1"/>
    <col min="28" max="28" width="14.85546875" style="73" customWidth="1"/>
    <col min="29" max="29" width="13.28515625" style="195"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20-012-25A Multi-Function Copier 
Systems &amp; Services</v>
      </c>
      <c r="B2" s="152"/>
      <c r="C2" s="153"/>
      <c r="D2" s="70"/>
      <c r="E2" s="70"/>
    </row>
    <row r="3" spans="1:48" ht="20.25" x14ac:dyDescent="0.2">
      <c r="A3" s="3" t="str">
        <f>SUMMARY!A3</f>
        <v xml:space="preserve">Department: Information Technology  </v>
      </c>
      <c r="B3" s="152"/>
      <c r="C3" s="153"/>
      <c r="D3" s="77"/>
      <c r="E3" s="77"/>
      <c r="I3" s="196"/>
      <c r="M3" s="196"/>
      <c r="Q3" s="196"/>
      <c r="U3" s="196"/>
      <c r="Y3" s="196"/>
      <c r="AC3" s="196"/>
    </row>
    <row r="4" spans="1:48" ht="18.75" x14ac:dyDescent="0.2">
      <c r="A4" s="176" t="s">
        <v>59</v>
      </c>
      <c r="B4" s="152"/>
      <c r="C4" s="153"/>
      <c r="D4" s="77"/>
      <c r="E4" s="77"/>
      <c r="I4" s="196"/>
      <c r="M4" s="196"/>
      <c r="Q4" s="196"/>
      <c r="U4" s="196"/>
      <c r="Y4" s="196"/>
      <c r="AC4" s="196"/>
    </row>
    <row r="5" spans="1:48" ht="18.75" x14ac:dyDescent="0.2">
      <c r="A5" s="177" t="s">
        <v>60</v>
      </c>
      <c r="B5" s="152"/>
      <c r="C5" s="153"/>
      <c r="D5" s="77"/>
      <c r="E5" s="77"/>
      <c r="I5" s="196"/>
      <c r="M5" s="196"/>
      <c r="Q5" s="196"/>
      <c r="U5" s="196"/>
      <c r="Y5" s="196"/>
      <c r="AC5" s="196"/>
    </row>
    <row r="6" spans="1:48" s="80" customFormat="1" ht="23.25" thickBot="1" x14ac:dyDescent="0.25">
      <c r="A6" s="79"/>
      <c r="D6" s="81"/>
      <c r="E6" s="81"/>
      <c r="G6" s="82"/>
      <c r="H6" s="83"/>
      <c r="I6" s="197"/>
      <c r="K6" s="82"/>
      <c r="L6" s="83"/>
      <c r="M6" s="197"/>
      <c r="O6" s="82"/>
      <c r="P6" s="83"/>
      <c r="Q6" s="197"/>
      <c r="S6" s="82"/>
      <c r="T6" s="83"/>
      <c r="U6" s="197"/>
      <c r="W6" s="82"/>
      <c r="X6" s="83"/>
      <c r="Y6" s="197"/>
      <c r="AA6" s="82"/>
      <c r="AB6" s="83"/>
      <c r="AC6" s="197"/>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49</v>
      </c>
      <c r="B7" s="241"/>
      <c r="C7" s="241"/>
      <c r="D7" s="241"/>
      <c r="E7" s="241"/>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75" x14ac:dyDescent="0.2">
      <c r="A8" s="108" t="s">
        <v>26</v>
      </c>
      <c r="B8" s="107" t="s">
        <v>27</v>
      </c>
      <c r="C8" s="107" t="s">
        <v>28</v>
      </c>
      <c r="D8" s="107" t="s">
        <v>29</v>
      </c>
      <c r="E8" s="129" t="s">
        <v>51</v>
      </c>
      <c r="F8" s="85" t="s">
        <v>51</v>
      </c>
      <c r="G8" s="86" t="s">
        <v>30</v>
      </c>
      <c r="H8" s="86" t="s">
        <v>36</v>
      </c>
      <c r="I8" s="198" t="s">
        <v>61</v>
      </c>
      <c r="J8" s="85" t="s">
        <v>51</v>
      </c>
      <c r="K8" s="86" t="s">
        <v>30</v>
      </c>
      <c r="L8" s="86" t="s">
        <v>36</v>
      </c>
      <c r="M8" s="198" t="s">
        <v>61</v>
      </c>
      <c r="N8" s="85" t="s">
        <v>51</v>
      </c>
      <c r="O8" s="86" t="s">
        <v>30</v>
      </c>
      <c r="P8" s="86" t="s">
        <v>36</v>
      </c>
      <c r="Q8" s="198" t="s">
        <v>61</v>
      </c>
      <c r="R8" s="85" t="s">
        <v>51</v>
      </c>
      <c r="S8" s="86" t="s">
        <v>30</v>
      </c>
      <c r="T8" s="86" t="s">
        <v>36</v>
      </c>
      <c r="U8" s="198" t="s">
        <v>61</v>
      </c>
      <c r="V8" s="85" t="s">
        <v>51</v>
      </c>
      <c r="W8" s="86" t="s">
        <v>30</v>
      </c>
      <c r="X8" s="86" t="s">
        <v>36</v>
      </c>
      <c r="Y8" s="198" t="s">
        <v>61</v>
      </c>
      <c r="Z8" s="85" t="s">
        <v>51</v>
      </c>
      <c r="AA8" s="86" t="s">
        <v>30</v>
      </c>
      <c r="AB8" s="86" t="s">
        <v>36</v>
      </c>
      <c r="AC8" s="198" t="s">
        <v>61</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199"/>
      <c r="J9" s="188"/>
      <c r="K9" s="189"/>
      <c r="L9" s="189"/>
      <c r="M9" s="199"/>
      <c r="N9" s="188"/>
      <c r="O9" s="189"/>
      <c r="P9" s="189"/>
      <c r="Q9" s="199"/>
      <c r="R9" s="188"/>
      <c r="S9" s="189"/>
      <c r="T9" s="189"/>
      <c r="U9" s="199"/>
      <c r="V9" s="188"/>
      <c r="W9" s="189"/>
      <c r="X9" s="189"/>
      <c r="Y9" s="199"/>
      <c r="Z9" s="188"/>
      <c r="AA9" s="189"/>
      <c r="AB9" s="189"/>
      <c r="AC9" s="199"/>
      <c r="AD9" s="87"/>
      <c r="AE9" s="87"/>
      <c r="AF9" s="87"/>
      <c r="AG9" s="87"/>
      <c r="AH9" s="87"/>
      <c r="AI9" s="87"/>
      <c r="AJ9" s="87"/>
      <c r="AK9" s="87"/>
      <c r="AL9" s="87"/>
      <c r="AM9" s="87"/>
      <c r="AN9" s="87"/>
      <c r="AO9" s="87"/>
      <c r="AP9" s="87"/>
      <c r="AQ9" s="87"/>
      <c r="AR9" s="87"/>
      <c r="AS9" s="87"/>
      <c r="AT9" s="87"/>
      <c r="AU9" s="87"/>
      <c r="AV9" s="87"/>
    </row>
    <row r="10" spans="1:48" ht="37.5" x14ac:dyDescent="0.2">
      <c r="A10" s="95">
        <v>1</v>
      </c>
      <c r="B10" s="139" t="str">
        <f>'MIN REQS'!B10</f>
        <v>Min req.</v>
      </c>
      <c r="C10" s="139" t="str">
        <f>'MIN REQS'!C10</f>
        <v>Licenses and Certifications</v>
      </c>
      <c r="D10" s="140"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41" t="s">
        <v>52</v>
      </c>
      <c r="F10" s="190"/>
      <c r="G10" s="191"/>
      <c r="H10" s="192"/>
      <c r="I10" s="178"/>
      <c r="J10" s="190"/>
      <c r="K10" s="191"/>
      <c r="L10" s="192"/>
      <c r="M10" s="178"/>
      <c r="N10" s="190"/>
      <c r="O10" s="191"/>
      <c r="P10" s="192"/>
      <c r="Q10" s="178"/>
      <c r="R10" s="190"/>
      <c r="S10" s="191"/>
      <c r="T10" s="192"/>
      <c r="U10" s="178"/>
      <c r="V10" s="190"/>
      <c r="W10" s="191"/>
      <c r="X10" s="192"/>
      <c r="Y10" s="178"/>
      <c r="Z10" s="190"/>
      <c r="AA10" s="191"/>
      <c r="AB10" s="192"/>
      <c r="AC10" s="178"/>
    </row>
    <row r="11" spans="1:48" ht="18.75" x14ac:dyDescent="0.2">
      <c r="A11" s="95">
        <v>2</v>
      </c>
      <c r="B11" s="139" t="str">
        <f>'MIN REQS'!B11</f>
        <v>Min req.</v>
      </c>
      <c r="C11" s="139" t="str">
        <f>'MIN REQS'!C11</f>
        <v>Vendor and EOC Numbers</v>
      </c>
      <c r="D11" s="140" t="str">
        <f>'MIN REQS'!D11</f>
        <v>Must provide active Equal Opportunity Compliance (EOC) number(s); or your application is “in” the EOC system for processing (refer to details outlined below) – please list all your Shelby County EOC active numbers.</v>
      </c>
      <c r="E11" s="141" t="s">
        <v>52</v>
      </c>
      <c r="F11" s="170"/>
      <c r="G11" s="149"/>
      <c r="H11" s="147"/>
      <c r="I11" s="193"/>
      <c r="J11" s="170"/>
      <c r="K11" s="149"/>
      <c r="L11" s="147"/>
      <c r="M11" s="193"/>
      <c r="N11" s="170"/>
      <c r="O11" s="149"/>
      <c r="P11" s="147"/>
      <c r="Q11" s="193"/>
      <c r="R11" s="170"/>
      <c r="S11" s="149"/>
      <c r="T11" s="147"/>
      <c r="U11" s="193"/>
      <c r="V11" s="170"/>
      <c r="W11" s="149"/>
      <c r="X11" s="147"/>
      <c r="Y11" s="193"/>
      <c r="Z11" s="170"/>
      <c r="AA11" s="149"/>
      <c r="AB11" s="147"/>
      <c r="AC11" s="193"/>
    </row>
    <row r="12" spans="1:48" ht="18.75" x14ac:dyDescent="0.2">
      <c r="A12" s="95">
        <v>3</v>
      </c>
      <c r="B12" s="139" t="str">
        <f>'MIN REQS'!B12</f>
        <v>Min req.</v>
      </c>
      <c r="C12" s="139" t="str">
        <f>'MIN REQS'!C12</f>
        <v>Email/Mailing Addresses</v>
      </c>
      <c r="D12" s="140" t="str">
        <f>'MIN REQS'!D12</f>
        <v>Must provide the current company contact email and mailing address with your proposal.</v>
      </c>
      <c r="E12" s="141" t="s">
        <v>52</v>
      </c>
      <c r="F12" s="170"/>
      <c r="G12" s="149"/>
      <c r="H12" s="147"/>
      <c r="I12" s="193"/>
      <c r="J12" s="170"/>
      <c r="K12" s="149"/>
      <c r="L12" s="147"/>
      <c r="M12" s="193"/>
      <c r="N12" s="170"/>
      <c r="O12" s="149"/>
      <c r="P12" s="147"/>
      <c r="Q12" s="193"/>
      <c r="R12" s="170"/>
      <c r="S12" s="149"/>
      <c r="T12" s="147"/>
      <c r="U12" s="193"/>
      <c r="V12" s="170"/>
      <c r="W12" s="149"/>
      <c r="X12" s="147"/>
      <c r="Y12" s="193"/>
      <c r="Z12" s="170"/>
      <c r="AA12" s="149"/>
      <c r="AB12" s="147"/>
      <c r="AC12" s="193"/>
    </row>
    <row r="13" spans="1:48" ht="18.75" x14ac:dyDescent="0.2">
      <c r="A13" s="95">
        <v>4</v>
      </c>
      <c r="B13" s="139" t="str">
        <f>'MIN REQS'!B13</f>
        <v>Min req.</v>
      </c>
      <c r="C13" s="139" t="str">
        <f>'MIN REQS'!C13</f>
        <v>Title VI</v>
      </c>
      <c r="D13" s="140" t="str">
        <f>'MIN REQS'!D13</f>
        <v>Adherence to all provisions of Title VI requirements – please attest, and provide proof/documentation if necessary.</v>
      </c>
      <c r="E13" s="141" t="s">
        <v>52</v>
      </c>
      <c r="F13" s="170"/>
      <c r="G13" s="149"/>
      <c r="H13" s="147"/>
      <c r="I13" s="193"/>
      <c r="J13" s="170"/>
      <c r="K13" s="149"/>
      <c r="L13" s="147"/>
      <c r="M13" s="193"/>
      <c r="N13" s="170"/>
      <c r="O13" s="149"/>
      <c r="P13" s="147"/>
      <c r="Q13" s="193"/>
      <c r="R13" s="170"/>
      <c r="S13" s="149"/>
      <c r="T13" s="147"/>
      <c r="U13" s="193"/>
      <c r="V13" s="170"/>
      <c r="W13" s="149"/>
      <c r="X13" s="147"/>
      <c r="Y13" s="193"/>
      <c r="Z13" s="170"/>
      <c r="AA13" s="149"/>
      <c r="AB13" s="147"/>
      <c r="AC13" s="193"/>
    </row>
    <row r="14" spans="1:48" ht="18.75" x14ac:dyDescent="0.2">
      <c r="A14" s="95">
        <v>5</v>
      </c>
      <c r="B14" s="139" t="str">
        <f>'MIN REQS'!B14</f>
        <v>Min req.</v>
      </c>
      <c r="C14" s="139" t="str">
        <f>'MIN REQS'!C14</f>
        <v>Independent Vendors</v>
      </c>
      <c r="D14" s="140" t="str">
        <f>'MIN REQS'!D14</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4" s="141" t="s">
        <v>52</v>
      </c>
      <c r="F14" s="170"/>
      <c r="G14" s="149"/>
      <c r="H14" s="147"/>
      <c r="I14" s="193"/>
      <c r="J14" s="170"/>
      <c r="K14" s="149"/>
      <c r="L14" s="147"/>
      <c r="M14" s="193"/>
      <c r="N14" s="170"/>
      <c r="O14" s="149"/>
      <c r="P14" s="147"/>
      <c r="Q14" s="193"/>
      <c r="R14" s="170"/>
      <c r="S14" s="149"/>
      <c r="T14" s="147"/>
      <c r="U14" s="193"/>
      <c r="V14" s="170"/>
      <c r="W14" s="149"/>
      <c r="X14" s="147"/>
      <c r="Y14" s="193"/>
      <c r="Z14" s="170"/>
      <c r="AA14" s="149"/>
      <c r="AB14" s="147"/>
      <c r="AC14" s="193"/>
    </row>
    <row r="15" spans="1:48" ht="18.75" x14ac:dyDescent="0.2">
      <c r="A15" s="95">
        <v>6</v>
      </c>
      <c r="B15" s="139" t="str">
        <f>'MIN REQS'!B15</f>
        <v>Min req.</v>
      </c>
      <c r="C15" s="139" t="str">
        <f>'MIN REQS'!C15</f>
        <v>LOSB Forms</v>
      </c>
      <c r="D15" s="140" t="str">
        <f>'MIN REQS'!D15</f>
        <v xml:space="preserve">FORMS - EOC Compliance Form A must be completed with active Shelby County Government LOSB vendors listed, signed and included with your proposal, as detailed in this document. FORM B to be completed/signed, with applicable backup, as well only IF the goal is not met on Form A. </v>
      </c>
      <c r="E15" s="141" t="s">
        <v>52</v>
      </c>
      <c r="F15" s="170"/>
      <c r="G15" s="149"/>
      <c r="H15" s="147"/>
      <c r="I15" s="193"/>
      <c r="J15" s="170"/>
      <c r="K15" s="149"/>
      <c r="L15" s="147"/>
      <c r="M15" s="193"/>
      <c r="N15" s="170"/>
      <c r="O15" s="149"/>
      <c r="P15" s="147"/>
      <c r="Q15" s="193"/>
      <c r="R15" s="170"/>
      <c r="S15" s="149"/>
      <c r="T15" s="147"/>
      <c r="U15" s="193"/>
      <c r="V15" s="170"/>
      <c r="W15" s="149"/>
      <c r="X15" s="147"/>
      <c r="Y15" s="193"/>
      <c r="Z15" s="170"/>
      <c r="AA15" s="149"/>
      <c r="AB15" s="147"/>
      <c r="AC15" s="193"/>
    </row>
    <row r="16" spans="1:48" s="74" customFormat="1" ht="18.75" x14ac:dyDescent="0.2">
      <c r="A16" s="95">
        <v>7</v>
      </c>
      <c r="B16" s="139" t="str">
        <f>'MIN REQS'!B16</f>
        <v>Min req.</v>
      </c>
      <c r="C16" s="139" t="str">
        <f>'MIN REQS'!C16</f>
        <v>Drug Free Workplace</v>
      </c>
      <c r="D16" s="140" t="str">
        <f>'MIN REQS'!D16</f>
        <v>FORM - Drug Free Workplace Affidavit must be completed, signed and notarized with your bid/proposal – even if less than 5 employees.</v>
      </c>
      <c r="E16" s="141" t="s">
        <v>52</v>
      </c>
      <c r="F16" s="170"/>
      <c r="G16" s="149"/>
      <c r="H16" s="147"/>
      <c r="I16" s="193"/>
      <c r="J16" s="170"/>
      <c r="K16" s="149"/>
      <c r="L16" s="147"/>
      <c r="M16" s="193"/>
      <c r="N16" s="170"/>
      <c r="O16" s="149"/>
      <c r="P16" s="147"/>
      <c r="Q16" s="193"/>
      <c r="R16" s="170"/>
      <c r="S16" s="149"/>
      <c r="T16" s="147"/>
      <c r="U16" s="193"/>
      <c r="V16" s="170"/>
      <c r="W16" s="149"/>
      <c r="X16" s="147"/>
      <c r="Y16" s="193"/>
      <c r="Z16" s="170"/>
      <c r="AA16" s="149"/>
      <c r="AB16" s="147"/>
      <c r="AC16" s="193"/>
    </row>
    <row r="17" spans="1:48" s="74" customFormat="1" ht="18.75" x14ac:dyDescent="0.2">
      <c r="A17" s="95">
        <v>8</v>
      </c>
      <c r="B17" s="139" t="str">
        <f>'MIN REQS'!B17</f>
        <v>Min req.</v>
      </c>
      <c r="C17" s="139" t="str">
        <f>'MIN REQS'!C17</f>
        <v>Years Experience</v>
      </c>
      <c r="D17" s="140" t="str">
        <f>'MIN REQS'!D17</f>
        <v>Must attest to a minimum of five (5) years of experience providing the goods and/or performing the services described in this bid.</v>
      </c>
      <c r="E17" s="141" t="s">
        <v>52</v>
      </c>
      <c r="F17" s="170"/>
      <c r="G17" s="149"/>
      <c r="H17" s="147"/>
      <c r="I17" s="193"/>
      <c r="J17" s="170"/>
      <c r="K17" s="149"/>
      <c r="L17" s="147"/>
      <c r="M17" s="193"/>
      <c r="N17" s="170"/>
      <c r="O17" s="149"/>
      <c r="P17" s="147"/>
      <c r="Q17" s="193"/>
      <c r="R17" s="170"/>
      <c r="S17" s="149"/>
      <c r="T17" s="147"/>
      <c r="U17" s="193"/>
      <c r="V17" s="170"/>
      <c r="W17" s="149"/>
      <c r="X17" s="147"/>
      <c r="Y17" s="193"/>
      <c r="Z17" s="170"/>
      <c r="AA17" s="149"/>
      <c r="AB17" s="147"/>
      <c r="AC17" s="193"/>
    </row>
    <row r="18" spans="1:48" s="74" customFormat="1" ht="18.75" x14ac:dyDescent="0.2">
      <c r="A18" s="95">
        <v>9</v>
      </c>
      <c r="B18" s="139" t="str">
        <f>'MIN REQS'!B18</f>
        <v>Min req.</v>
      </c>
      <c r="C18" s="139" t="str">
        <f>'MIN REQS'!C18</f>
        <v>Accredited Business Partner</v>
      </c>
      <c r="D18" s="140" t="str">
        <f>'MIN REQS'!D18</f>
        <v>Provide proof that proposer is an accredited reseller or distributor of proposed equipment with a manufacturer-backed certification of service excellence.</v>
      </c>
      <c r="E18" s="141" t="s">
        <v>52</v>
      </c>
      <c r="F18" s="170"/>
      <c r="G18" s="149"/>
      <c r="H18" s="147"/>
      <c r="I18" s="193"/>
      <c r="J18" s="170"/>
      <c r="K18" s="149"/>
      <c r="L18" s="147"/>
      <c r="M18" s="193"/>
      <c r="N18" s="170"/>
      <c r="O18" s="149"/>
      <c r="P18" s="147"/>
      <c r="Q18" s="193"/>
      <c r="R18" s="170"/>
      <c r="S18" s="149"/>
      <c r="T18" s="147"/>
      <c r="U18" s="193"/>
      <c r="V18" s="170"/>
      <c r="W18" s="149"/>
      <c r="X18" s="147"/>
      <c r="Y18" s="193"/>
      <c r="Z18" s="170"/>
      <c r="AA18" s="149"/>
      <c r="AB18" s="147"/>
      <c r="AC18" s="193"/>
    </row>
    <row r="19" spans="1:48" s="74" customFormat="1" ht="18.75" x14ac:dyDescent="0.2">
      <c r="A19" s="95">
        <v>10</v>
      </c>
      <c r="B19" s="139" t="str">
        <f>'MIN REQS'!B19</f>
        <v>Min req.</v>
      </c>
      <c r="C19" s="139" t="str">
        <f>'MIN REQS'!C19</f>
        <v>Trained Technicians</v>
      </c>
      <c r="D19" s="140" t="str">
        <f>'MIN REQS'!D19</f>
        <v>Proposers must attest to having locally based factory trained and certified technicians with at least two years of tenure.</v>
      </c>
      <c r="E19" s="141" t="s">
        <v>52</v>
      </c>
      <c r="F19" s="170"/>
      <c r="G19" s="149"/>
      <c r="H19" s="147"/>
      <c r="I19" s="193"/>
      <c r="J19" s="170"/>
      <c r="K19" s="149"/>
      <c r="L19" s="147"/>
      <c r="M19" s="193"/>
      <c r="N19" s="170"/>
      <c r="O19" s="149"/>
      <c r="P19" s="147"/>
      <c r="Q19" s="193"/>
      <c r="R19" s="170"/>
      <c r="S19" s="149"/>
      <c r="T19" s="147"/>
      <c r="U19" s="193"/>
      <c r="V19" s="170"/>
      <c r="W19" s="149"/>
      <c r="X19" s="147"/>
      <c r="Y19" s="193"/>
      <c r="Z19" s="170"/>
      <c r="AA19" s="149"/>
      <c r="AB19" s="147"/>
      <c r="AC19" s="193"/>
    </row>
    <row r="20" spans="1:48" s="74" customFormat="1" ht="18.75" x14ac:dyDescent="0.2">
      <c r="A20" s="95">
        <v>11</v>
      </c>
      <c r="B20" s="139" t="str">
        <f>'MIN REQS'!B20</f>
        <v>Min req.</v>
      </c>
      <c r="C20" s="139" t="str">
        <f>'MIN REQS'!C20</f>
        <v>Business Office in Shelby County</v>
      </c>
      <c r="D20" s="140" t="str">
        <f>'MIN REQS'!D20</f>
        <v>Proposers must provide verification of having a commercial business office or service center located within Shelby County.</v>
      </c>
      <c r="E20" s="141" t="s">
        <v>52</v>
      </c>
      <c r="F20" s="170"/>
      <c r="G20" s="149"/>
      <c r="H20" s="147"/>
      <c r="I20" s="193"/>
      <c r="J20" s="170"/>
      <c r="K20" s="149"/>
      <c r="L20" s="147"/>
      <c r="M20" s="193"/>
      <c r="N20" s="170"/>
      <c r="O20" s="149"/>
      <c r="P20" s="147"/>
      <c r="Q20" s="193"/>
      <c r="R20" s="170"/>
      <c r="S20" s="149"/>
      <c r="T20" s="147"/>
      <c r="U20" s="193"/>
      <c r="V20" s="170"/>
      <c r="W20" s="149"/>
      <c r="X20" s="147"/>
      <c r="Y20" s="193"/>
      <c r="Z20" s="170"/>
      <c r="AA20" s="149"/>
      <c r="AB20" s="147"/>
      <c r="AC20" s="193"/>
    </row>
    <row r="21" spans="1:48" s="74" customFormat="1" ht="19.5" thickBot="1" x14ac:dyDescent="0.25">
      <c r="A21" s="179">
        <v>12</v>
      </c>
      <c r="B21" s="180" t="str">
        <f>'MIN REQS'!B21</f>
        <v>Min req.</v>
      </c>
      <c r="C21" s="180" t="str">
        <f>'MIN REQS'!C21</f>
        <v>Response Complete</v>
      </c>
      <c r="D21" s="181" t="str">
        <f>'MIN REQS'!D21</f>
        <v>Respond fully to the attached specification and pricing schedules.</v>
      </c>
      <c r="E21" s="141" t="s">
        <v>52</v>
      </c>
      <c r="F21" s="170"/>
      <c r="G21" s="149"/>
      <c r="H21" s="147"/>
      <c r="I21" s="193"/>
      <c r="J21" s="170"/>
      <c r="K21" s="149"/>
      <c r="L21" s="147"/>
      <c r="M21" s="193"/>
      <c r="N21" s="170"/>
      <c r="O21" s="149"/>
      <c r="P21" s="147"/>
      <c r="Q21" s="193"/>
      <c r="R21" s="170"/>
      <c r="S21" s="149"/>
      <c r="T21" s="147"/>
      <c r="U21" s="193"/>
      <c r="V21" s="170"/>
      <c r="W21" s="149"/>
      <c r="X21" s="147"/>
      <c r="Y21" s="193"/>
      <c r="Z21" s="170"/>
      <c r="AA21" s="149"/>
      <c r="AB21" s="147"/>
      <c r="AC21" s="193"/>
    </row>
    <row r="22" spans="1:48" s="137" customFormat="1" ht="24" thickBot="1" x14ac:dyDescent="0.25">
      <c r="A22" s="236" t="s">
        <v>34</v>
      </c>
      <c r="B22" s="237"/>
      <c r="C22" s="237"/>
      <c r="D22" s="237"/>
      <c r="E22" s="138" t="s">
        <v>52</v>
      </c>
      <c r="F22" s="238"/>
      <c r="G22" s="239"/>
      <c r="H22" s="239"/>
      <c r="I22" s="194"/>
      <c r="J22" s="238"/>
      <c r="K22" s="239"/>
      <c r="L22" s="239"/>
      <c r="M22" s="194"/>
      <c r="N22" s="238"/>
      <c r="O22" s="239"/>
      <c r="P22" s="239"/>
      <c r="Q22" s="194"/>
      <c r="R22" s="238"/>
      <c r="S22" s="239"/>
      <c r="T22" s="239"/>
      <c r="U22" s="194"/>
      <c r="V22" s="238"/>
      <c r="W22" s="239"/>
      <c r="X22" s="239"/>
      <c r="Y22" s="194"/>
      <c r="Z22" s="238"/>
      <c r="AA22" s="239"/>
      <c r="AB22" s="239"/>
      <c r="AC22" s="194"/>
      <c r="AD22" s="136"/>
      <c r="AE22" s="136"/>
      <c r="AF22" s="136"/>
      <c r="AG22" s="136"/>
      <c r="AH22" s="136"/>
      <c r="AI22" s="136"/>
      <c r="AJ22" s="136"/>
      <c r="AK22" s="136"/>
      <c r="AL22" s="136"/>
      <c r="AM22" s="136"/>
      <c r="AN22" s="136"/>
      <c r="AO22" s="136"/>
      <c r="AP22" s="136"/>
      <c r="AQ22" s="136"/>
      <c r="AR22" s="136"/>
      <c r="AS22" s="136"/>
      <c r="AT22" s="136"/>
      <c r="AU22" s="136"/>
      <c r="AV22" s="136"/>
    </row>
    <row r="23" spans="1:48" x14ac:dyDescent="0.2">
      <c r="I23" s="200"/>
      <c r="M23" s="200"/>
      <c r="Q23" s="200"/>
      <c r="U23" s="200"/>
      <c r="Y23" s="200"/>
      <c r="AC23" s="200"/>
    </row>
    <row r="24" spans="1:48" x14ac:dyDescent="0.2">
      <c r="I24" s="200"/>
      <c r="M24" s="200"/>
      <c r="Q24" s="200"/>
      <c r="U24" s="200"/>
      <c r="Y24" s="200"/>
      <c r="AC24" s="200"/>
    </row>
    <row r="25" spans="1:48" x14ac:dyDescent="0.2">
      <c r="I25" s="200"/>
      <c r="M25" s="200"/>
      <c r="Q25" s="200"/>
      <c r="U25" s="200"/>
      <c r="Y25" s="200"/>
      <c r="AC25" s="200"/>
    </row>
    <row r="26" spans="1:48" x14ac:dyDescent="0.2">
      <c r="I26" s="200"/>
      <c r="M26" s="200"/>
      <c r="Q26" s="200"/>
      <c r="U26" s="200"/>
      <c r="Y26" s="200"/>
      <c r="AC26" s="200"/>
    </row>
    <row r="27" spans="1:48" x14ac:dyDescent="0.2">
      <c r="I27" s="200"/>
      <c r="M27" s="200"/>
      <c r="Q27" s="200"/>
      <c r="U27" s="200"/>
      <c r="Y27" s="200"/>
      <c r="AC27" s="200"/>
    </row>
    <row r="28" spans="1:48" x14ac:dyDescent="0.2">
      <c r="I28" s="200"/>
      <c r="M28" s="200"/>
      <c r="Q28" s="200"/>
      <c r="U28" s="200"/>
      <c r="Y28" s="200"/>
      <c r="AC28" s="200"/>
    </row>
    <row r="29" spans="1:48" x14ac:dyDescent="0.2">
      <c r="I29" s="200"/>
      <c r="M29" s="200"/>
      <c r="Q29" s="200"/>
      <c r="U29" s="200"/>
      <c r="Y29" s="200"/>
      <c r="AC29" s="200"/>
    </row>
    <row r="30" spans="1:48" s="74" customFormat="1" x14ac:dyDescent="0.2">
      <c r="A30" s="71"/>
      <c r="B30" s="71"/>
      <c r="C30" s="71"/>
      <c r="D30" s="103"/>
      <c r="E30" s="73"/>
      <c r="F30" s="71"/>
      <c r="G30" s="72"/>
      <c r="H30" s="73"/>
      <c r="I30" s="200"/>
      <c r="J30" s="71"/>
      <c r="K30" s="72"/>
      <c r="L30" s="73"/>
      <c r="M30" s="200"/>
      <c r="N30" s="71"/>
      <c r="O30" s="72"/>
      <c r="P30" s="73"/>
      <c r="Q30" s="200"/>
      <c r="R30" s="71"/>
      <c r="S30" s="72"/>
      <c r="T30" s="73"/>
      <c r="U30" s="200"/>
      <c r="V30" s="71"/>
      <c r="W30" s="72"/>
      <c r="X30" s="73"/>
      <c r="Y30" s="200"/>
      <c r="Z30" s="71"/>
      <c r="AA30" s="72"/>
      <c r="AB30" s="73"/>
      <c r="AC30" s="200"/>
    </row>
    <row r="31" spans="1:48" s="74" customFormat="1" x14ac:dyDescent="0.2">
      <c r="A31" s="71"/>
      <c r="B31" s="71"/>
      <c r="C31" s="71"/>
      <c r="D31" s="103"/>
      <c r="E31" s="73"/>
      <c r="F31" s="71"/>
      <c r="G31" s="72"/>
      <c r="H31" s="73"/>
      <c r="I31" s="200"/>
      <c r="J31" s="71"/>
      <c r="K31" s="72"/>
      <c r="L31" s="73"/>
      <c r="M31" s="200"/>
      <c r="N31" s="71"/>
      <c r="O31" s="72"/>
      <c r="P31" s="73"/>
      <c r="Q31" s="200"/>
      <c r="R31" s="71"/>
      <c r="S31" s="72"/>
      <c r="T31" s="73"/>
      <c r="U31" s="200"/>
      <c r="V31" s="71"/>
      <c r="W31" s="72"/>
      <c r="X31" s="73"/>
      <c r="Y31" s="200"/>
      <c r="Z31" s="71"/>
      <c r="AA31" s="72"/>
      <c r="AB31" s="73"/>
      <c r="AC31" s="200"/>
    </row>
    <row r="32" spans="1:48" s="74" customFormat="1" x14ac:dyDescent="0.2">
      <c r="A32" s="71"/>
      <c r="B32" s="71"/>
      <c r="C32" s="71"/>
      <c r="D32" s="103"/>
      <c r="E32" s="73"/>
      <c r="F32" s="71"/>
      <c r="G32" s="72"/>
      <c r="H32" s="73"/>
      <c r="I32" s="200"/>
      <c r="J32" s="71"/>
      <c r="K32" s="72"/>
      <c r="L32" s="73"/>
      <c r="M32" s="200"/>
      <c r="N32" s="71"/>
      <c r="O32" s="72"/>
      <c r="P32" s="73"/>
      <c r="Q32" s="200"/>
      <c r="R32" s="71"/>
      <c r="S32" s="72"/>
      <c r="T32" s="73"/>
      <c r="U32" s="200"/>
      <c r="V32" s="71"/>
      <c r="W32" s="72"/>
      <c r="X32" s="73"/>
      <c r="Y32" s="200"/>
      <c r="Z32" s="71"/>
      <c r="AA32" s="72"/>
      <c r="AB32" s="73"/>
      <c r="AC32" s="200"/>
    </row>
    <row r="33" spans="1:29" s="74" customFormat="1" x14ac:dyDescent="0.2">
      <c r="A33" s="71"/>
      <c r="B33" s="71"/>
      <c r="C33" s="71"/>
      <c r="D33" s="103"/>
      <c r="E33" s="73"/>
      <c r="F33" s="71"/>
      <c r="G33" s="72"/>
      <c r="H33" s="73"/>
      <c r="I33" s="200"/>
      <c r="J33" s="71"/>
      <c r="K33" s="72"/>
      <c r="L33" s="73"/>
      <c r="M33" s="200"/>
      <c r="N33" s="71"/>
      <c r="O33" s="72"/>
      <c r="P33" s="73"/>
      <c r="Q33" s="200"/>
      <c r="R33" s="71"/>
      <c r="S33" s="72"/>
      <c r="T33" s="73"/>
      <c r="U33" s="200"/>
      <c r="V33" s="71"/>
      <c r="W33" s="72"/>
      <c r="X33" s="73"/>
      <c r="Y33" s="200"/>
      <c r="Z33" s="71"/>
      <c r="AA33" s="72"/>
      <c r="AB33" s="73"/>
      <c r="AC33" s="200"/>
    </row>
    <row r="34" spans="1:29" s="74" customFormat="1" x14ac:dyDescent="0.2">
      <c r="A34" s="71"/>
      <c r="B34" s="71"/>
      <c r="C34" s="71"/>
      <c r="D34" s="103"/>
      <c r="E34" s="73"/>
      <c r="F34" s="71"/>
      <c r="G34" s="72"/>
      <c r="H34" s="73"/>
      <c r="I34" s="200"/>
      <c r="J34" s="71"/>
      <c r="K34" s="72"/>
      <c r="L34" s="73"/>
      <c r="M34" s="200"/>
      <c r="N34" s="71"/>
      <c r="O34" s="72"/>
      <c r="P34" s="73"/>
      <c r="Q34" s="200"/>
      <c r="R34" s="71"/>
      <c r="S34" s="72"/>
      <c r="T34" s="73"/>
      <c r="U34" s="200"/>
      <c r="V34" s="71"/>
      <c r="W34" s="72"/>
      <c r="X34" s="73"/>
      <c r="Y34" s="200"/>
      <c r="Z34" s="71"/>
      <c r="AA34" s="72"/>
      <c r="AB34" s="73"/>
      <c r="AC34" s="200"/>
    </row>
    <row r="35" spans="1:29" s="74" customFormat="1" x14ac:dyDescent="0.2">
      <c r="A35" s="71"/>
      <c r="B35" s="71"/>
      <c r="C35" s="71"/>
      <c r="D35" s="103"/>
      <c r="E35" s="73"/>
      <c r="F35" s="71"/>
      <c r="G35" s="72"/>
      <c r="H35" s="73"/>
      <c r="I35" s="200"/>
      <c r="J35" s="71"/>
      <c r="K35" s="72"/>
      <c r="L35" s="73"/>
      <c r="M35" s="200"/>
      <c r="N35" s="71"/>
      <c r="O35" s="72"/>
      <c r="P35" s="73"/>
      <c r="Q35" s="200"/>
      <c r="R35" s="71"/>
      <c r="S35" s="72"/>
      <c r="T35" s="73"/>
      <c r="U35" s="200"/>
      <c r="V35" s="71"/>
      <c r="W35" s="72"/>
      <c r="X35" s="73"/>
      <c r="Y35" s="200"/>
      <c r="Z35" s="71"/>
      <c r="AA35" s="72"/>
      <c r="AB35" s="73"/>
      <c r="AC35" s="200"/>
    </row>
    <row r="36" spans="1:29" s="74" customFormat="1" x14ac:dyDescent="0.2">
      <c r="A36" s="71"/>
      <c r="B36" s="71"/>
      <c r="C36" s="71"/>
      <c r="D36" s="103"/>
      <c r="E36" s="73"/>
      <c r="F36" s="71"/>
      <c r="G36" s="72"/>
      <c r="H36" s="73"/>
      <c r="I36" s="200"/>
      <c r="J36" s="71"/>
      <c r="K36" s="72"/>
      <c r="L36" s="73"/>
      <c r="M36" s="200"/>
      <c r="N36" s="71"/>
      <c r="O36" s="72"/>
      <c r="P36" s="73"/>
      <c r="Q36" s="200"/>
      <c r="R36" s="71"/>
      <c r="S36" s="72"/>
      <c r="T36" s="73"/>
      <c r="U36" s="200"/>
      <c r="V36" s="71"/>
      <c r="W36" s="72"/>
      <c r="X36" s="73"/>
      <c r="Y36" s="200"/>
      <c r="Z36" s="71"/>
      <c r="AA36" s="72"/>
      <c r="AB36" s="73"/>
      <c r="AC36" s="200"/>
    </row>
    <row r="37" spans="1:29" s="74" customFormat="1" x14ac:dyDescent="0.2">
      <c r="A37" s="71"/>
      <c r="B37" s="71"/>
      <c r="C37" s="71"/>
      <c r="D37" s="103"/>
      <c r="E37" s="73"/>
      <c r="F37" s="71"/>
      <c r="G37" s="72"/>
      <c r="H37" s="73"/>
      <c r="I37" s="200"/>
      <c r="J37" s="71"/>
      <c r="K37" s="72"/>
      <c r="L37" s="73"/>
      <c r="M37" s="200"/>
      <c r="N37" s="71"/>
      <c r="O37" s="72"/>
      <c r="P37" s="73"/>
      <c r="Q37" s="200"/>
      <c r="R37" s="71"/>
      <c r="S37" s="72"/>
      <c r="T37" s="73"/>
      <c r="U37" s="200"/>
      <c r="V37" s="71"/>
      <c r="W37" s="72"/>
      <c r="X37" s="73"/>
      <c r="Y37" s="200"/>
      <c r="Z37" s="71"/>
      <c r="AA37" s="72"/>
      <c r="AB37" s="73"/>
      <c r="AC37" s="200"/>
    </row>
    <row r="38" spans="1:29" s="74" customFormat="1" x14ac:dyDescent="0.2">
      <c r="A38" s="71"/>
      <c r="B38" s="71"/>
      <c r="C38" s="71"/>
      <c r="D38" s="103"/>
      <c r="E38" s="73"/>
      <c r="F38" s="71"/>
      <c r="G38" s="72"/>
      <c r="H38" s="73"/>
      <c r="I38" s="200"/>
      <c r="J38" s="71"/>
      <c r="K38" s="72"/>
      <c r="L38" s="73"/>
      <c r="M38" s="200"/>
      <c r="N38" s="71"/>
      <c r="O38" s="72"/>
      <c r="P38" s="73"/>
      <c r="Q38" s="200"/>
      <c r="R38" s="71"/>
      <c r="S38" s="72"/>
      <c r="T38" s="73"/>
      <c r="U38" s="200"/>
      <c r="V38" s="71"/>
      <c r="W38" s="72"/>
      <c r="X38" s="73"/>
      <c r="Y38" s="200"/>
      <c r="Z38" s="71"/>
      <c r="AA38" s="72"/>
      <c r="AB38" s="73"/>
      <c r="AC38" s="200"/>
    </row>
    <row r="39" spans="1:29" s="74" customFormat="1" x14ac:dyDescent="0.2">
      <c r="A39" s="71"/>
      <c r="B39" s="71"/>
      <c r="C39" s="71"/>
      <c r="D39" s="103"/>
      <c r="E39" s="73"/>
      <c r="F39" s="71"/>
      <c r="G39" s="72"/>
      <c r="H39" s="73"/>
      <c r="I39" s="200"/>
      <c r="J39" s="71"/>
      <c r="K39" s="72"/>
      <c r="L39" s="73"/>
      <c r="M39" s="200"/>
      <c r="N39" s="71"/>
      <c r="O39" s="72"/>
      <c r="P39" s="73"/>
      <c r="Q39" s="200"/>
      <c r="R39" s="71"/>
      <c r="S39" s="72"/>
      <c r="T39" s="73"/>
      <c r="U39" s="200"/>
      <c r="V39" s="71"/>
      <c r="W39" s="72"/>
      <c r="X39" s="73"/>
      <c r="Y39" s="200"/>
      <c r="Z39" s="71"/>
      <c r="AA39" s="72"/>
      <c r="AB39" s="73"/>
      <c r="AC39" s="200"/>
    </row>
    <row r="40" spans="1:29" s="74" customFormat="1" x14ac:dyDescent="0.2">
      <c r="A40" s="71"/>
      <c r="B40" s="71"/>
      <c r="C40" s="71"/>
      <c r="D40" s="103"/>
      <c r="E40" s="73"/>
      <c r="F40" s="71"/>
      <c r="G40" s="72"/>
      <c r="H40" s="73"/>
      <c r="I40" s="200"/>
      <c r="J40" s="71"/>
      <c r="K40" s="72"/>
      <c r="L40" s="73"/>
      <c r="M40" s="200"/>
      <c r="N40" s="71"/>
      <c r="O40" s="72"/>
      <c r="P40" s="73"/>
      <c r="Q40" s="200"/>
      <c r="R40" s="71"/>
      <c r="S40" s="72"/>
      <c r="T40" s="73"/>
      <c r="U40" s="200"/>
      <c r="V40" s="71"/>
      <c r="W40" s="72"/>
      <c r="X40" s="73"/>
      <c r="Y40" s="200"/>
      <c r="Z40" s="71"/>
      <c r="AA40" s="72"/>
      <c r="AB40" s="73"/>
      <c r="AC40" s="200"/>
    </row>
    <row r="41" spans="1:29" s="74" customFormat="1" x14ac:dyDescent="0.2">
      <c r="A41" s="71"/>
      <c r="B41" s="71"/>
      <c r="C41" s="71"/>
      <c r="D41" s="103"/>
      <c r="E41" s="73"/>
      <c r="F41" s="71"/>
      <c r="G41" s="72"/>
      <c r="H41" s="73"/>
      <c r="I41" s="200"/>
      <c r="J41" s="71"/>
      <c r="K41" s="72"/>
      <c r="L41" s="73"/>
      <c r="M41" s="200"/>
      <c r="N41" s="71"/>
      <c r="O41" s="72"/>
      <c r="P41" s="73"/>
      <c r="Q41" s="200"/>
      <c r="R41" s="71"/>
      <c r="S41" s="72"/>
      <c r="T41" s="73"/>
      <c r="U41" s="200"/>
      <c r="V41" s="71"/>
      <c r="W41" s="72"/>
      <c r="X41" s="73"/>
      <c r="Y41" s="200"/>
      <c r="Z41" s="71"/>
      <c r="AA41" s="72"/>
      <c r="AB41" s="73"/>
      <c r="AC41" s="200"/>
    </row>
    <row r="42" spans="1:29" s="74" customFormat="1" x14ac:dyDescent="0.2">
      <c r="A42" s="71"/>
      <c r="B42" s="71"/>
      <c r="C42" s="71"/>
      <c r="D42" s="103"/>
      <c r="E42" s="73"/>
      <c r="F42" s="71"/>
      <c r="G42" s="72"/>
      <c r="H42" s="73"/>
      <c r="I42" s="200"/>
      <c r="J42" s="71"/>
      <c r="K42" s="72"/>
      <c r="L42" s="73"/>
      <c r="M42" s="200"/>
      <c r="N42" s="71"/>
      <c r="O42" s="72"/>
      <c r="P42" s="73"/>
      <c r="Q42" s="200"/>
      <c r="R42" s="71"/>
      <c r="S42" s="72"/>
      <c r="T42" s="73"/>
      <c r="U42" s="200"/>
      <c r="V42" s="71"/>
      <c r="W42" s="72"/>
      <c r="X42" s="73"/>
      <c r="Y42" s="200"/>
      <c r="Z42" s="71"/>
      <c r="AA42" s="72"/>
      <c r="AB42" s="73"/>
      <c r="AC42" s="200"/>
    </row>
    <row r="43" spans="1:29" s="74" customFormat="1" x14ac:dyDescent="0.2">
      <c r="A43" s="71"/>
      <c r="B43" s="71"/>
      <c r="C43" s="71"/>
      <c r="D43" s="103"/>
      <c r="E43" s="73"/>
      <c r="F43" s="71"/>
      <c r="G43" s="72"/>
      <c r="H43" s="73"/>
      <c r="I43" s="200"/>
      <c r="J43" s="71"/>
      <c r="K43" s="72"/>
      <c r="L43" s="73"/>
      <c r="M43" s="200"/>
      <c r="N43" s="71"/>
      <c r="O43" s="72"/>
      <c r="P43" s="73"/>
      <c r="Q43" s="200"/>
      <c r="R43" s="71"/>
      <c r="S43" s="72"/>
      <c r="T43" s="73"/>
      <c r="U43" s="200"/>
      <c r="V43" s="71"/>
      <c r="W43" s="72"/>
      <c r="X43" s="73"/>
      <c r="Y43" s="200"/>
      <c r="Z43" s="71"/>
      <c r="AA43" s="72"/>
      <c r="AB43" s="73"/>
      <c r="AC43" s="200"/>
    </row>
    <row r="44" spans="1:29" s="74" customFormat="1" x14ac:dyDescent="0.2">
      <c r="A44" s="71"/>
      <c r="B44" s="71"/>
      <c r="C44" s="71"/>
      <c r="D44" s="103"/>
      <c r="E44" s="73"/>
      <c r="F44" s="71"/>
      <c r="G44" s="72"/>
      <c r="H44" s="73"/>
      <c r="I44" s="200"/>
      <c r="J44" s="71"/>
      <c r="K44" s="72"/>
      <c r="L44" s="73"/>
      <c r="M44" s="200"/>
      <c r="N44" s="71"/>
      <c r="O44" s="72"/>
      <c r="P44" s="73"/>
      <c r="Q44" s="200"/>
      <c r="R44" s="71"/>
      <c r="S44" s="72"/>
      <c r="T44" s="73"/>
      <c r="U44" s="200"/>
      <c r="V44" s="71"/>
      <c r="W44" s="72"/>
      <c r="X44" s="73"/>
      <c r="Y44" s="200"/>
      <c r="Z44" s="71"/>
      <c r="AA44" s="72"/>
      <c r="AB44" s="73"/>
      <c r="AC44" s="200"/>
    </row>
    <row r="45" spans="1:29" s="74" customFormat="1" x14ac:dyDescent="0.2">
      <c r="A45" s="71"/>
      <c r="B45" s="71"/>
      <c r="C45" s="71"/>
      <c r="D45" s="103"/>
      <c r="E45" s="73"/>
      <c r="F45" s="71"/>
      <c r="G45" s="72"/>
      <c r="H45" s="73"/>
      <c r="I45" s="200"/>
      <c r="J45" s="71"/>
      <c r="K45" s="72"/>
      <c r="L45" s="73"/>
      <c r="M45" s="200"/>
      <c r="N45" s="71"/>
      <c r="O45" s="72"/>
      <c r="P45" s="73"/>
      <c r="Q45" s="200"/>
      <c r="R45" s="71"/>
      <c r="S45" s="72"/>
      <c r="T45" s="73"/>
      <c r="U45" s="200"/>
      <c r="V45" s="71"/>
      <c r="W45" s="72"/>
      <c r="X45" s="73"/>
      <c r="Y45" s="200"/>
      <c r="Z45" s="71"/>
      <c r="AA45" s="72"/>
      <c r="AB45" s="73"/>
      <c r="AC45" s="200"/>
    </row>
    <row r="46" spans="1:29" s="74" customFormat="1" x14ac:dyDescent="0.2">
      <c r="A46" s="71"/>
      <c r="B46" s="71"/>
      <c r="C46" s="71"/>
      <c r="D46" s="103"/>
      <c r="E46" s="73"/>
      <c r="F46" s="71"/>
      <c r="G46" s="72"/>
      <c r="H46" s="73"/>
      <c r="I46" s="200"/>
      <c r="J46" s="71"/>
      <c r="K46" s="72"/>
      <c r="L46" s="73"/>
      <c r="M46" s="200"/>
      <c r="N46" s="71"/>
      <c r="O46" s="72"/>
      <c r="P46" s="73"/>
      <c r="Q46" s="200"/>
      <c r="R46" s="71"/>
      <c r="S46" s="72"/>
      <c r="T46" s="73"/>
      <c r="U46" s="200"/>
      <c r="V46" s="71"/>
      <c r="W46" s="72"/>
      <c r="X46" s="73"/>
      <c r="Y46" s="200"/>
      <c r="Z46" s="71"/>
      <c r="AA46" s="72"/>
      <c r="AB46" s="73"/>
      <c r="AC46" s="200"/>
    </row>
    <row r="47" spans="1:29" s="74" customFormat="1" x14ac:dyDescent="0.2">
      <c r="A47" s="71"/>
      <c r="B47" s="71"/>
      <c r="C47" s="71"/>
      <c r="D47" s="103"/>
      <c r="E47" s="73"/>
      <c r="F47" s="71"/>
      <c r="G47" s="72"/>
      <c r="H47" s="73"/>
      <c r="I47" s="200"/>
      <c r="J47" s="71"/>
      <c r="K47" s="72"/>
      <c r="L47" s="73"/>
      <c r="M47" s="200"/>
      <c r="N47" s="71"/>
      <c r="O47" s="72"/>
      <c r="P47" s="73"/>
      <c r="Q47" s="200"/>
      <c r="R47" s="71"/>
      <c r="S47" s="72"/>
      <c r="T47" s="73"/>
      <c r="U47" s="200"/>
      <c r="V47" s="71"/>
      <c r="W47" s="72"/>
      <c r="X47" s="73"/>
      <c r="Y47" s="200"/>
      <c r="Z47" s="71"/>
      <c r="AA47" s="72"/>
      <c r="AB47" s="73"/>
      <c r="AC47" s="200"/>
    </row>
    <row r="48" spans="1:29" s="74" customFormat="1" x14ac:dyDescent="0.2">
      <c r="A48" s="71"/>
      <c r="B48" s="71"/>
      <c r="C48" s="71"/>
      <c r="D48" s="103"/>
      <c r="E48" s="73"/>
      <c r="F48" s="71"/>
      <c r="G48" s="72"/>
      <c r="H48" s="73"/>
      <c r="I48" s="200"/>
      <c r="J48" s="71"/>
      <c r="K48" s="72"/>
      <c r="L48" s="73"/>
      <c r="M48" s="200"/>
      <c r="N48" s="71"/>
      <c r="O48" s="72"/>
      <c r="P48" s="73"/>
      <c r="Q48" s="200"/>
      <c r="R48" s="71"/>
      <c r="S48" s="72"/>
      <c r="T48" s="73"/>
      <c r="U48" s="200"/>
      <c r="V48" s="71"/>
      <c r="W48" s="72"/>
      <c r="X48" s="73"/>
      <c r="Y48" s="200"/>
      <c r="Z48" s="71"/>
      <c r="AA48" s="72"/>
      <c r="AB48" s="73"/>
      <c r="AC48" s="200"/>
    </row>
    <row r="49" spans="1:29" s="74" customFormat="1" x14ac:dyDescent="0.2">
      <c r="A49" s="71"/>
      <c r="B49" s="71"/>
      <c r="C49" s="71"/>
      <c r="D49" s="103"/>
      <c r="E49" s="73"/>
      <c r="F49" s="71"/>
      <c r="G49" s="72"/>
      <c r="H49" s="73"/>
      <c r="I49" s="200"/>
      <c r="J49" s="71"/>
      <c r="K49" s="72"/>
      <c r="L49" s="73"/>
      <c r="M49" s="200"/>
      <c r="N49" s="71"/>
      <c r="O49" s="72"/>
      <c r="P49" s="73"/>
      <c r="Q49" s="200"/>
      <c r="R49" s="71"/>
      <c r="S49" s="72"/>
      <c r="T49" s="73"/>
      <c r="U49" s="200"/>
      <c r="V49" s="71"/>
      <c r="W49" s="72"/>
      <c r="X49" s="73"/>
      <c r="Y49" s="200"/>
      <c r="Z49" s="71"/>
      <c r="AA49" s="72"/>
      <c r="AB49" s="73"/>
      <c r="AC49" s="200"/>
    </row>
    <row r="50" spans="1:29" s="74" customFormat="1" x14ac:dyDescent="0.2">
      <c r="A50" s="71"/>
      <c r="B50" s="71"/>
      <c r="C50" s="71"/>
      <c r="D50" s="103"/>
      <c r="E50" s="73"/>
      <c r="F50" s="71"/>
      <c r="G50" s="72"/>
      <c r="H50" s="73"/>
      <c r="I50" s="200"/>
      <c r="J50" s="71"/>
      <c r="K50" s="72"/>
      <c r="L50" s="73"/>
      <c r="M50" s="200"/>
      <c r="N50" s="71"/>
      <c r="O50" s="72"/>
      <c r="P50" s="73"/>
      <c r="Q50" s="200"/>
      <c r="R50" s="71"/>
      <c r="S50" s="72"/>
      <c r="T50" s="73"/>
      <c r="U50" s="200"/>
      <c r="V50" s="71"/>
      <c r="W50" s="72"/>
      <c r="X50" s="73"/>
      <c r="Y50" s="200"/>
      <c r="Z50" s="71"/>
      <c r="AA50" s="72"/>
      <c r="AB50" s="73"/>
      <c r="AC50" s="200"/>
    </row>
    <row r="51" spans="1:29" s="74" customFormat="1" x14ac:dyDescent="0.2">
      <c r="A51" s="71"/>
      <c r="B51" s="71"/>
      <c r="C51" s="71"/>
      <c r="D51" s="103"/>
      <c r="E51" s="73"/>
      <c r="F51" s="71"/>
      <c r="G51" s="72"/>
      <c r="H51" s="73"/>
      <c r="I51" s="200"/>
      <c r="J51" s="71"/>
      <c r="K51" s="72"/>
      <c r="L51" s="73"/>
      <c r="M51" s="200"/>
      <c r="N51" s="71"/>
      <c r="O51" s="72"/>
      <c r="P51" s="73"/>
      <c r="Q51" s="200"/>
      <c r="R51" s="71"/>
      <c r="S51" s="72"/>
      <c r="T51" s="73"/>
      <c r="U51" s="200"/>
      <c r="V51" s="71"/>
      <c r="W51" s="72"/>
      <c r="X51" s="73"/>
      <c r="Y51" s="200"/>
      <c r="Z51" s="71"/>
      <c r="AA51" s="72"/>
      <c r="AB51" s="73"/>
      <c r="AC51" s="200"/>
    </row>
    <row r="52" spans="1:29" s="74" customFormat="1" x14ac:dyDescent="0.2">
      <c r="A52" s="71"/>
      <c r="B52" s="71"/>
      <c r="C52" s="71"/>
      <c r="D52" s="103"/>
      <c r="E52" s="73"/>
      <c r="F52" s="71"/>
      <c r="G52" s="72"/>
      <c r="H52" s="73"/>
      <c r="I52" s="200"/>
      <c r="J52" s="71"/>
      <c r="K52" s="72"/>
      <c r="L52" s="73"/>
      <c r="M52" s="200"/>
      <c r="N52" s="71"/>
      <c r="O52" s="72"/>
      <c r="P52" s="73"/>
      <c r="Q52" s="200"/>
      <c r="R52" s="71"/>
      <c r="S52" s="72"/>
      <c r="T52" s="73"/>
      <c r="U52" s="200"/>
      <c r="V52" s="71"/>
      <c r="W52" s="72"/>
      <c r="X52" s="73"/>
      <c r="Y52" s="200"/>
      <c r="Z52" s="71"/>
      <c r="AA52" s="72"/>
      <c r="AB52" s="73"/>
      <c r="AC52" s="200"/>
    </row>
    <row r="53" spans="1:29" s="74" customFormat="1" x14ac:dyDescent="0.2">
      <c r="A53" s="71"/>
      <c r="B53" s="71"/>
      <c r="C53" s="71"/>
      <c r="D53" s="103"/>
      <c r="E53" s="73"/>
      <c r="F53" s="71"/>
      <c r="G53" s="72"/>
      <c r="H53" s="73"/>
      <c r="I53" s="200"/>
      <c r="J53" s="71"/>
      <c r="K53" s="72"/>
      <c r="L53" s="73"/>
      <c r="M53" s="200"/>
      <c r="N53" s="71"/>
      <c r="O53" s="72"/>
      <c r="P53" s="73"/>
      <c r="Q53" s="200"/>
      <c r="R53" s="71"/>
      <c r="S53" s="72"/>
      <c r="T53" s="73"/>
      <c r="U53" s="200"/>
      <c r="V53" s="71"/>
      <c r="W53" s="72"/>
      <c r="X53" s="73"/>
      <c r="Y53" s="200"/>
      <c r="Z53" s="71"/>
      <c r="AA53" s="72"/>
      <c r="AB53" s="73"/>
      <c r="AC53" s="200"/>
    </row>
    <row r="54" spans="1:29" s="74" customFormat="1" x14ac:dyDescent="0.2">
      <c r="A54" s="71"/>
      <c r="B54" s="71"/>
      <c r="C54" s="71"/>
      <c r="D54" s="103"/>
      <c r="E54" s="73"/>
      <c r="F54" s="71"/>
      <c r="G54" s="72"/>
      <c r="H54" s="73"/>
      <c r="I54" s="200"/>
      <c r="J54" s="71"/>
      <c r="K54" s="72"/>
      <c r="L54" s="73"/>
      <c r="M54" s="200"/>
      <c r="N54" s="71"/>
      <c r="O54" s="72"/>
      <c r="P54" s="73"/>
      <c r="Q54" s="200"/>
      <c r="R54" s="71"/>
      <c r="S54" s="72"/>
      <c r="T54" s="73"/>
      <c r="U54" s="200"/>
      <c r="V54" s="71"/>
      <c r="W54" s="72"/>
      <c r="X54" s="73"/>
      <c r="Y54" s="200"/>
      <c r="Z54" s="71"/>
      <c r="AA54" s="72"/>
      <c r="AB54" s="73"/>
      <c r="AC54" s="200"/>
    </row>
    <row r="55" spans="1:29" s="74" customFormat="1" x14ac:dyDescent="0.2">
      <c r="A55" s="71"/>
      <c r="B55" s="71"/>
      <c r="C55" s="71"/>
      <c r="D55" s="103"/>
      <c r="E55" s="73"/>
      <c r="F55" s="71"/>
      <c r="G55" s="72"/>
      <c r="H55" s="73"/>
      <c r="I55" s="200"/>
      <c r="J55" s="71"/>
      <c r="K55" s="72"/>
      <c r="L55" s="73"/>
      <c r="M55" s="200"/>
      <c r="N55" s="71"/>
      <c r="O55" s="72"/>
      <c r="P55" s="73"/>
      <c r="Q55" s="200"/>
      <c r="R55" s="71"/>
      <c r="S55" s="72"/>
      <c r="T55" s="73"/>
      <c r="U55" s="200"/>
      <c r="V55" s="71"/>
      <c r="W55" s="72"/>
      <c r="X55" s="73"/>
      <c r="Y55" s="200"/>
      <c r="Z55" s="71"/>
      <c r="AA55" s="72"/>
      <c r="AB55" s="73"/>
      <c r="AC55" s="200"/>
    </row>
    <row r="56" spans="1:29" s="74" customFormat="1" x14ac:dyDescent="0.2">
      <c r="A56" s="71"/>
      <c r="B56" s="71"/>
      <c r="C56" s="71"/>
      <c r="D56" s="103"/>
      <c r="E56" s="73"/>
      <c r="F56" s="71"/>
      <c r="G56" s="72"/>
      <c r="H56" s="73"/>
      <c r="I56" s="200"/>
      <c r="J56" s="71"/>
      <c r="K56" s="72"/>
      <c r="L56" s="73"/>
      <c r="M56" s="200"/>
      <c r="N56" s="71"/>
      <c r="O56" s="72"/>
      <c r="P56" s="73"/>
      <c r="Q56" s="200"/>
      <c r="R56" s="71"/>
      <c r="S56" s="72"/>
      <c r="T56" s="73"/>
      <c r="U56" s="200"/>
      <c r="V56" s="71"/>
      <c r="W56" s="72"/>
      <c r="X56" s="73"/>
      <c r="Y56" s="200"/>
      <c r="Z56" s="71"/>
      <c r="AA56" s="72"/>
      <c r="AB56" s="73"/>
      <c r="AC56" s="200"/>
    </row>
    <row r="57" spans="1:29" s="74" customFormat="1" x14ac:dyDescent="0.2">
      <c r="A57" s="71"/>
      <c r="B57" s="71"/>
      <c r="C57" s="71"/>
      <c r="D57" s="103"/>
      <c r="E57" s="73"/>
      <c r="F57" s="71"/>
      <c r="G57" s="72"/>
      <c r="H57" s="73"/>
      <c r="I57" s="200"/>
      <c r="J57" s="71"/>
      <c r="K57" s="72"/>
      <c r="L57" s="73"/>
      <c r="M57" s="200"/>
      <c r="N57" s="71"/>
      <c r="O57" s="72"/>
      <c r="P57" s="73"/>
      <c r="Q57" s="200"/>
      <c r="R57" s="71"/>
      <c r="S57" s="72"/>
      <c r="T57" s="73"/>
      <c r="U57" s="200"/>
      <c r="V57" s="71"/>
      <c r="W57" s="72"/>
      <c r="X57" s="73"/>
      <c r="Y57" s="200"/>
      <c r="Z57" s="71"/>
      <c r="AA57" s="72"/>
      <c r="AB57" s="73"/>
      <c r="AC57" s="200"/>
    </row>
    <row r="58" spans="1:29" s="74" customFormat="1" x14ac:dyDescent="0.2">
      <c r="A58" s="71"/>
      <c r="B58" s="71"/>
      <c r="C58" s="71"/>
      <c r="D58" s="103"/>
      <c r="E58" s="73"/>
      <c r="F58" s="71"/>
      <c r="G58" s="72"/>
      <c r="H58" s="73"/>
      <c r="I58" s="200"/>
      <c r="J58" s="71"/>
      <c r="K58" s="72"/>
      <c r="L58" s="73"/>
      <c r="M58" s="200"/>
      <c r="N58" s="71"/>
      <c r="O58" s="72"/>
      <c r="P58" s="73"/>
      <c r="Q58" s="200"/>
      <c r="R58" s="71"/>
      <c r="S58" s="72"/>
      <c r="T58" s="73"/>
      <c r="U58" s="200"/>
      <c r="V58" s="71"/>
      <c r="W58" s="72"/>
      <c r="X58" s="73"/>
      <c r="Y58" s="200"/>
      <c r="Z58" s="71"/>
      <c r="AA58" s="72"/>
      <c r="AB58" s="73"/>
      <c r="AC58" s="200"/>
    </row>
    <row r="59" spans="1:29" s="74" customFormat="1" x14ac:dyDescent="0.2">
      <c r="A59" s="71"/>
      <c r="B59" s="71"/>
      <c r="C59" s="71"/>
      <c r="D59" s="103"/>
      <c r="E59" s="73"/>
      <c r="F59" s="71"/>
      <c r="G59" s="72"/>
      <c r="H59" s="73"/>
      <c r="I59" s="200"/>
      <c r="J59" s="71"/>
      <c r="K59" s="72"/>
      <c r="L59" s="73"/>
      <c r="M59" s="200"/>
      <c r="N59" s="71"/>
      <c r="O59" s="72"/>
      <c r="P59" s="73"/>
      <c r="Q59" s="200"/>
      <c r="R59" s="71"/>
      <c r="S59" s="72"/>
      <c r="T59" s="73"/>
      <c r="U59" s="200"/>
      <c r="V59" s="71"/>
      <c r="W59" s="72"/>
      <c r="X59" s="73"/>
      <c r="Y59" s="200"/>
      <c r="Z59" s="71"/>
      <c r="AA59" s="72"/>
      <c r="AB59" s="73"/>
      <c r="AC59" s="200"/>
    </row>
    <row r="60" spans="1:29" s="74" customFormat="1" x14ac:dyDescent="0.2">
      <c r="A60" s="71"/>
      <c r="B60" s="71"/>
      <c r="C60" s="71"/>
      <c r="D60" s="103"/>
      <c r="E60" s="73"/>
      <c r="F60" s="71"/>
      <c r="G60" s="72"/>
      <c r="H60" s="73"/>
      <c r="I60" s="200"/>
      <c r="J60" s="71"/>
      <c r="K60" s="72"/>
      <c r="L60" s="73"/>
      <c r="M60" s="200"/>
      <c r="N60" s="71"/>
      <c r="O60" s="72"/>
      <c r="P60" s="73"/>
      <c r="Q60" s="200"/>
      <c r="R60" s="71"/>
      <c r="S60" s="72"/>
      <c r="T60" s="73"/>
      <c r="U60" s="200"/>
      <c r="V60" s="71"/>
      <c r="W60" s="72"/>
      <c r="X60" s="73"/>
      <c r="Y60" s="200"/>
      <c r="Z60" s="71"/>
      <c r="AA60" s="72"/>
      <c r="AB60" s="73"/>
      <c r="AC60" s="200"/>
    </row>
    <row r="61" spans="1:29" s="74" customFormat="1" x14ac:dyDescent="0.2">
      <c r="A61" s="71"/>
      <c r="B61" s="71"/>
      <c r="C61" s="71"/>
      <c r="D61" s="103"/>
      <c r="E61" s="73"/>
      <c r="F61" s="71"/>
      <c r="G61" s="72"/>
      <c r="H61" s="73"/>
      <c r="I61" s="200"/>
      <c r="J61" s="71"/>
      <c r="K61" s="72"/>
      <c r="L61" s="73"/>
      <c r="M61" s="200"/>
      <c r="N61" s="71"/>
      <c r="O61" s="72"/>
      <c r="P61" s="73"/>
      <c r="Q61" s="200"/>
      <c r="R61" s="71"/>
      <c r="S61" s="72"/>
      <c r="T61" s="73"/>
      <c r="U61" s="200"/>
      <c r="V61" s="71"/>
      <c r="W61" s="72"/>
      <c r="X61" s="73"/>
      <c r="Y61" s="200"/>
      <c r="Z61" s="71"/>
      <c r="AA61" s="72"/>
      <c r="AB61" s="73"/>
      <c r="AC61" s="200"/>
    </row>
    <row r="62" spans="1:29" s="74" customFormat="1" x14ac:dyDescent="0.2">
      <c r="A62" s="71"/>
      <c r="B62" s="71"/>
      <c r="C62" s="71"/>
      <c r="D62" s="103"/>
      <c r="E62" s="73"/>
      <c r="F62" s="71"/>
      <c r="G62" s="72"/>
      <c r="H62" s="73"/>
      <c r="I62" s="200"/>
      <c r="J62" s="71"/>
      <c r="K62" s="72"/>
      <c r="L62" s="73"/>
      <c r="M62" s="200"/>
      <c r="N62" s="71"/>
      <c r="O62" s="72"/>
      <c r="P62" s="73"/>
      <c r="Q62" s="200"/>
      <c r="R62" s="71"/>
      <c r="S62" s="72"/>
      <c r="T62" s="73"/>
      <c r="U62" s="200"/>
      <c r="V62" s="71"/>
      <c r="W62" s="72"/>
      <c r="X62" s="73"/>
      <c r="Y62" s="200"/>
      <c r="Z62" s="71"/>
      <c r="AA62" s="72"/>
      <c r="AB62" s="73"/>
      <c r="AC62" s="200"/>
    </row>
    <row r="63" spans="1:29" s="74" customFormat="1" x14ac:dyDescent="0.2">
      <c r="A63" s="71"/>
      <c r="B63" s="71"/>
      <c r="C63" s="71"/>
      <c r="D63" s="103"/>
      <c r="E63" s="73"/>
      <c r="F63" s="71"/>
      <c r="G63" s="72"/>
      <c r="H63" s="73"/>
      <c r="I63" s="200"/>
      <c r="J63" s="71"/>
      <c r="K63" s="72"/>
      <c r="L63" s="73"/>
      <c r="M63" s="200"/>
      <c r="N63" s="71"/>
      <c r="O63" s="72"/>
      <c r="P63" s="73"/>
      <c r="Q63" s="200"/>
      <c r="R63" s="71"/>
      <c r="S63" s="72"/>
      <c r="T63" s="73"/>
      <c r="U63" s="200"/>
      <c r="V63" s="71"/>
      <c r="W63" s="72"/>
      <c r="X63" s="73"/>
      <c r="Y63" s="200"/>
      <c r="Z63" s="71"/>
      <c r="AA63" s="72"/>
      <c r="AB63" s="73"/>
      <c r="AC63" s="200"/>
    </row>
    <row r="64" spans="1:29" s="74" customFormat="1" x14ac:dyDescent="0.2">
      <c r="A64" s="71"/>
      <c r="B64" s="71"/>
      <c r="C64" s="71"/>
      <c r="D64" s="103"/>
      <c r="E64" s="73"/>
      <c r="F64" s="71"/>
      <c r="G64" s="72"/>
      <c r="H64" s="73"/>
      <c r="I64" s="200"/>
      <c r="J64" s="71"/>
      <c r="K64" s="72"/>
      <c r="L64" s="73"/>
      <c r="M64" s="200"/>
      <c r="N64" s="71"/>
      <c r="O64" s="72"/>
      <c r="P64" s="73"/>
      <c r="Q64" s="200"/>
      <c r="R64" s="71"/>
      <c r="S64" s="72"/>
      <c r="T64" s="73"/>
      <c r="U64" s="200"/>
      <c r="V64" s="71"/>
      <c r="W64" s="72"/>
      <c r="X64" s="73"/>
      <c r="Y64" s="200"/>
      <c r="Z64" s="71"/>
      <c r="AA64" s="72"/>
      <c r="AB64" s="73"/>
      <c r="AC64" s="200"/>
    </row>
    <row r="65" spans="1:29" s="74" customFormat="1" x14ac:dyDescent="0.2">
      <c r="A65" s="71"/>
      <c r="B65" s="71"/>
      <c r="C65" s="71"/>
      <c r="D65" s="103"/>
      <c r="E65" s="73"/>
      <c r="F65" s="71"/>
      <c r="G65" s="72"/>
      <c r="H65" s="73"/>
      <c r="I65" s="200"/>
      <c r="J65" s="71"/>
      <c r="K65" s="72"/>
      <c r="L65" s="73"/>
      <c r="M65" s="200"/>
      <c r="N65" s="71"/>
      <c r="O65" s="72"/>
      <c r="P65" s="73"/>
      <c r="Q65" s="200"/>
      <c r="R65" s="71"/>
      <c r="S65" s="72"/>
      <c r="T65" s="73"/>
      <c r="U65" s="200"/>
      <c r="V65" s="71"/>
      <c r="W65" s="72"/>
      <c r="X65" s="73"/>
      <c r="Y65" s="200"/>
      <c r="Z65" s="71"/>
      <c r="AA65" s="72"/>
      <c r="AB65" s="73"/>
      <c r="AC65" s="200"/>
    </row>
    <row r="66" spans="1:29" s="74" customFormat="1" x14ac:dyDescent="0.2">
      <c r="A66" s="71"/>
      <c r="B66" s="71"/>
      <c r="C66" s="71"/>
      <c r="D66" s="103"/>
      <c r="E66" s="73"/>
      <c r="F66" s="71"/>
      <c r="G66" s="72"/>
      <c r="H66" s="73"/>
      <c r="I66" s="200"/>
      <c r="J66" s="71"/>
      <c r="K66" s="72"/>
      <c r="L66" s="73"/>
      <c r="M66" s="200"/>
      <c r="N66" s="71"/>
      <c r="O66" s="72"/>
      <c r="P66" s="73"/>
      <c r="Q66" s="200"/>
      <c r="R66" s="71"/>
      <c r="S66" s="72"/>
      <c r="T66" s="73"/>
      <c r="U66" s="200"/>
      <c r="V66" s="71"/>
      <c r="W66" s="72"/>
      <c r="X66" s="73"/>
      <c r="Y66" s="200"/>
      <c r="Z66" s="71"/>
      <c r="AA66" s="72"/>
      <c r="AB66" s="73"/>
      <c r="AC66" s="200"/>
    </row>
    <row r="67" spans="1:29" s="74" customFormat="1" x14ac:dyDescent="0.2">
      <c r="A67" s="71"/>
      <c r="B67" s="71"/>
      <c r="C67" s="71"/>
      <c r="D67" s="103"/>
      <c r="E67" s="73"/>
      <c r="F67" s="71"/>
      <c r="G67" s="72"/>
      <c r="H67" s="73"/>
      <c r="I67" s="200"/>
      <c r="J67" s="71"/>
      <c r="K67" s="72"/>
      <c r="L67" s="73"/>
      <c r="M67" s="200"/>
      <c r="N67" s="71"/>
      <c r="O67" s="72"/>
      <c r="P67" s="73"/>
      <c r="Q67" s="200"/>
      <c r="R67" s="71"/>
      <c r="S67" s="72"/>
      <c r="T67" s="73"/>
      <c r="U67" s="200"/>
      <c r="V67" s="71"/>
      <c r="W67" s="72"/>
      <c r="X67" s="73"/>
      <c r="Y67" s="200"/>
      <c r="Z67" s="71"/>
      <c r="AA67" s="72"/>
      <c r="AB67" s="73"/>
      <c r="AC67" s="200"/>
    </row>
    <row r="68" spans="1:29" s="74" customFormat="1" x14ac:dyDescent="0.2">
      <c r="A68" s="71"/>
      <c r="B68" s="71"/>
      <c r="C68" s="71"/>
      <c r="D68" s="103"/>
      <c r="E68" s="73"/>
      <c r="F68" s="71"/>
      <c r="G68" s="72"/>
      <c r="H68" s="73"/>
      <c r="I68" s="200"/>
      <c r="J68" s="71"/>
      <c r="K68" s="72"/>
      <c r="L68" s="73"/>
      <c r="M68" s="200"/>
      <c r="N68" s="71"/>
      <c r="O68" s="72"/>
      <c r="P68" s="73"/>
      <c r="Q68" s="200"/>
      <c r="R68" s="71"/>
      <c r="S68" s="72"/>
      <c r="T68" s="73"/>
      <c r="U68" s="200"/>
      <c r="V68" s="71"/>
      <c r="W68" s="72"/>
      <c r="X68" s="73"/>
      <c r="Y68" s="200"/>
      <c r="Z68" s="71"/>
      <c r="AA68" s="72"/>
      <c r="AB68" s="73"/>
      <c r="AC68" s="200"/>
    </row>
    <row r="69" spans="1:29" s="74" customFormat="1" x14ac:dyDescent="0.2">
      <c r="A69" s="71"/>
      <c r="B69" s="71"/>
      <c r="C69" s="71"/>
      <c r="D69" s="103"/>
      <c r="E69" s="73"/>
      <c r="F69" s="71"/>
      <c r="G69" s="72"/>
      <c r="H69" s="73"/>
      <c r="I69" s="200"/>
      <c r="J69" s="71"/>
      <c r="K69" s="72"/>
      <c r="L69" s="73"/>
      <c r="M69" s="200"/>
      <c r="N69" s="71"/>
      <c r="O69" s="72"/>
      <c r="P69" s="73"/>
      <c r="Q69" s="200"/>
      <c r="R69" s="71"/>
      <c r="S69" s="72"/>
      <c r="T69" s="73"/>
      <c r="U69" s="200"/>
      <c r="V69" s="71"/>
      <c r="W69" s="72"/>
      <c r="X69" s="73"/>
      <c r="Y69" s="200"/>
      <c r="Z69" s="71"/>
      <c r="AA69" s="72"/>
      <c r="AB69" s="73"/>
      <c r="AC69" s="200"/>
    </row>
    <row r="70" spans="1:29" s="74" customFormat="1" x14ac:dyDescent="0.2">
      <c r="A70" s="71"/>
      <c r="B70" s="71"/>
      <c r="C70" s="71"/>
      <c r="D70" s="103"/>
      <c r="E70" s="73"/>
      <c r="F70" s="71"/>
      <c r="G70" s="72"/>
      <c r="H70" s="73"/>
      <c r="I70" s="200"/>
      <c r="J70" s="71"/>
      <c r="K70" s="72"/>
      <c r="L70" s="73"/>
      <c r="M70" s="200"/>
      <c r="N70" s="71"/>
      <c r="O70" s="72"/>
      <c r="P70" s="73"/>
      <c r="Q70" s="200"/>
      <c r="R70" s="71"/>
      <c r="S70" s="72"/>
      <c r="T70" s="73"/>
      <c r="U70" s="200"/>
      <c r="V70" s="71"/>
      <c r="W70" s="72"/>
      <c r="X70" s="73"/>
      <c r="Y70" s="200"/>
      <c r="Z70" s="71"/>
      <c r="AA70" s="72"/>
      <c r="AB70" s="73"/>
      <c r="AC70" s="200"/>
    </row>
    <row r="71" spans="1:29" s="74" customFormat="1" x14ac:dyDescent="0.2">
      <c r="A71" s="71"/>
      <c r="B71" s="71"/>
      <c r="C71" s="71"/>
      <c r="D71" s="103"/>
      <c r="E71" s="73"/>
      <c r="F71" s="71"/>
      <c r="G71" s="72"/>
      <c r="H71" s="73"/>
      <c r="I71" s="200"/>
      <c r="J71" s="71"/>
      <c r="K71" s="72"/>
      <c r="L71" s="73"/>
      <c r="M71" s="200"/>
      <c r="N71" s="71"/>
      <c r="O71" s="72"/>
      <c r="P71" s="73"/>
      <c r="Q71" s="200"/>
      <c r="R71" s="71"/>
      <c r="S71" s="72"/>
      <c r="T71" s="73"/>
      <c r="U71" s="200"/>
      <c r="V71" s="71"/>
      <c r="W71" s="72"/>
      <c r="X71" s="73"/>
      <c r="Y71" s="200"/>
      <c r="Z71" s="71"/>
      <c r="AA71" s="72"/>
      <c r="AB71" s="73"/>
      <c r="AC71" s="200"/>
    </row>
    <row r="72" spans="1:29" s="74" customFormat="1" x14ac:dyDescent="0.2">
      <c r="A72" s="71"/>
      <c r="B72" s="71"/>
      <c r="C72" s="71"/>
      <c r="D72" s="103"/>
      <c r="E72" s="73"/>
      <c r="F72" s="71"/>
      <c r="G72" s="72"/>
      <c r="H72" s="73"/>
      <c r="I72" s="200"/>
      <c r="J72" s="71"/>
      <c r="K72" s="72"/>
      <c r="L72" s="73"/>
      <c r="M72" s="200"/>
      <c r="N72" s="71"/>
      <c r="O72" s="72"/>
      <c r="P72" s="73"/>
      <c r="Q72" s="200"/>
      <c r="R72" s="71"/>
      <c r="S72" s="72"/>
      <c r="T72" s="73"/>
      <c r="U72" s="200"/>
      <c r="V72" s="71"/>
      <c r="W72" s="72"/>
      <c r="X72" s="73"/>
      <c r="Y72" s="200"/>
      <c r="Z72" s="71"/>
      <c r="AA72" s="72"/>
      <c r="AB72" s="73"/>
      <c r="AC72" s="200"/>
    </row>
    <row r="73" spans="1:29" s="74" customFormat="1" x14ac:dyDescent="0.2">
      <c r="A73" s="71"/>
      <c r="B73" s="71"/>
      <c r="C73" s="71"/>
      <c r="D73" s="103"/>
      <c r="E73" s="73"/>
      <c r="F73" s="71"/>
      <c r="G73" s="72"/>
      <c r="H73" s="73"/>
      <c r="I73" s="200"/>
      <c r="J73" s="71"/>
      <c r="K73" s="72"/>
      <c r="L73" s="73"/>
      <c r="M73" s="200"/>
      <c r="N73" s="71"/>
      <c r="O73" s="72"/>
      <c r="P73" s="73"/>
      <c r="Q73" s="200"/>
      <c r="R73" s="71"/>
      <c r="S73" s="72"/>
      <c r="T73" s="73"/>
      <c r="U73" s="200"/>
      <c r="V73" s="71"/>
      <c r="W73" s="72"/>
      <c r="X73" s="73"/>
      <c r="Y73" s="200"/>
      <c r="Z73" s="71"/>
      <c r="AA73" s="72"/>
      <c r="AB73" s="73"/>
      <c r="AC73" s="200"/>
    </row>
    <row r="74" spans="1:29" s="74" customFormat="1" x14ac:dyDescent="0.2">
      <c r="A74" s="71"/>
      <c r="B74" s="71"/>
      <c r="C74" s="71"/>
      <c r="D74" s="103"/>
      <c r="E74" s="73"/>
      <c r="F74" s="71"/>
      <c r="G74" s="72"/>
      <c r="H74" s="73"/>
      <c r="I74" s="200"/>
      <c r="J74" s="71"/>
      <c r="K74" s="72"/>
      <c r="L74" s="73"/>
      <c r="M74" s="200"/>
      <c r="N74" s="71"/>
      <c r="O74" s="72"/>
      <c r="P74" s="73"/>
      <c r="Q74" s="200"/>
      <c r="R74" s="71"/>
      <c r="S74" s="72"/>
      <c r="T74" s="73"/>
      <c r="U74" s="200"/>
      <c r="V74" s="71"/>
      <c r="W74" s="72"/>
      <c r="X74" s="73"/>
      <c r="Y74" s="200"/>
      <c r="Z74" s="71"/>
      <c r="AA74" s="72"/>
      <c r="AB74" s="73"/>
      <c r="AC74" s="200"/>
    </row>
    <row r="75" spans="1:29" s="74" customFormat="1" x14ac:dyDescent="0.2">
      <c r="A75" s="71"/>
      <c r="B75" s="71"/>
      <c r="C75" s="71"/>
      <c r="D75" s="103"/>
      <c r="E75" s="73"/>
      <c r="F75" s="71"/>
      <c r="G75" s="72"/>
      <c r="H75" s="73"/>
      <c r="I75" s="200"/>
      <c r="J75" s="71"/>
      <c r="K75" s="72"/>
      <c r="L75" s="73"/>
      <c r="M75" s="200"/>
      <c r="N75" s="71"/>
      <c r="O75" s="72"/>
      <c r="P75" s="73"/>
      <c r="Q75" s="200"/>
      <c r="R75" s="71"/>
      <c r="S75" s="72"/>
      <c r="T75" s="73"/>
      <c r="U75" s="200"/>
      <c r="V75" s="71"/>
      <c r="W75" s="72"/>
      <c r="X75" s="73"/>
      <c r="Y75" s="200"/>
      <c r="Z75" s="71"/>
      <c r="AA75" s="72"/>
      <c r="AB75" s="73"/>
      <c r="AC75" s="200"/>
    </row>
    <row r="76" spans="1:29" s="74" customFormat="1" x14ac:dyDescent="0.2">
      <c r="A76" s="71"/>
      <c r="B76" s="71"/>
      <c r="C76" s="71"/>
      <c r="D76" s="103"/>
      <c r="E76" s="73"/>
      <c r="F76" s="71"/>
      <c r="G76" s="72"/>
      <c r="H76" s="73"/>
      <c r="I76" s="200"/>
      <c r="J76" s="71"/>
      <c r="K76" s="72"/>
      <c r="L76" s="73"/>
      <c r="M76" s="200"/>
      <c r="N76" s="71"/>
      <c r="O76" s="72"/>
      <c r="P76" s="73"/>
      <c r="Q76" s="200"/>
      <c r="R76" s="71"/>
      <c r="S76" s="72"/>
      <c r="T76" s="73"/>
      <c r="U76" s="200"/>
      <c r="V76" s="71"/>
      <c r="W76" s="72"/>
      <c r="X76" s="73"/>
      <c r="Y76" s="200"/>
      <c r="Z76" s="71"/>
      <c r="AA76" s="72"/>
      <c r="AB76" s="73"/>
      <c r="AC76" s="200"/>
    </row>
    <row r="77" spans="1:29" s="74" customFormat="1" x14ac:dyDescent="0.2">
      <c r="A77" s="71"/>
      <c r="B77" s="71"/>
      <c r="C77" s="71"/>
      <c r="D77" s="103"/>
      <c r="E77" s="73"/>
      <c r="F77" s="71"/>
      <c r="G77" s="72"/>
      <c r="H77" s="73"/>
      <c r="I77" s="200"/>
      <c r="J77" s="71"/>
      <c r="K77" s="72"/>
      <c r="L77" s="73"/>
      <c r="M77" s="200"/>
      <c r="N77" s="71"/>
      <c r="O77" s="72"/>
      <c r="P77" s="73"/>
      <c r="Q77" s="200"/>
      <c r="R77" s="71"/>
      <c r="S77" s="72"/>
      <c r="T77" s="73"/>
      <c r="U77" s="200"/>
      <c r="V77" s="71"/>
      <c r="W77" s="72"/>
      <c r="X77" s="73"/>
      <c r="Y77" s="200"/>
      <c r="Z77" s="71"/>
      <c r="AA77" s="72"/>
      <c r="AB77" s="73"/>
      <c r="AC77" s="200"/>
    </row>
    <row r="78" spans="1:29" s="74" customFormat="1" x14ac:dyDescent="0.2">
      <c r="A78" s="71"/>
      <c r="B78" s="71"/>
      <c r="C78" s="71"/>
      <c r="D78" s="103"/>
      <c r="E78" s="73"/>
      <c r="F78" s="71"/>
      <c r="G78" s="72"/>
      <c r="H78" s="73"/>
      <c r="I78" s="200"/>
      <c r="J78" s="71"/>
      <c r="K78" s="72"/>
      <c r="L78" s="73"/>
      <c r="M78" s="200"/>
      <c r="N78" s="71"/>
      <c r="O78" s="72"/>
      <c r="P78" s="73"/>
      <c r="Q78" s="200"/>
      <c r="R78" s="71"/>
      <c r="S78" s="72"/>
      <c r="T78" s="73"/>
      <c r="U78" s="200"/>
      <c r="V78" s="71"/>
      <c r="W78" s="72"/>
      <c r="X78" s="73"/>
      <c r="Y78" s="200"/>
      <c r="Z78" s="71"/>
      <c r="AA78" s="72"/>
      <c r="AB78" s="73"/>
      <c r="AC78" s="200"/>
    </row>
    <row r="79" spans="1:29" s="74" customFormat="1" x14ac:dyDescent="0.2">
      <c r="A79" s="71"/>
      <c r="B79" s="71"/>
      <c r="C79" s="71"/>
      <c r="D79" s="103"/>
      <c r="E79" s="73"/>
      <c r="F79" s="71"/>
      <c r="G79" s="72"/>
      <c r="H79" s="73"/>
      <c r="I79" s="200"/>
      <c r="J79" s="71"/>
      <c r="K79" s="72"/>
      <c r="L79" s="73"/>
      <c r="M79" s="200"/>
      <c r="N79" s="71"/>
      <c r="O79" s="72"/>
      <c r="P79" s="73"/>
      <c r="Q79" s="200"/>
      <c r="R79" s="71"/>
      <c r="S79" s="72"/>
      <c r="T79" s="73"/>
      <c r="U79" s="200"/>
      <c r="V79" s="71"/>
      <c r="W79" s="72"/>
      <c r="X79" s="73"/>
      <c r="Y79" s="200"/>
      <c r="Z79" s="71"/>
      <c r="AA79" s="72"/>
      <c r="AB79" s="73"/>
      <c r="AC79" s="200"/>
    </row>
    <row r="80" spans="1:29" s="74" customFormat="1" x14ac:dyDescent="0.2">
      <c r="A80" s="71"/>
      <c r="B80" s="71"/>
      <c r="C80" s="71"/>
      <c r="D80" s="103"/>
      <c r="E80" s="73"/>
      <c r="F80" s="71"/>
      <c r="G80" s="72"/>
      <c r="H80" s="73"/>
      <c r="I80" s="200"/>
      <c r="J80" s="71"/>
      <c r="K80" s="72"/>
      <c r="L80" s="73"/>
      <c r="M80" s="200"/>
      <c r="N80" s="71"/>
      <c r="O80" s="72"/>
      <c r="P80" s="73"/>
      <c r="Q80" s="200"/>
      <c r="R80" s="71"/>
      <c r="S80" s="72"/>
      <c r="T80" s="73"/>
      <c r="U80" s="200"/>
      <c r="V80" s="71"/>
      <c r="W80" s="72"/>
      <c r="X80" s="73"/>
      <c r="Y80" s="200"/>
      <c r="Z80" s="71"/>
      <c r="AA80" s="72"/>
      <c r="AB80" s="73"/>
      <c r="AC80" s="200"/>
    </row>
    <row r="81" spans="1:29" s="74" customFormat="1" x14ac:dyDescent="0.2">
      <c r="A81" s="71"/>
      <c r="B81" s="71"/>
      <c r="C81" s="71"/>
      <c r="D81" s="103"/>
      <c r="E81" s="73"/>
      <c r="F81" s="71"/>
      <c r="G81" s="72"/>
      <c r="H81" s="73"/>
      <c r="I81" s="200"/>
      <c r="J81" s="71"/>
      <c r="K81" s="72"/>
      <c r="L81" s="73"/>
      <c r="M81" s="200"/>
      <c r="N81" s="71"/>
      <c r="O81" s="72"/>
      <c r="P81" s="73"/>
      <c r="Q81" s="200"/>
      <c r="R81" s="71"/>
      <c r="S81" s="72"/>
      <c r="T81" s="73"/>
      <c r="U81" s="200"/>
      <c r="V81" s="71"/>
      <c r="W81" s="72"/>
      <c r="X81" s="73"/>
      <c r="Y81" s="200"/>
      <c r="Z81" s="71"/>
      <c r="AA81" s="72"/>
      <c r="AB81" s="73"/>
      <c r="AC81" s="200"/>
    </row>
    <row r="82" spans="1:29" s="74" customFormat="1" x14ac:dyDescent="0.2">
      <c r="A82" s="71"/>
      <c r="B82" s="71"/>
      <c r="C82" s="71"/>
      <c r="D82" s="103"/>
      <c r="E82" s="73"/>
      <c r="F82" s="71"/>
      <c r="G82" s="72"/>
      <c r="H82" s="73"/>
      <c r="I82" s="200"/>
      <c r="J82" s="71"/>
      <c r="K82" s="72"/>
      <c r="L82" s="73"/>
      <c r="M82" s="200"/>
      <c r="N82" s="71"/>
      <c r="O82" s="72"/>
      <c r="P82" s="73"/>
      <c r="Q82" s="200"/>
      <c r="R82" s="71"/>
      <c r="S82" s="72"/>
      <c r="T82" s="73"/>
      <c r="U82" s="200"/>
      <c r="V82" s="71"/>
      <c r="W82" s="72"/>
      <c r="X82" s="73"/>
      <c r="Y82" s="200"/>
      <c r="Z82" s="71"/>
      <c r="AA82" s="72"/>
      <c r="AB82" s="73"/>
      <c r="AC82" s="200"/>
    </row>
    <row r="83" spans="1:29" s="74" customFormat="1" x14ac:dyDescent="0.2">
      <c r="A83" s="71"/>
      <c r="B83" s="71"/>
      <c r="C83" s="71"/>
      <c r="D83" s="103"/>
      <c r="E83" s="73"/>
      <c r="F83" s="71"/>
      <c r="G83" s="72"/>
      <c r="H83" s="73"/>
      <c r="I83" s="200"/>
      <c r="J83" s="71"/>
      <c r="K83" s="72"/>
      <c r="L83" s="73"/>
      <c r="M83" s="200"/>
      <c r="N83" s="71"/>
      <c r="O83" s="72"/>
      <c r="P83" s="73"/>
      <c r="Q83" s="200"/>
      <c r="R83" s="71"/>
      <c r="S83" s="72"/>
      <c r="T83" s="73"/>
      <c r="U83" s="200"/>
      <c r="V83" s="71"/>
      <c r="W83" s="72"/>
      <c r="X83" s="73"/>
      <c r="Y83" s="200"/>
      <c r="Z83" s="71"/>
      <c r="AA83" s="72"/>
      <c r="AB83" s="73"/>
      <c r="AC83" s="200"/>
    </row>
    <row r="84" spans="1:29" s="74" customFormat="1" x14ac:dyDescent="0.2">
      <c r="A84" s="71"/>
      <c r="B84" s="71"/>
      <c r="C84" s="71"/>
      <c r="D84" s="103"/>
      <c r="E84" s="73"/>
      <c r="F84" s="71"/>
      <c r="G84" s="72"/>
      <c r="H84" s="73"/>
      <c r="I84" s="200"/>
      <c r="J84" s="71"/>
      <c r="K84" s="72"/>
      <c r="L84" s="73"/>
      <c r="M84" s="200"/>
      <c r="N84" s="71"/>
      <c r="O84" s="72"/>
      <c r="P84" s="73"/>
      <c r="Q84" s="200"/>
      <c r="R84" s="71"/>
      <c r="S84" s="72"/>
      <c r="T84" s="73"/>
      <c r="U84" s="200"/>
      <c r="V84" s="71"/>
      <c r="W84" s="72"/>
      <c r="X84" s="73"/>
      <c r="Y84" s="200"/>
      <c r="Z84" s="71"/>
      <c r="AA84" s="72"/>
      <c r="AB84" s="73"/>
      <c r="AC84" s="200"/>
    </row>
    <row r="85" spans="1:29" s="74" customFormat="1" x14ac:dyDescent="0.2">
      <c r="A85" s="71"/>
      <c r="B85" s="71"/>
      <c r="C85" s="71"/>
      <c r="D85" s="103"/>
      <c r="E85" s="73"/>
      <c r="F85" s="71"/>
      <c r="G85" s="72"/>
      <c r="H85" s="73"/>
      <c r="I85" s="200"/>
      <c r="J85" s="71"/>
      <c r="K85" s="72"/>
      <c r="L85" s="73"/>
      <c r="M85" s="200"/>
      <c r="N85" s="71"/>
      <c r="O85" s="72"/>
      <c r="P85" s="73"/>
      <c r="Q85" s="200"/>
      <c r="R85" s="71"/>
      <c r="S85" s="72"/>
      <c r="T85" s="73"/>
      <c r="U85" s="200"/>
      <c r="V85" s="71"/>
      <c r="W85" s="72"/>
      <c r="X85" s="73"/>
      <c r="Y85" s="200"/>
      <c r="Z85" s="71"/>
      <c r="AA85" s="72"/>
      <c r="AB85" s="73"/>
      <c r="AC85" s="200"/>
    </row>
    <row r="86" spans="1:29" s="74" customFormat="1" x14ac:dyDescent="0.2">
      <c r="A86" s="71"/>
      <c r="B86" s="71"/>
      <c r="C86" s="71"/>
      <c r="D86" s="103"/>
      <c r="E86" s="73"/>
      <c r="F86" s="71"/>
      <c r="G86" s="72"/>
      <c r="H86" s="73"/>
      <c r="I86" s="200"/>
      <c r="J86" s="71"/>
      <c r="K86" s="72"/>
      <c r="L86" s="73"/>
      <c r="M86" s="200"/>
      <c r="N86" s="71"/>
      <c r="O86" s="72"/>
      <c r="P86" s="73"/>
      <c r="Q86" s="200"/>
      <c r="R86" s="71"/>
      <c r="S86" s="72"/>
      <c r="T86" s="73"/>
      <c r="U86" s="200"/>
      <c r="V86" s="71"/>
      <c r="W86" s="72"/>
      <c r="X86" s="73"/>
      <c r="Y86" s="200"/>
      <c r="Z86" s="71"/>
      <c r="AA86" s="72"/>
      <c r="AB86" s="73"/>
      <c r="AC86" s="200"/>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45"/>
  <sheetViews>
    <sheetView topLeftCell="A24" zoomScale="120" zoomScaleNormal="120" zoomScalePageLayoutView="155" workbookViewId="0">
      <selection activeCell="D27" sqref="D27"/>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tr">
        <f>SUMMARY!A2</f>
        <v>RFP 20-012-25A Multi-Function Copier 
Systems &amp; Services</v>
      </c>
      <c r="B2" s="75"/>
      <c r="C2" s="76"/>
      <c r="D2" s="70"/>
      <c r="E2" s="70"/>
    </row>
    <row r="3" spans="1:47" ht="20.25" x14ac:dyDescent="0.2">
      <c r="A3" s="3" t="str">
        <f>SUMMARY!A3</f>
        <v xml:space="preserve">Department: Information Technology  </v>
      </c>
      <c r="B3" s="75"/>
      <c r="C3" s="76"/>
      <c r="D3" s="77"/>
      <c r="E3" s="77"/>
    </row>
    <row r="4" spans="1:47" ht="18.75" x14ac:dyDescent="0.2">
      <c r="A4" s="109" t="str">
        <f>'MIN REQS'!A4</f>
        <v>VENDOR:  Company name</v>
      </c>
      <c r="B4" s="110"/>
      <c r="C4" s="111"/>
      <c r="D4" s="112"/>
      <c r="E4" s="112"/>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46" customFormat="1" ht="25.5" x14ac:dyDescent="0.2">
      <c r="A7" s="225" t="s">
        <v>55</v>
      </c>
      <c r="B7" s="226"/>
      <c r="C7" s="226"/>
      <c r="D7" s="226"/>
      <c r="E7" s="243"/>
      <c r="F7" s="228" t="s">
        <v>58</v>
      </c>
      <c r="G7" s="229"/>
      <c r="H7" s="242"/>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row>
    <row r="8" spans="1:47" s="88" customFormat="1" ht="93.75" x14ac:dyDescent="0.2">
      <c r="A8" s="108" t="s">
        <v>26</v>
      </c>
      <c r="B8" s="107" t="s">
        <v>27</v>
      </c>
      <c r="C8" s="107" t="s">
        <v>28</v>
      </c>
      <c r="D8" s="107" t="s">
        <v>29</v>
      </c>
      <c r="E8" s="129" t="s">
        <v>35</v>
      </c>
      <c r="F8" s="85" t="s">
        <v>37</v>
      </c>
      <c r="G8" s="86" t="s">
        <v>40</v>
      </c>
      <c r="H8" s="86" t="s">
        <v>36</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104"/>
      <c r="B9" s="105"/>
      <c r="C9" s="105"/>
      <c r="D9" s="105"/>
      <c r="E9" s="130"/>
      <c r="F9" s="188"/>
      <c r="G9" s="189"/>
      <c r="H9" s="189"/>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56.25" x14ac:dyDescent="0.2">
      <c r="A10" s="95">
        <v>1</v>
      </c>
      <c r="B10" s="96" t="s">
        <v>108</v>
      </c>
      <c r="C10" s="96" t="s">
        <v>109</v>
      </c>
      <c r="D10" s="97" t="s">
        <v>110</v>
      </c>
      <c r="E10" s="98">
        <v>4</v>
      </c>
      <c r="F10" s="203"/>
      <c r="G10" s="204"/>
      <c r="H10" s="118"/>
    </row>
    <row r="11" spans="1:47" ht="56.25" x14ac:dyDescent="0.2">
      <c r="A11" s="95">
        <v>2</v>
      </c>
      <c r="B11" s="96" t="s">
        <v>108</v>
      </c>
      <c r="C11" s="96" t="s">
        <v>109</v>
      </c>
      <c r="D11" s="97" t="s">
        <v>111</v>
      </c>
      <c r="E11" s="98">
        <v>2</v>
      </c>
      <c r="F11" s="172"/>
      <c r="G11" s="173"/>
      <c r="H11" s="120"/>
    </row>
    <row r="12" spans="1:47" ht="56.25" x14ac:dyDescent="0.2">
      <c r="A12" s="95">
        <v>3</v>
      </c>
      <c r="B12" s="96" t="s">
        <v>108</v>
      </c>
      <c r="C12" s="96" t="s">
        <v>112</v>
      </c>
      <c r="D12" s="97" t="s">
        <v>113</v>
      </c>
      <c r="E12" s="98">
        <v>3</v>
      </c>
      <c r="F12" s="172"/>
      <c r="G12" s="173"/>
      <c r="H12" s="120"/>
    </row>
    <row r="13" spans="1:47" ht="56.25" x14ac:dyDescent="0.2">
      <c r="A13" s="95">
        <v>4</v>
      </c>
      <c r="B13" s="96" t="s">
        <v>108</v>
      </c>
      <c r="C13" s="96" t="s">
        <v>112</v>
      </c>
      <c r="D13" s="97" t="s">
        <v>114</v>
      </c>
      <c r="E13" s="98">
        <v>2</v>
      </c>
      <c r="F13" s="172"/>
      <c r="G13" s="173"/>
      <c r="H13" s="120"/>
    </row>
    <row r="14" spans="1:47" ht="56.25" x14ac:dyDescent="0.2">
      <c r="A14" s="95">
        <v>5</v>
      </c>
      <c r="B14" s="96" t="s">
        <v>108</v>
      </c>
      <c r="C14" s="96" t="s">
        <v>115</v>
      </c>
      <c r="D14" s="97" t="s">
        <v>116</v>
      </c>
      <c r="E14" s="98">
        <v>3</v>
      </c>
      <c r="F14" s="172"/>
      <c r="G14" s="173"/>
      <c r="H14" s="120"/>
    </row>
    <row r="15" spans="1:47" ht="75" x14ac:dyDescent="0.2">
      <c r="A15" s="95">
        <v>6</v>
      </c>
      <c r="B15" s="96" t="s">
        <v>108</v>
      </c>
      <c r="C15" s="96" t="s">
        <v>115</v>
      </c>
      <c r="D15" s="97" t="s">
        <v>117</v>
      </c>
      <c r="E15" s="98">
        <v>6</v>
      </c>
      <c r="F15" s="172"/>
      <c r="G15" s="173"/>
      <c r="H15" s="120"/>
    </row>
    <row r="16" spans="1:47" ht="150" x14ac:dyDescent="0.2">
      <c r="A16" s="95">
        <v>7</v>
      </c>
      <c r="B16" s="96" t="s">
        <v>108</v>
      </c>
      <c r="C16" s="96" t="s">
        <v>118</v>
      </c>
      <c r="D16" s="97" t="s">
        <v>149</v>
      </c>
      <c r="E16" s="98">
        <v>7</v>
      </c>
      <c r="F16" s="172"/>
      <c r="G16" s="173"/>
      <c r="H16" s="120"/>
    </row>
    <row r="17" spans="1:8" ht="75" x14ac:dyDescent="0.2">
      <c r="A17" s="95">
        <v>8</v>
      </c>
      <c r="B17" s="96" t="s">
        <v>108</v>
      </c>
      <c r="C17" s="96" t="s">
        <v>118</v>
      </c>
      <c r="D17" s="97" t="s">
        <v>119</v>
      </c>
      <c r="E17" s="98">
        <v>1</v>
      </c>
      <c r="F17" s="172"/>
      <c r="G17" s="173"/>
      <c r="H17" s="120"/>
    </row>
    <row r="18" spans="1:8" ht="75" x14ac:dyDescent="0.2">
      <c r="A18" s="95">
        <v>9</v>
      </c>
      <c r="B18" s="96" t="s">
        <v>108</v>
      </c>
      <c r="C18" s="96" t="s">
        <v>118</v>
      </c>
      <c r="D18" s="97" t="s">
        <v>120</v>
      </c>
      <c r="E18" s="98">
        <v>2</v>
      </c>
      <c r="F18" s="172"/>
      <c r="G18" s="173"/>
      <c r="H18" s="118"/>
    </row>
    <row r="19" spans="1:8" ht="168.75" x14ac:dyDescent="0.2">
      <c r="A19" s="95">
        <v>10</v>
      </c>
      <c r="B19" s="96" t="s">
        <v>108</v>
      </c>
      <c r="C19" s="96" t="s">
        <v>121</v>
      </c>
      <c r="D19" s="97" t="s">
        <v>122</v>
      </c>
      <c r="E19" s="98">
        <v>3</v>
      </c>
      <c r="F19" s="172"/>
      <c r="G19" s="173"/>
      <c r="H19" s="120"/>
    </row>
    <row r="20" spans="1:8" ht="168.75" x14ac:dyDescent="0.2">
      <c r="A20" s="95">
        <v>11</v>
      </c>
      <c r="B20" s="99" t="s">
        <v>108</v>
      </c>
      <c r="C20" s="99" t="s">
        <v>121</v>
      </c>
      <c r="D20" s="97" t="s">
        <v>123</v>
      </c>
      <c r="E20" s="100">
        <v>3</v>
      </c>
      <c r="F20" s="172"/>
      <c r="G20" s="173"/>
      <c r="H20" s="120"/>
    </row>
    <row r="21" spans="1:8" ht="37.5" x14ac:dyDescent="0.2">
      <c r="A21" s="95">
        <v>12</v>
      </c>
      <c r="B21" s="99" t="s">
        <v>108</v>
      </c>
      <c r="C21" s="99" t="s">
        <v>121</v>
      </c>
      <c r="D21" s="97" t="s">
        <v>124</v>
      </c>
      <c r="E21" s="100">
        <v>2</v>
      </c>
      <c r="F21" s="172"/>
      <c r="G21" s="173"/>
      <c r="H21" s="120"/>
    </row>
    <row r="22" spans="1:8" ht="37.5" x14ac:dyDescent="0.2">
      <c r="A22" s="95">
        <v>13</v>
      </c>
      <c r="B22" s="99" t="s">
        <v>108</v>
      </c>
      <c r="C22" s="99" t="s">
        <v>121</v>
      </c>
      <c r="D22" s="97" t="s">
        <v>125</v>
      </c>
      <c r="E22" s="98">
        <v>3</v>
      </c>
      <c r="F22" s="172"/>
      <c r="G22" s="173"/>
      <c r="H22" s="120"/>
    </row>
    <row r="23" spans="1:8" ht="93.75" x14ac:dyDescent="0.2">
      <c r="A23" s="95">
        <v>14</v>
      </c>
      <c r="B23" s="99" t="s">
        <v>108</v>
      </c>
      <c r="C23" s="99" t="s">
        <v>121</v>
      </c>
      <c r="D23" s="97" t="s">
        <v>150</v>
      </c>
      <c r="E23" s="98">
        <v>3</v>
      </c>
      <c r="F23" s="172"/>
      <c r="G23" s="173"/>
      <c r="H23" s="120"/>
    </row>
    <row r="24" spans="1:8" ht="56.25" x14ac:dyDescent="0.2">
      <c r="A24" s="95">
        <v>15</v>
      </c>
      <c r="B24" s="99" t="s">
        <v>108</v>
      </c>
      <c r="C24" s="99" t="s">
        <v>112</v>
      </c>
      <c r="D24" s="97" t="s">
        <v>126</v>
      </c>
      <c r="E24" s="98">
        <v>3</v>
      </c>
      <c r="F24" s="172"/>
      <c r="G24" s="173"/>
      <c r="H24" s="120"/>
    </row>
    <row r="25" spans="1:8" ht="56.25" x14ac:dyDescent="0.2">
      <c r="A25" s="95">
        <v>16</v>
      </c>
      <c r="B25" s="99" t="s">
        <v>108</v>
      </c>
      <c r="C25" s="99" t="s">
        <v>112</v>
      </c>
      <c r="D25" s="97" t="s">
        <v>127</v>
      </c>
      <c r="E25" s="98">
        <v>3</v>
      </c>
      <c r="F25" s="172"/>
      <c r="G25" s="173"/>
      <c r="H25" s="120"/>
    </row>
    <row r="26" spans="1:8" ht="409.5" x14ac:dyDescent="0.2">
      <c r="A26" s="95">
        <v>17</v>
      </c>
      <c r="B26" s="99" t="s">
        <v>108</v>
      </c>
      <c r="C26" s="99" t="s">
        <v>128</v>
      </c>
      <c r="D26" s="97" t="s">
        <v>151</v>
      </c>
      <c r="E26" s="98">
        <v>4</v>
      </c>
      <c r="F26" s="172"/>
      <c r="G26" s="173"/>
      <c r="H26" s="120"/>
    </row>
    <row r="27" spans="1:8" ht="409.5" x14ac:dyDescent="0.2">
      <c r="A27" s="95">
        <v>18</v>
      </c>
      <c r="B27" s="99" t="s">
        <v>108</v>
      </c>
      <c r="C27" s="99" t="s">
        <v>128</v>
      </c>
      <c r="D27" s="97" t="s">
        <v>152</v>
      </c>
      <c r="E27" s="98">
        <v>5</v>
      </c>
      <c r="F27" s="172"/>
      <c r="G27" s="173"/>
      <c r="H27" s="120"/>
    </row>
    <row r="28" spans="1:8" ht="75" x14ac:dyDescent="0.2">
      <c r="A28" s="95">
        <v>19</v>
      </c>
      <c r="B28" s="96" t="s">
        <v>108</v>
      </c>
      <c r="C28" s="96" t="s">
        <v>128</v>
      </c>
      <c r="D28" s="101" t="s">
        <v>129</v>
      </c>
      <c r="E28" s="98">
        <v>2</v>
      </c>
      <c r="F28" s="172"/>
      <c r="G28" s="173"/>
      <c r="H28" s="120"/>
    </row>
    <row r="29" spans="1:8" ht="93.75" x14ac:dyDescent="0.2">
      <c r="A29" s="95">
        <v>20</v>
      </c>
      <c r="B29" s="96" t="s">
        <v>108</v>
      </c>
      <c r="C29" s="96" t="s">
        <v>128</v>
      </c>
      <c r="D29" s="101" t="s">
        <v>130</v>
      </c>
      <c r="E29" s="98">
        <v>2</v>
      </c>
      <c r="F29" s="172"/>
      <c r="G29" s="173"/>
      <c r="H29" s="120"/>
    </row>
    <row r="30" spans="1:8" ht="206.25" x14ac:dyDescent="0.2">
      <c r="A30" s="95">
        <v>21</v>
      </c>
      <c r="B30" s="96" t="s">
        <v>108</v>
      </c>
      <c r="C30" s="96" t="s">
        <v>131</v>
      </c>
      <c r="D30" s="101" t="s">
        <v>132</v>
      </c>
      <c r="E30" s="98">
        <v>2</v>
      </c>
      <c r="F30" s="172"/>
      <c r="G30" s="173"/>
      <c r="H30" s="120"/>
    </row>
    <row r="31" spans="1:8" ht="56.25" x14ac:dyDescent="0.2">
      <c r="A31" s="95">
        <v>22</v>
      </c>
      <c r="B31" s="99" t="s">
        <v>108</v>
      </c>
      <c r="C31" s="99" t="s">
        <v>131</v>
      </c>
      <c r="D31" s="101" t="s">
        <v>146</v>
      </c>
      <c r="E31" s="98">
        <v>1</v>
      </c>
      <c r="F31" s="172"/>
      <c r="G31" s="173"/>
      <c r="H31" s="120"/>
    </row>
    <row r="32" spans="1:8" ht="131.25" x14ac:dyDescent="0.2">
      <c r="A32" s="95">
        <v>23</v>
      </c>
      <c r="B32" s="99" t="s">
        <v>108</v>
      </c>
      <c r="C32" s="99" t="s">
        <v>133</v>
      </c>
      <c r="D32" s="97" t="s">
        <v>134</v>
      </c>
      <c r="E32" s="100">
        <v>2</v>
      </c>
      <c r="F32" s="172"/>
      <c r="G32" s="173"/>
      <c r="H32" s="120"/>
    </row>
    <row r="33" spans="1:47" ht="112.5" x14ac:dyDescent="0.2">
      <c r="A33" s="95">
        <v>24</v>
      </c>
      <c r="B33" s="99" t="s">
        <v>108</v>
      </c>
      <c r="C33" s="99" t="s">
        <v>133</v>
      </c>
      <c r="D33" s="97" t="s">
        <v>135</v>
      </c>
      <c r="E33" s="100">
        <v>2</v>
      </c>
      <c r="F33" s="172"/>
      <c r="G33" s="173"/>
      <c r="H33" s="120"/>
    </row>
    <row r="34" spans="1:47" ht="56.25" x14ac:dyDescent="0.2">
      <c r="A34" s="95">
        <v>25</v>
      </c>
      <c r="B34" s="96" t="s">
        <v>108</v>
      </c>
      <c r="C34" s="96" t="s">
        <v>133</v>
      </c>
      <c r="D34" s="101" t="s">
        <v>136</v>
      </c>
      <c r="E34" s="98">
        <v>1</v>
      </c>
      <c r="F34" s="172"/>
      <c r="G34" s="173"/>
      <c r="H34" s="120"/>
    </row>
    <row r="35" spans="1:47" ht="56.25" x14ac:dyDescent="0.2">
      <c r="A35" s="95">
        <v>26</v>
      </c>
      <c r="B35" s="99" t="s">
        <v>108</v>
      </c>
      <c r="C35" s="99" t="s">
        <v>137</v>
      </c>
      <c r="D35" s="97" t="s">
        <v>138</v>
      </c>
      <c r="E35" s="100">
        <v>1</v>
      </c>
      <c r="F35" s="172"/>
      <c r="G35" s="173"/>
      <c r="H35" s="120"/>
    </row>
    <row r="36" spans="1:47" ht="281.25" x14ac:dyDescent="0.2">
      <c r="A36" s="95">
        <v>27</v>
      </c>
      <c r="B36" s="99" t="s">
        <v>108</v>
      </c>
      <c r="C36" s="99" t="s">
        <v>137</v>
      </c>
      <c r="D36" s="97" t="s">
        <v>139</v>
      </c>
      <c r="E36" s="100">
        <v>3</v>
      </c>
      <c r="F36" s="172"/>
      <c r="G36" s="173"/>
      <c r="H36" s="120"/>
    </row>
    <row r="37" spans="1:47" ht="168.75" x14ac:dyDescent="0.2">
      <c r="A37" s="95">
        <v>28</v>
      </c>
      <c r="B37" s="96" t="s">
        <v>108</v>
      </c>
      <c r="C37" s="96" t="s">
        <v>137</v>
      </c>
      <c r="D37" s="102" t="s">
        <v>140</v>
      </c>
      <c r="E37" s="100">
        <v>3</v>
      </c>
      <c r="F37" s="172"/>
      <c r="G37" s="173"/>
      <c r="H37" s="120"/>
    </row>
    <row r="38" spans="1:47" ht="206.25" x14ac:dyDescent="0.2">
      <c r="A38" s="95">
        <v>29</v>
      </c>
      <c r="B38" s="99" t="s">
        <v>108</v>
      </c>
      <c r="C38" s="99" t="s">
        <v>137</v>
      </c>
      <c r="D38" s="101" t="s">
        <v>147</v>
      </c>
      <c r="E38" s="98">
        <v>5</v>
      </c>
      <c r="F38" s="172"/>
      <c r="G38" s="173"/>
      <c r="H38" s="120"/>
    </row>
    <row r="39" spans="1:47" ht="75" x14ac:dyDescent="0.2">
      <c r="A39" s="95">
        <v>30</v>
      </c>
      <c r="B39" s="99" t="s">
        <v>108</v>
      </c>
      <c r="C39" s="99" t="s">
        <v>137</v>
      </c>
      <c r="D39" s="97" t="s">
        <v>141</v>
      </c>
      <c r="E39" s="100">
        <v>2</v>
      </c>
      <c r="F39" s="172"/>
      <c r="G39" s="173"/>
      <c r="H39" s="120"/>
    </row>
    <row r="40" spans="1:47" ht="150" x14ac:dyDescent="0.2">
      <c r="A40" s="179">
        <v>31</v>
      </c>
      <c r="B40" s="252" t="s">
        <v>108</v>
      </c>
      <c r="C40" s="252"/>
      <c r="D40" s="253" t="s">
        <v>142</v>
      </c>
      <c r="E40" s="254">
        <v>2</v>
      </c>
      <c r="F40" s="255"/>
      <c r="G40" s="256"/>
      <c r="H40" s="257"/>
    </row>
    <row r="41" spans="1:47" ht="93.75" x14ac:dyDescent="0.2">
      <c r="A41" s="179">
        <v>32</v>
      </c>
      <c r="B41" s="252" t="s">
        <v>108</v>
      </c>
      <c r="C41" s="252" t="s">
        <v>128</v>
      </c>
      <c r="D41" s="253" t="s">
        <v>143</v>
      </c>
      <c r="E41" s="254">
        <v>2</v>
      </c>
      <c r="F41" s="255"/>
      <c r="G41" s="256"/>
      <c r="H41" s="257"/>
    </row>
    <row r="42" spans="1:47" ht="56.25" x14ac:dyDescent="0.2">
      <c r="A42" s="179">
        <v>33</v>
      </c>
      <c r="B42" s="252" t="s">
        <v>108</v>
      </c>
      <c r="C42" s="252" t="s">
        <v>133</v>
      </c>
      <c r="D42" s="253" t="s">
        <v>144</v>
      </c>
      <c r="E42" s="254">
        <v>1</v>
      </c>
      <c r="F42" s="255"/>
      <c r="G42" s="256"/>
      <c r="H42" s="257"/>
    </row>
    <row r="43" spans="1:47" ht="375" x14ac:dyDescent="0.2">
      <c r="A43" s="179">
        <v>34</v>
      </c>
      <c r="B43" s="252" t="s">
        <v>108</v>
      </c>
      <c r="C43" s="252" t="s">
        <v>145</v>
      </c>
      <c r="D43" s="253" t="s">
        <v>148</v>
      </c>
      <c r="E43" s="254">
        <v>10</v>
      </c>
      <c r="F43" s="255"/>
      <c r="G43" s="256"/>
      <c r="H43" s="257"/>
    </row>
    <row r="44" spans="1:47" ht="19.5" thickBot="1" x14ac:dyDescent="0.25">
      <c r="A44" s="125"/>
      <c r="B44" s="126"/>
      <c r="C44" s="126"/>
      <c r="D44" s="127"/>
      <c r="E44" s="128"/>
      <c r="F44" s="174"/>
      <c r="G44" s="175"/>
      <c r="H44" s="202"/>
    </row>
    <row r="45" spans="1:47" s="137" customFormat="1" ht="24" thickBot="1" x14ac:dyDescent="0.25">
      <c r="A45" s="244" t="s">
        <v>63</v>
      </c>
      <c r="B45" s="245"/>
      <c r="C45" s="245"/>
      <c r="D45" s="245"/>
      <c r="E45" s="138">
        <f>SUM(E10:E44)</f>
        <v>100</v>
      </c>
      <c r="F45" s="238"/>
      <c r="G45" s="239"/>
      <c r="H45" s="201"/>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row>
  </sheetData>
  <autoFilter ref="A9:AU45"/>
  <mergeCells count="4">
    <mergeCell ref="F7:H7"/>
    <mergeCell ref="A7:E7"/>
    <mergeCell ref="A45:D45"/>
    <mergeCell ref="F45:G45"/>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8"/>
  <sheetViews>
    <sheetView topLeftCell="A28" zoomScale="120" zoomScaleNormal="120" zoomScalePageLayoutView="155" workbookViewId="0">
      <selection activeCell="A43" sqref="A43"/>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35" t="s">
        <v>0</v>
      </c>
      <c r="B1" s="131"/>
      <c r="C1" s="132"/>
      <c r="D1" s="70"/>
      <c r="E1" s="70"/>
    </row>
    <row r="2" spans="1:48" ht="20.25" x14ac:dyDescent="0.2">
      <c r="A2" s="3" t="str">
        <f>SUMMARY!A2</f>
        <v>RFP 20-012-25A Multi-Function Copier 
Systems &amp; Services</v>
      </c>
      <c r="B2" s="133"/>
      <c r="C2" s="134"/>
      <c r="D2" s="70"/>
      <c r="E2" s="70"/>
    </row>
    <row r="3" spans="1:48" ht="20.25" x14ac:dyDescent="0.2">
      <c r="A3" s="3" t="str">
        <f>SUMMARY!A3</f>
        <v xml:space="preserve">Department: Information Technology  </v>
      </c>
      <c r="B3" s="133"/>
      <c r="C3" s="134"/>
      <c r="D3" s="77"/>
      <c r="E3" s="77"/>
      <c r="I3" s="77"/>
      <c r="M3" s="77"/>
      <c r="Q3" s="77"/>
      <c r="U3" s="77"/>
      <c r="Y3" s="77"/>
      <c r="AC3" s="77"/>
    </row>
    <row r="4" spans="1:48" ht="18.75" x14ac:dyDescent="0.2">
      <c r="A4" s="154" t="str">
        <f>SUMMARY!A16</f>
        <v>Jeff Yallope, Manager, ITS</v>
      </c>
      <c r="B4" s="152"/>
      <c r="C4" s="153"/>
      <c r="D4" s="77"/>
      <c r="E4" s="77"/>
      <c r="I4" s="77"/>
      <c r="M4" s="77"/>
      <c r="Q4" s="77"/>
      <c r="U4" s="77"/>
      <c r="Y4" s="77"/>
      <c r="AC4" s="77"/>
    </row>
    <row r="5" spans="1:48" ht="18.75" x14ac:dyDescent="0.2">
      <c r="A5" s="78" t="s">
        <v>25</v>
      </c>
      <c r="B5" s="133"/>
      <c r="C5" s="134"/>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42</v>
      </c>
      <c r="B7" s="247"/>
      <c r="C7" s="247"/>
      <c r="D7" s="247"/>
      <c r="E7" s="247"/>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18.75" x14ac:dyDescent="0.2">
      <c r="A10" s="95">
        <v>1</v>
      </c>
      <c r="B10" s="139" t="str">
        <f>'DEPT REQS'!B10</f>
        <v>Department Requirement</v>
      </c>
      <c r="C10" s="139" t="str">
        <f>'DEPT REQS'!C10</f>
        <v>Environment</v>
      </c>
      <c r="D10" s="140" t="str">
        <f>'DEPT REQS'!D10</f>
        <v>All devices installed at commencement of contract must be new, with its own operator manual, and must comply with OSHA standards for noise in the workplace.</v>
      </c>
      <c r="E10" s="141">
        <f>'DEPT REQS'!E10</f>
        <v>4</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18.75" x14ac:dyDescent="0.2">
      <c r="A11" s="95">
        <v>2</v>
      </c>
      <c r="B11" s="139" t="str">
        <f>'DEPT REQS'!B11</f>
        <v>Department Requirement</v>
      </c>
      <c r="C11" s="139" t="str">
        <f>'DEPT REQS'!C11</f>
        <v>Environment</v>
      </c>
      <c r="D11" s="140" t="str">
        <f>'DEPT REQS'!D11</f>
        <v>All machines to perform satisfactorily at any temperature between 50 and 86 degrees Fahrenheit and perform at any relative humidity between 15 and 80 percent.</v>
      </c>
      <c r="E11" s="141">
        <f>'DEPT REQS'!E11</f>
        <v>2</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18.75" x14ac:dyDescent="0.2">
      <c r="A12" s="95">
        <v>3</v>
      </c>
      <c r="B12" s="139" t="str">
        <f>'DEPT REQS'!B12</f>
        <v>Department Requirement</v>
      </c>
      <c r="C12" s="139" t="str">
        <f>'DEPT REQS'!C12</f>
        <v>Feature</v>
      </c>
      <c r="D12" s="140" t="str">
        <f>'DEPT REQS'!D12</f>
        <v>All machines must print at 600 x 600 dpi from electronic or hard copy original and all machines to have Auto Image Rotation or Automatic image orientation at all levels.</v>
      </c>
      <c r="E12" s="141">
        <f>'DEPT REQS'!E12</f>
        <v>3</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18.75" x14ac:dyDescent="0.2">
      <c r="A13" s="95">
        <v>4</v>
      </c>
      <c r="B13" s="139" t="str">
        <f>'DEPT REQS'!B13</f>
        <v>Department Requirement</v>
      </c>
      <c r="C13" s="139" t="str">
        <f>'DEPT REQS'!C13</f>
        <v>Feature</v>
      </c>
      <c r="D13" s="140" t="str">
        <f>'DEPT REQS'!D13</f>
        <v>All machines to copy within 3/16” of the leading edge of the paper and to within 1/8” of the remaining edges and all to have job input/recall. All machines to have print/copy priority selectable.</v>
      </c>
      <c r="E13" s="141">
        <f>'DEPT REQS'!E13</f>
        <v>2</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18.75" x14ac:dyDescent="0.2">
      <c r="A14" s="95">
        <v>5</v>
      </c>
      <c r="B14" s="139" t="str">
        <f>'DEPT REQS'!B14</f>
        <v>Department Requirement</v>
      </c>
      <c r="C14" s="139" t="str">
        <f>'DEPT REQS'!C14</f>
        <v>Media</v>
      </c>
      <c r="D14" s="140" t="str">
        <f>'DEPT REQS'!D14</f>
        <v>All machines must effectively use standard 20# bond xerographic, laser-jet and offset processes, and a range of other paper of various weights and finishes including recycled 20# bond paper.</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18.75" x14ac:dyDescent="0.2">
      <c r="A15" s="95">
        <v>6</v>
      </c>
      <c r="B15" s="139" t="str">
        <f>'DEPT REQS'!B15</f>
        <v>Department Requirement</v>
      </c>
      <c r="C15" s="139" t="str">
        <f>'DEPT REQS'!C15</f>
        <v>Media</v>
      </c>
      <c r="D15" s="140" t="str">
        <f>'DEPT REQS'!D15</f>
        <v>Toner and other consumable items must be Original Equipment Manufacturer (OEM) product, delivered sealed, in ex-factory packaging. Refilled, remanufactured or other non-OEM substitutes are not acceptable.</v>
      </c>
      <c r="E15" s="141">
        <f>'DEPT REQS'!E15</f>
        <v>6</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18.75" x14ac:dyDescent="0.2">
      <c r="A16" s="95">
        <v>7</v>
      </c>
      <c r="B16" s="139" t="str">
        <f>'DEPT REQS'!B16</f>
        <v>Department Requirement</v>
      </c>
      <c r="C16" s="139" t="str">
        <f>'DEPT REQS'!C16</f>
        <v>Control</v>
      </c>
      <c r="D16" s="140" t="str">
        <f>'DEPT REQS'!D16</f>
        <v>All machines must be remotely monitored to notify Vendor and County of system status, maintain maintenance records and generate monthly billing data. Monitoring software that includes remote deployment and pushing of standard images/firmware updates is preferred. Proposer shoud specify network, server and remote access resource requirements to be provided by the County. Software feature/function descriptions and any costs to the County should be included</v>
      </c>
      <c r="E16" s="141">
        <f>'DEPT REQS'!E16</f>
        <v>7</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18.75" x14ac:dyDescent="0.2">
      <c r="A17" s="95">
        <v>8</v>
      </c>
      <c r="B17" s="139" t="str">
        <f>'DEPT REQS'!B17</f>
        <v>Department Requirement</v>
      </c>
      <c r="C17" s="139" t="str">
        <f>'DEPT REQS'!C17</f>
        <v>Control</v>
      </c>
      <c r="D17" s="140" t="str">
        <f>'DEPT REQS'!D17</f>
        <v>All machines must have a non-resettable copy meter that can be accessed for easy reading, and each color machine must have a meter separating the number of black only pages from color copy counts.</v>
      </c>
      <c r="E17" s="141">
        <f>'DEPT REQS'!E17</f>
        <v>1</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18.75" x14ac:dyDescent="0.2">
      <c r="A18" s="95">
        <v>9</v>
      </c>
      <c r="B18" s="139" t="str">
        <f>'DEPT REQS'!B18</f>
        <v>Department Requirement</v>
      </c>
      <c r="C18" s="139" t="str">
        <f>'DEPT REQS'!C18</f>
        <v>Control</v>
      </c>
      <c r="D18" s="140" t="str">
        <f>'DEPT REQS'!D18</f>
        <v>All machines to have console displays that signal to operator the need to add paper, toner, PM and the occurrence of paper jams or service requirements. Dual side scanning or automatic and automatic reverse document feeders are acceptable.</v>
      </c>
      <c r="E18" s="141">
        <f>'DEPT REQS'!E18</f>
        <v>2</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8.75" x14ac:dyDescent="0.2">
      <c r="A19" s="95">
        <v>10</v>
      </c>
      <c r="B19" s="139" t="str">
        <f>'DEPT REQS'!B19</f>
        <v>Department Requirement</v>
      </c>
      <c r="C19" s="139" t="str">
        <f>'DEPT REQS'!C19</f>
        <v>Connectivity</v>
      </c>
      <c r="D19" s="140" t="str">
        <f>'DEPT REQS'!D19</f>
        <v>All machines should be capable of connecting to a network using the 10BASE-T, 100BASE-TX or 1000Base-T Ethernet standard and must have a web browser or client software-based remote management feature. They must support the TCP/IP protocol and be able to be configured to disable all other protocols (IPX, NetBEUI, DECNet) if installed. They must also support the DHCP protocol for IP address assignment. Printer drivers must support Windows 2012 R2 Server and 2016 Server, and Windows 10 workstations</v>
      </c>
      <c r="E19" s="141">
        <f>'DEPT REQS'!E19</f>
        <v>3</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8.75" x14ac:dyDescent="0.2">
      <c r="A20" s="95">
        <v>11</v>
      </c>
      <c r="B20" s="139" t="str">
        <f>'DEPT REQS'!B20</f>
        <v>Department Requirement</v>
      </c>
      <c r="C20" s="139" t="str">
        <f>'DEPT REQS'!C20</f>
        <v>Connectivity</v>
      </c>
      <c r="D20" s="140" t="str">
        <f>'DEPT REQS'!D20</f>
        <v>The Vendor is responsible for connecting the systems to the various Shelby County Government networks. After the systems are connected to the network share and SMTP mail server the Vendor is required to test and make sure they can communicate using these required protocols: TCP-IP, LPR, SMTP, SNMP, SMB etc. The Vendor is also required to test the systems with printing PDF, POSTSCRIPT, PCL format using simplex and duplex formats. For the scanner features, the Vendor is required to test the scan function to the destination software, which is OnBase.</v>
      </c>
      <c r="E20" s="141">
        <f>'DEPT REQS'!E20</f>
        <v>3</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18.75" x14ac:dyDescent="0.2">
      <c r="A21" s="95">
        <v>12</v>
      </c>
      <c r="B21" s="139" t="str">
        <f>'DEPT REQS'!B21</f>
        <v>Department Requirement</v>
      </c>
      <c r="C21" s="139" t="str">
        <f>'DEPT REQS'!C21</f>
        <v>Connectivity</v>
      </c>
      <c r="D21" s="140" t="str">
        <f>'DEPT REQS'!D21</f>
        <v>Multifunction machines that function as a network scan station should have the option to be TWAIN compliant.</v>
      </c>
      <c r="E21" s="141">
        <f>'DEPT REQS'!E21</f>
        <v>2</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18.75" x14ac:dyDescent="0.2">
      <c r="A22" s="95">
        <v>13</v>
      </c>
      <c r="B22" s="139" t="str">
        <f>'DEPT REQS'!B22</f>
        <v>Department Requirement</v>
      </c>
      <c r="C22" s="139" t="str">
        <f>'DEPT REQS'!C22</f>
        <v>Connectivity</v>
      </c>
      <c r="D22" s="140" t="str">
        <f>'DEPT REQS'!D22</f>
        <v>All machines must have the print controller mounted internally - not external hardware attached to the main machine.</v>
      </c>
      <c r="E22" s="141">
        <f>'DEPT REQS'!E22</f>
        <v>3</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18.75" x14ac:dyDescent="0.2">
      <c r="A23" s="95">
        <v>14</v>
      </c>
      <c r="B23" s="139" t="str">
        <f>'DEPT REQS'!B24</f>
        <v>Department Requirement</v>
      </c>
      <c r="C23" s="139" t="str">
        <f>'DEPT REQS'!C24</f>
        <v>Feature</v>
      </c>
      <c r="D23" s="140" t="str">
        <f>'DEPT REQS'!D24</f>
        <v>All MFD’s to have fax resolution of 400x400dpi. Where an analogue fax modem is specified as an option, the fax modem speed shall be a minimum of 33.6 KBPS.</v>
      </c>
      <c r="E23" s="141">
        <f>'DEPT REQS'!E24</f>
        <v>3</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18.75" x14ac:dyDescent="0.2">
      <c r="A24" s="95">
        <v>15</v>
      </c>
      <c r="B24" s="139" t="str">
        <f>'DEPT REQS'!B25</f>
        <v>Department Requirement</v>
      </c>
      <c r="C24" s="139" t="str">
        <f>'DEPT REQS'!C25</f>
        <v>Feature</v>
      </c>
      <c r="D24" s="140" t="str">
        <f>'DEPT REQS'!D25</f>
        <v>All multifunction machines must be able to provide for fax forwarding to another fax number or email. Vendor to state how their equipment will provide for confidential sending and receiving.</v>
      </c>
      <c r="E24" s="141">
        <f>'DEPT REQS'!E25</f>
        <v>3</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18.75" x14ac:dyDescent="0.2">
      <c r="A25" s="95">
        <v>16</v>
      </c>
      <c r="B25" s="139" t="str">
        <f>'DEPT REQS'!B26</f>
        <v>Department Requirement</v>
      </c>
      <c r="C25" s="139" t="str">
        <f>'DEPT REQS'!C26</f>
        <v>Security &amp; Encryption</v>
      </c>
      <c r="D25" s="140" t="str">
        <f>'DEPT REQS'!D26</f>
        <v xml:space="preserve">The second level, “Secure FAX" -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be+D26tween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5" s="141">
        <f>'DEPT REQS'!E26</f>
        <v>4</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18.75" x14ac:dyDescent="0.2">
      <c r="A26" s="95">
        <v>17</v>
      </c>
      <c r="B26" s="139" t="str">
        <f>'DEPT REQS'!B27</f>
        <v>Department Requirement</v>
      </c>
      <c r="C26" s="139" t="str">
        <f>'DEPT REQS'!C27</f>
        <v>Security &amp; Encryption</v>
      </c>
      <c r="D26" s="140" t="str">
        <f>'DEPT REQS'!D27</f>
        <v xml:space="preserve">The second level, “Secure FAX" -  is intended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6" s="141">
        <f>'DEPT REQS'!E27</f>
        <v>5</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18.75" x14ac:dyDescent="0.2">
      <c r="A27" s="95">
        <v>18</v>
      </c>
      <c r="B27" s="139" t="str">
        <f>'DEPT REQS'!B28</f>
        <v>Department Requirement</v>
      </c>
      <c r="C27" s="139" t="str">
        <f>'DEPT REQS'!C28</f>
        <v>Security &amp; Encryption</v>
      </c>
      <c r="D27" s="140" t="str">
        <f>'DEPT REQS'!D28</f>
        <v>All MFDs must be clearly labeled according to their data classification configuration. Those configured to send sensitive information (PHI, PII, etc.) must labeled to this effect and those intended for general use must also be labeled as such.</v>
      </c>
      <c r="E27" s="141">
        <f>'DEPT REQS'!E28</f>
        <v>2</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18.75" x14ac:dyDescent="0.2">
      <c r="A28" s="95">
        <v>19</v>
      </c>
      <c r="B28" s="139" t="str">
        <f>'DEPT REQS'!B29</f>
        <v>Department Requirement</v>
      </c>
      <c r="C28" s="139" t="str">
        <f>'DEPT REQS'!C29</f>
        <v>Security &amp; Encryption</v>
      </c>
      <c r="D28" s="140" t="str">
        <f>'DEPT REQS'!D29</f>
        <v>All MFDs must have their internal storage units securely erased (wiped) using one of modes 2 through 8, regardless of data classification, when the device is retired or when the device’s storage unit is replaced. Documentation of the wipe shall be retained in the Service Request associated with the repair.</v>
      </c>
      <c r="E28" s="141">
        <f>'DEPT REQS'!E29</f>
        <v>2</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18.75" x14ac:dyDescent="0.2">
      <c r="A29" s="95">
        <v>20</v>
      </c>
      <c r="B29" s="139" t="str">
        <f>'DEPT REQS'!B30</f>
        <v>Department Requirement</v>
      </c>
      <c r="C29" s="139" t="str">
        <f>'DEPT REQS'!C30</f>
        <v>Billing</v>
      </c>
      <c r="D29" s="140" t="str">
        <f>'DEPT REQS'!D30</f>
        <v xml:space="preserve">Vendor is responsible for retrieving all meter readings from all machines and providing monthly reports on all equipment to Shelby County Government’s designee as a Microsoft Excel 2016 (or later) workbook. These reports will include but may not be limited to a summarized invoice listing each individual service center by County designated number as well as a breakdown of the number of pages made at each location on a monthly basis in the format agreed to by the County and also a copy of the regular inspection report from each copier. No other format will be accepted and payment will not be made unless billing is in the requested format. </v>
      </c>
      <c r="E29" s="141">
        <f>'DEPT REQS'!E30</f>
        <v>2</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18.75" x14ac:dyDescent="0.2">
      <c r="A30" s="95">
        <v>21</v>
      </c>
      <c r="B30" s="139" t="str">
        <f>'DEPT REQS'!B31</f>
        <v>Department Requirement</v>
      </c>
      <c r="C30" s="139" t="str">
        <f>'DEPT REQS'!C31</f>
        <v>Billing</v>
      </c>
      <c r="D30" s="140" t="str">
        <f>'DEPT REQS'!D31</f>
        <v>The previous month’s billing report must be submitted by the 7th of the following month. Invoices should be sent in elctronic PDF format and be available for electronic download by the County.</v>
      </c>
      <c r="E30" s="141">
        <f>'DEPT REQS'!E31</f>
        <v>1</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18.75" x14ac:dyDescent="0.2">
      <c r="A31" s="95">
        <v>22</v>
      </c>
      <c r="B31" s="139" t="str">
        <f>'DEPT REQS'!B32</f>
        <v>Department Requirement</v>
      </c>
      <c r="C31" s="139" t="str">
        <f>'DEPT REQS'!C32</f>
        <v>Option</v>
      </c>
      <c r="D31" s="140" t="str">
        <f>'DEPT REQS'!D32</f>
        <v>The County reserves the option to increase or decrease the number of systems within the contract term. Increased systems during the first 2 years of the contract shall be new. Increased systems during the third, and (optional) fourth and fifth year of the contract can be newly remanufactured digital devices but must be/remain operational at manufacturer’s stated level of performance when new.</v>
      </c>
      <c r="E31" s="141">
        <f>'DEPT REQS'!E32</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18.75" x14ac:dyDescent="0.2">
      <c r="A32" s="95">
        <v>23</v>
      </c>
      <c r="B32" s="139" t="str">
        <f>'DEPT REQS'!B33</f>
        <v>Department Requirement</v>
      </c>
      <c r="C32" s="139" t="str">
        <f>'DEPT REQS'!C33</f>
        <v>Option</v>
      </c>
      <c r="D32" s="140" t="str">
        <f>'DEPT REQS'!D33</f>
        <v xml:space="preserve">Vendor is responsible for delivery of additional or replacement equipment and shall be fully functional within 10 working days from requested date. For any day beyond 10, a penalty of $100/per day/per-machine will be incurred against the monthly invoice. A substitute machine of equal or greater capability may be used for a period no longer than 30 days if necessary. </v>
      </c>
      <c r="E32" s="141">
        <f>'DEPT REQS'!E33</f>
        <v>2</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18.75" x14ac:dyDescent="0.2">
      <c r="A33" s="95">
        <v>24</v>
      </c>
      <c r="B33" s="139" t="str">
        <f>'DEPT REQS'!B34</f>
        <v>Department Requirement</v>
      </c>
      <c r="C33" s="139" t="str">
        <f>'DEPT REQS'!C34</f>
        <v>Option</v>
      </c>
      <c r="D33" s="140" t="str">
        <f>'DEPT REQS'!D34</f>
        <v>Machines can be placed on a temporary basis as the need arises for a minimum charge of one month at current rental cost plus per copy rate (new equipment not required for temporary placement).</v>
      </c>
      <c r="E33" s="141">
        <f>'DEPT REQS'!E34</f>
        <v>1</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18.75" x14ac:dyDescent="0.2">
      <c r="A34" s="95">
        <v>25</v>
      </c>
      <c r="B34" s="139" t="str">
        <f>'DEPT REQS'!B35</f>
        <v>Department Requirement</v>
      </c>
      <c r="C34" s="139" t="str">
        <f>'DEPT REQS'!C35</f>
        <v>Installation &amp; Support</v>
      </c>
      <c r="D34" s="140" t="str">
        <f>'DEPT REQS'!D35</f>
        <v>Vendor is responsible for notifying all location sites of the date of delivery of equipment placement in advance. Surge protectors, if provided, are the responsibility of the Vendor.</v>
      </c>
      <c r="E34" s="141">
        <f>'DEPT REQS'!E35</f>
        <v>1</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18.75" x14ac:dyDescent="0.2">
      <c r="A35" s="95">
        <v>26</v>
      </c>
      <c r="B35" s="139" t="str">
        <f>'DEPT REQS'!B36</f>
        <v>Department Requirement</v>
      </c>
      <c r="C35" s="139" t="str">
        <f>'DEPT REQS'!C36</f>
        <v>Installation &amp; Support</v>
      </c>
      <c r="D35" s="140" t="str">
        <f>'DEPT REQS'!D36</f>
        <v>Vendor is responsible to provide on-site technical representative for repairs, maintenance and training. A plan for comprehensive training at every location shall be developed and submitted to the County’s designee. Every location will need to have a confirmed training day that is agreed in advance by email by both the Vendor and the County representatives at each location. In the event additional training is needed at any time during the contract period Vendor will be responsible for providing that training in the same manner as original training at no additional cost to Shelby County Government. Vendor will be responsible for securing the names and signatures of all County personnel in attendance and a signed verification from a Manager or Supervisor in each area that satisfactory training has been completed. Demonstrations should include actual jobs, and include, but not be limited to demonstrations of all functions and an in-depth Q&amp;A time.</v>
      </c>
      <c r="E35" s="141">
        <f>'DEPT REQS'!E36</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18.75" x14ac:dyDescent="0.2">
      <c r="A36" s="95">
        <v>27</v>
      </c>
      <c r="B36" s="139" t="str">
        <f>'DEPT REQS'!B37</f>
        <v>Department Requirement</v>
      </c>
      <c r="C36" s="139" t="str">
        <f>'DEPT REQS'!C37</f>
        <v>Installation &amp; Support</v>
      </c>
      <c r="D36" s="140" t="str">
        <f>'DEPT REQS'!D37</f>
        <v xml:space="preserve">The Vendor is responsible for regular system inspections and for the correction of potential problems and any adjustments to enhance copy quality, as well as cleaning the glass and equipment. The Vendor is responsible for maintaining the inventory of all consumables for each machine. The Contactor must maintain electronic or hardcopy records that document the inspection, adjustments and cleaning of each machine. Records are to be readily available to the County and delivered with the monthly billing report. </v>
      </c>
      <c r="E36" s="141">
        <f>'DEPT REQS'!E37</f>
        <v>3</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18.75" x14ac:dyDescent="0.2">
      <c r="A37" s="95">
        <v>28</v>
      </c>
      <c r="B37" s="139" t="str">
        <f>'DEPT REQS'!B38</f>
        <v>Department Requirement</v>
      </c>
      <c r="C37" s="139" t="str">
        <f>'DEPT REQS'!C38</f>
        <v>Installation &amp; Support</v>
      </c>
      <c r="D37" s="140" t="str">
        <f>'DEPT REQS'!D38</f>
        <v>Vendor is responsible to provide a two (2) hour onsite response on average with a four (4) hour maximum from when service calls are placed. In the event the equipment is not repaired and fully functional within eight (8) hours of original request for service from the customer, Vendor will provide a comparable on-site loaner at no additional charge. For each day after the initial eight hour service call, if equipment is not operable or not replaced by a like for like fully functional piece of equipment, there will be a penalty of $100 per day, per machine assessed against the Vendor’s monthly billings. These response times will be calculated during normal business hours.</v>
      </c>
      <c r="E37" s="141">
        <f>'DEPT REQS'!E38</f>
        <v>5</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18.75" x14ac:dyDescent="0.2">
      <c r="A38" s="95">
        <v>29</v>
      </c>
      <c r="B38" s="139" t="str">
        <f>'DEPT REQS'!B39</f>
        <v>Department Requirement</v>
      </c>
      <c r="C38" s="139" t="str">
        <f>'DEPT REQS'!C39</f>
        <v>Installation &amp; Support</v>
      </c>
      <c r="D38" s="140" t="str">
        <f>'DEPT REQS'!D39</f>
        <v>Vendor must replace machines not operating at the level of performance stated by Vendor or not satisfactory or needing numerous service-calls at the discretion of Shelby County Government</v>
      </c>
      <c r="E38" s="141">
        <f>'DEPT REQS'!E39</f>
        <v>2</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8.75" x14ac:dyDescent="0.2">
      <c r="A39" s="179">
        <v>30</v>
      </c>
      <c r="B39" s="180"/>
      <c r="C39" s="180"/>
      <c r="D39" s="181"/>
      <c r="E39" s="258"/>
      <c r="F39" s="259"/>
      <c r="G39" s="260"/>
      <c r="H39" s="261"/>
      <c r="I39" s="262"/>
      <c r="J39" s="259"/>
      <c r="K39" s="260"/>
      <c r="L39" s="261"/>
      <c r="M39" s="262"/>
      <c r="N39" s="259"/>
      <c r="O39" s="260"/>
      <c r="P39" s="261"/>
      <c r="Q39" s="262"/>
      <c r="R39" s="259"/>
      <c r="S39" s="260"/>
      <c r="T39" s="261"/>
      <c r="U39" s="262"/>
      <c r="V39" s="259"/>
      <c r="W39" s="260"/>
      <c r="X39" s="261"/>
      <c r="Y39" s="262"/>
      <c r="Z39" s="259"/>
      <c r="AA39" s="260"/>
      <c r="AB39" s="261"/>
      <c r="AC39" s="262"/>
    </row>
    <row r="40" spans="1:48" ht="18.75" x14ac:dyDescent="0.2">
      <c r="A40" s="179">
        <v>31</v>
      </c>
      <c r="B40" s="180"/>
      <c r="C40" s="180"/>
      <c r="D40" s="181"/>
      <c r="E40" s="258"/>
      <c r="F40" s="259"/>
      <c r="G40" s="260"/>
      <c r="H40" s="261"/>
      <c r="I40" s="262"/>
      <c r="J40" s="259"/>
      <c r="K40" s="260"/>
      <c r="L40" s="261"/>
      <c r="M40" s="262"/>
      <c r="N40" s="259"/>
      <c r="O40" s="260"/>
      <c r="P40" s="261"/>
      <c r="Q40" s="262"/>
      <c r="R40" s="259"/>
      <c r="S40" s="260"/>
      <c r="T40" s="261"/>
      <c r="U40" s="262"/>
      <c r="V40" s="259"/>
      <c r="W40" s="260"/>
      <c r="X40" s="261"/>
      <c r="Y40" s="262"/>
      <c r="Z40" s="259"/>
      <c r="AA40" s="260"/>
      <c r="AB40" s="261"/>
      <c r="AC40" s="262"/>
    </row>
    <row r="41" spans="1:48" ht="18.75" x14ac:dyDescent="0.2">
      <c r="A41" s="179">
        <v>32</v>
      </c>
      <c r="B41" s="180"/>
      <c r="C41" s="180"/>
      <c r="D41" s="181"/>
      <c r="E41" s="258"/>
      <c r="F41" s="259"/>
      <c r="G41" s="260"/>
      <c r="H41" s="261"/>
      <c r="I41" s="262"/>
      <c r="J41" s="259"/>
      <c r="K41" s="260"/>
      <c r="L41" s="261"/>
      <c r="M41" s="262"/>
      <c r="N41" s="259"/>
      <c r="O41" s="260"/>
      <c r="P41" s="261"/>
      <c r="Q41" s="262"/>
      <c r="R41" s="259"/>
      <c r="S41" s="260"/>
      <c r="T41" s="261"/>
      <c r="U41" s="262"/>
      <c r="V41" s="259"/>
      <c r="W41" s="260"/>
      <c r="X41" s="261"/>
      <c r="Y41" s="262"/>
      <c r="Z41" s="259"/>
      <c r="AA41" s="260"/>
      <c r="AB41" s="261"/>
      <c r="AC41" s="262"/>
    </row>
    <row r="42" spans="1:48" ht="18.75" x14ac:dyDescent="0.2">
      <c r="A42" s="179">
        <v>33</v>
      </c>
      <c r="B42" s="180"/>
      <c r="C42" s="180"/>
      <c r="D42" s="181"/>
      <c r="E42" s="258"/>
      <c r="F42" s="259"/>
      <c r="G42" s="260"/>
      <c r="H42" s="261"/>
      <c r="I42" s="262"/>
      <c r="J42" s="259"/>
      <c r="K42" s="260"/>
      <c r="L42" s="261"/>
      <c r="M42" s="262"/>
      <c r="N42" s="259"/>
      <c r="O42" s="260"/>
      <c r="P42" s="261"/>
      <c r="Q42" s="262"/>
      <c r="R42" s="259"/>
      <c r="S42" s="260"/>
      <c r="T42" s="261"/>
      <c r="U42" s="262"/>
      <c r="V42" s="259"/>
      <c r="W42" s="260"/>
      <c r="X42" s="261"/>
      <c r="Y42" s="262"/>
      <c r="Z42" s="259"/>
      <c r="AA42" s="260"/>
      <c r="AB42" s="261"/>
      <c r="AC42" s="262"/>
    </row>
    <row r="43" spans="1:48" ht="19.5" thickBot="1" x14ac:dyDescent="0.25">
      <c r="A43" s="125">
        <v>34</v>
      </c>
      <c r="B43" s="142">
        <f>'DEPT REQS'!B44</f>
        <v>0</v>
      </c>
      <c r="C43" s="142">
        <f>'DEPT REQS'!C44</f>
        <v>0</v>
      </c>
      <c r="D43" s="143">
        <f>'DEPT REQS'!D44</f>
        <v>0</v>
      </c>
      <c r="E43" s="144">
        <f>'DEPT REQS'!E44</f>
        <v>0</v>
      </c>
      <c r="F43" s="171"/>
      <c r="G43" s="148"/>
      <c r="H43" s="161"/>
      <c r="I43" s="209"/>
      <c r="J43" s="171"/>
      <c r="K43" s="148"/>
      <c r="L43" s="161"/>
      <c r="M43" s="209"/>
      <c r="N43" s="171"/>
      <c r="O43" s="148"/>
      <c r="P43" s="161"/>
      <c r="Q43" s="209"/>
      <c r="R43" s="171"/>
      <c r="S43" s="148"/>
      <c r="T43" s="161"/>
      <c r="U43" s="209"/>
      <c r="V43" s="171"/>
      <c r="W43" s="148"/>
      <c r="X43" s="161"/>
      <c r="Y43" s="209"/>
      <c r="Z43" s="171"/>
      <c r="AA43" s="148"/>
      <c r="AB43" s="161"/>
      <c r="AC43" s="209"/>
    </row>
    <row r="44" spans="1:48" s="214" customFormat="1" ht="24" thickBot="1" x14ac:dyDescent="0.25">
      <c r="A44" s="248" t="s">
        <v>68</v>
      </c>
      <c r="B44" s="245"/>
      <c r="C44" s="245"/>
      <c r="D44" s="245"/>
      <c r="E44" s="211">
        <f>SUM(E10:E43)</f>
        <v>82</v>
      </c>
      <c r="F44" s="249"/>
      <c r="G44" s="250"/>
      <c r="H44" s="250"/>
      <c r="I44" s="212">
        <f>SUM(I10:I43)</f>
        <v>0</v>
      </c>
      <c r="J44" s="249"/>
      <c r="K44" s="250"/>
      <c r="L44" s="250"/>
      <c r="M44" s="212">
        <f>SUM(M10:M43)</f>
        <v>0</v>
      </c>
      <c r="N44" s="249"/>
      <c r="O44" s="250"/>
      <c r="P44" s="250"/>
      <c r="Q44" s="212">
        <f>SUM(Q10:Q43)</f>
        <v>0</v>
      </c>
      <c r="R44" s="249"/>
      <c r="S44" s="250"/>
      <c r="T44" s="250"/>
      <c r="U44" s="212">
        <f>SUM(U10:U43)</f>
        <v>0</v>
      </c>
      <c r="V44" s="249"/>
      <c r="W44" s="250"/>
      <c r="X44" s="250"/>
      <c r="Y44" s="212">
        <f>SUM(Y10:Y43)</f>
        <v>0</v>
      </c>
      <c r="Z44" s="249"/>
      <c r="AA44" s="250"/>
      <c r="AB44" s="250"/>
      <c r="AC44" s="212">
        <f>SUM(AC10:AC43)</f>
        <v>0</v>
      </c>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row r="105" spans="9:29" x14ac:dyDescent="0.2">
      <c r="I105" s="210"/>
      <c r="M105" s="210"/>
      <c r="Q105" s="210"/>
      <c r="U105" s="210"/>
      <c r="Y105" s="210"/>
      <c r="AC105" s="210"/>
    </row>
    <row r="106" spans="9:29" x14ac:dyDescent="0.2">
      <c r="I106" s="210"/>
      <c r="M106" s="210"/>
      <c r="Q106" s="210"/>
      <c r="U106" s="210"/>
      <c r="Y106" s="210"/>
      <c r="AC106" s="210"/>
    </row>
    <row r="107" spans="9:29" x14ac:dyDescent="0.2">
      <c r="I107" s="210"/>
      <c r="M107" s="210"/>
      <c r="Q107" s="210"/>
      <c r="U107" s="210"/>
      <c r="Y107" s="210"/>
      <c r="AC107" s="210"/>
    </row>
    <row r="108" spans="9:29" x14ac:dyDescent="0.2">
      <c r="I108" s="210"/>
      <c r="M108" s="210"/>
      <c r="Q108" s="210"/>
      <c r="U108" s="210"/>
      <c r="Y108" s="210"/>
      <c r="AC108" s="210"/>
    </row>
  </sheetData>
  <autoFilter ref="A9:AV44"/>
  <mergeCells count="14">
    <mergeCell ref="Z7:AC7"/>
    <mergeCell ref="Z44:AB44"/>
    <mergeCell ref="N7:Q7"/>
    <mergeCell ref="N44:P44"/>
    <mergeCell ref="R7:U7"/>
    <mergeCell ref="R44:T44"/>
    <mergeCell ref="V7:Y7"/>
    <mergeCell ref="V44:X44"/>
    <mergeCell ref="A7:E7"/>
    <mergeCell ref="F7:I7"/>
    <mergeCell ref="A44:D44"/>
    <mergeCell ref="F44:H44"/>
    <mergeCell ref="J7:M7"/>
    <mergeCell ref="J44:L44"/>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8"/>
  <sheetViews>
    <sheetView topLeftCell="A28" zoomScale="120" zoomScaleNormal="120" zoomScalePageLayoutView="155" workbookViewId="0">
      <selection activeCell="A43" sqref="A43"/>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20-012-25A Multi-Function Copier 
Systems &amp;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t="str">
        <f>SUMMARY!A17</f>
        <v>Leslie Pannell, Manager, ITS</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43</v>
      </c>
      <c r="B7" s="247"/>
      <c r="C7" s="247"/>
      <c r="D7" s="247"/>
      <c r="E7" s="247"/>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18.75" x14ac:dyDescent="0.2">
      <c r="A10" s="95">
        <v>1</v>
      </c>
      <c r="B10" s="139" t="str">
        <f>'DEPT REQS'!B10</f>
        <v>Department Requirement</v>
      </c>
      <c r="C10" s="139" t="str">
        <f>'DEPT REQS'!C10</f>
        <v>Environment</v>
      </c>
      <c r="D10" s="140" t="str">
        <f>'DEPT REQS'!D10</f>
        <v>All devices installed at commencement of contract must be new, with its own operator manual, and must comply with OSHA standards for noise in the workplace.</v>
      </c>
      <c r="E10" s="141">
        <f>'DEPT REQS'!E10</f>
        <v>4</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18.75" x14ac:dyDescent="0.2">
      <c r="A11" s="95">
        <v>2</v>
      </c>
      <c r="B11" s="139" t="str">
        <f>'DEPT REQS'!B11</f>
        <v>Department Requirement</v>
      </c>
      <c r="C11" s="139" t="str">
        <f>'DEPT REQS'!C11</f>
        <v>Environment</v>
      </c>
      <c r="D11" s="140" t="str">
        <f>'DEPT REQS'!D11</f>
        <v>All machines to perform satisfactorily at any temperature between 50 and 86 degrees Fahrenheit and perform at any relative humidity between 15 and 80 percent.</v>
      </c>
      <c r="E11" s="141">
        <f>'DEPT REQS'!E11</f>
        <v>2</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18.75" x14ac:dyDescent="0.2">
      <c r="A12" s="95">
        <v>3</v>
      </c>
      <c r="B12" s="139" t="str">
        <f>'DEPT REQS'!B12</f>
        <v>Department Requirement</v>
      </c>
      <c r="C12" s="139" t="str">
        <f>'DEPT REQS'!C12</f>
        <v>Feature</v>
      </c>
      <c r="D12" s="140" t="str">
        <f>'DEPT REQS'!D12</f>
        <v>All machines must print at 600 x 600 dpi from electronic or hard copy original and all machines to have Auto Image Rotation or Automatic image orientation at all levels.</v>
      </c>
      <c r="E12" s="141">
        <f>'DEPT REQS'!E12</f>
        <v>3</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18.75" x14ac:dyDescent="0.2">
      <c r="A13" s="95">
        <v>4</v>
      </c>
      <c r="B13" s="139" t="str">
        <f>'DEPT REQS'!B13</f>
        <v>Department Requirement</v>
      </c>
      <c r="C13" s="139" t="str">
        <f>'DEPT REQS'!C13</f>
        <v>Feature</v>
      </c>
      <c r="D13" s="140" t="str">
        <f>'DEPT REQS'!D13</f>
        <v>All machines to copy within 3/16” of the leading edge of the paper and to within 1/8” of the remaining edges and all to have job input/recall. All machines to have print/copy priority selectable.</v>
      </c>
      <c r="E13" s="141">
        <f>'DEPT REQS'!E13</f>
        <v>2</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18.75" x14ac:dyDescent="0.2">
      <c r="A14" s="95">
        <v>5</v>
      </c>
      <c r="B14" s="139" t="str">
        <f>'DEPT REQS'!B14</f>
        <v>Department Requirement</v>
      </c>
      <c r="C14" s="139" t="str">
        <f>'DEPT REQS'!C14</f>
        <v>Media</v>
      </c>
      <c r="D14" s="140" t="str">
        <f>'DEPT REQS'!D14</f>
        <v>All machines must effectively use standard 20# bond xerographic, laser-jet and offset processes, and a range of other paper of various weights and finishes including recycled 20# bond paper.</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18.75" x14ac:dyDescent="0.2">
      <c r="A15" s="95">
        <v>6</v>
      </c>
      <c r="B15" s="139" t="str">
        <f>'DEPT REQS'!B15</f>
        <v>Department Requirement</v>
      </c>
      <c r="C15" s="139" t="str">
        <f>'DEPT REQS'!C15</f>
        <v>Media</v>
      </c>
      <c r="D15" s="140" t="str">
        <f>'DEPT REQS'!D15</f>
        <v>Toner and other consumable items must be Original Equipment Manufacturer (OEM) product, delivered sealed, in ex-factory packaging. Refilled, remanufactured or other non-OEM substitutes are not acceptable.</v>
      </c>
      <c r="E15" s="141">
        <f>'DEPT REQS'!E15</f>
        <v>6</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18.75" x14ac:dyDescent="0.2">
      <c r="A16" s="95">
        <v>7</v>
      </c>
      <c r="B16" s="139" t="str">
        <f>'DEPT REQS'!B16</f>
        <v>Department Requirement</v>
      </c>
      <c r="C16" s="139" t="str">
        <f>'DEPT REQS'!C16</f>
        <v>Control</v>
      </c>
      <c r="D16" s="140" t="str">
        <f>'DEPT REQS'!D16</f>
        <v>All machines must be remotely monitored to notify Vendor and County of system status, maintain maintenance records and generate monthly billing data. Monitoring software that includes remote deployment and pushing of standard images/firmware updates is preferred. Proposer shoud specify network, server and remote access resource requirements to be provided by the County. Software feature/function descriptions and any costs to the County should be included</v>
      </c>
      <c r="E16" s="141">
        <f>'DEPT REQS'!E16</f>
        <v>7</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18.75" x14ac:dyDescent="0.2">
      <c r="A17" s="95">
        <v>8</v>
      </c>
      <c r="B17" s="139" t="str">
        <f>'DEPT REQS'!B17</f>
        <v>Department Requirement</v>
      </c>
      <c r="C17" s="139" t="str">
        <f>'DEPT REQS'!C17</f>
        <v>Control</v>
      </c>
      <c r="D17" s="140" t="str">
        <f>'DEPT REQS'!D17</f>
        <v>All machines must have a non-resettable copy meter that can be accessed for easy reading, and each color machine must have a meter separating the number of black only pages from color copy counts.</v>
      </c>
      <c r="E17" s="141">
        <f>'DEPT REQS'!E17</f>
        <v>1</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18.75" x14ac:dyDescent="0.2">
      <c r="A18" s="95">
        <v>9</v>
      </c>
      <c r="B18" s="139" t="str">
        <f>'DEPT REQS'!B18</f>
        <v>Department Requirement</v>
      </c>
      <c r="C18" s="139" t="str">
        <f>'DEPT REQS'!C18</f>
        <v>Control</v>
      </c>
      <c r="D18" s="140" t="str">
        <f>'DEPT REQS'!D18</f>
        <v>All machines to have console displays that signal to operator the need to add paper, toner, PM and the occurrence of paper jams or service requirements. Dual side scanning or automatic and automatic reverse document feeders are acceptable.</v>
      </c>
      <c r="E18" s="141">
        <f>'DEPT REQS'!E18</f>
        <v>2</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8.75" x14ac:dyDescent="0.2">
      <c r="A19" s="95">
        <v>10</v>
      </c>
      <c r="B19" s="139" t="str">
        <f>'DEPT REQS'!B19</f>
        <v>Department Requirement</v>
      </c>
      <c r="C19" s="139" t="str">
        <f>'DEPT REQS'!C19</f>
        <v>Connectivity</v>
      </c>
      <c r="D19" s="140" t="str">
        <f>'DEPT REQS'!D19</f>
        <v>All machines should be capable of connecting to a network using the 10BASE-T, 100BASE-TX or 1000Base-T Ethernet standard and must have a web browser or client software-based remote management feature. They must support the TCP/IP protocol and be able to be configured to disable all other protocols (IPX, NetBEUI, DECNet) if installed. They must also support the DHCP protocol for IP address assignment. Printer drivers must support Windows 2012 R2 Server and 2016 Server, and Windows 10 workstations</v>
      </c>
      <c r="E19" s="141">
        <f>'DEPT REQS'!E19</f>
        <v>3</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8.75" x14ac:dyDescent="0.2">
      <c r="A20" s="95">
        <v>11</v>
      </c>
      <c r="B20" s="139" t="str">
        <f>'DEPT REQS'!B20</f>
        <v>Department Requirement</v>
      </c>
      <c r="C20" s="139" t="str">
        <f>'DEPT REQS'!C20</f>
        <v>Connectivity</v>
      </c>
      <c r="D20" s="140" t="str">
        <f>'DEPT REQS'!D20</f>
        <v>The Vendor is responsible for connecting the systems to the various Shelby County Government networks. After the systems are connected to the network share and SMTP mail server the Vendor is required to test and make sure they can communicate using these required protocols: TCP-IP, LPR, SMTP, SNMP, SMB etc. The Vendor is also required to test the systems with printing PDF, POSTSCRIPT, PCL format using simplex and duplex formats. For the scanner features, the Vendor is required to test the scan function to the destination software, which is OnBase.</v>
      </c>
      <c r="E20" s="141">
        <f>'DEPT REQS'!E20</f>
        <v>3</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18.75" x14ac:dyDescent="0.2">
      <c r="A21" s="95">
        <v>12</v>
      </c>
      <c r="B21" s="139" t="str">
        <f>'DEPT REQS'!B21</f>
        <v>Department Requirement</v>
      </c>
      <c r="C21" s="139" t="str">
        <f>'DEPT REQS'!C21</f>
        <v>Connectivity</v>
      </c>
      <c r="D21" s="140" t="str">
        <f>'DEPT REQS'!D21</f>
        <v>Multifunction machines that function as a network scan station should have the option to be TWAIN compliant.</v>
      </c>
      <c r="E21" s="141">
        <f>'DEPT REQS'!E21</f>
        <v>2</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18.75" x14ac:dyDescent="0.2">
      <c r="A22" s="95">
        <v>13</v>
      </c>
      <c r="B22" s="139" t="str">
        <f>'DEPT REQS'!B22</f>
        <v>Department Requirement</v>
      </c>
      <c r="C22" s="139" t="str">
        <f>'DEPT REQS'!C22</f>
        <v>Connectivity</v>
      </c>
      <c r="D22" s="140" t="str">
        <f>'DEPT REQS'!D22</f>
        <v>All machines must have the print controller mounted internally - not external hardware attached to the main machine.</v>
      </c>
      <c r="E22" s="141">
        <f>'DEPT REQS'!E22</f>
        <v>3</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18.75" x14ac:dyDescent="0.2">
      <c r="A23" s="95">
        <v>14</v>
      </c>
      <c r="B23" s="139" t="str">
        <f>'DEPT REQS'!B24</f>
        <v>Department Requirement</v>
      </c>
      <c r="C23" s="139" t="str">
        <f>'DEPT REQS'!C24</f>
        <v>Feature</v>
      </c>
      <c r="D23" s="140" t="str">
        <f>'DEPT REQS'!D24</f>
        <v>All MFD’s to have fax resolution of 400x400dpi. Where an analogue fax modem is specified as an option, the fax modem speed shall be a minimum of 33.6 KBPS.</v>
      </c>
      <c r="E23" s="141">
        <f>'DEPT REQS'!E24</f>
        <v>3</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18.75" x14ac:dyDescent="0.2">
      <c r="A24" s="95">
        <v>15</v>
      </c>
      <c r="B24" s="139" t="str">
        <f>'DEPT REQS'!B25</f>
        <v>Department Requirement</v>
      </c>
      <c r="C24" s="139" t="str">
        <f>'DEPT REQS'!C25</f>
        <v>Feature</v>
      </c>
      <c r="D24" s="140" t="str">
        <f>'DEPT REQS'!D25</f>
        <v>All multifunction machines must be able to provide for fax forwarding to another fax number or email. Vendor to state how their equipment will provide for confidential sending and receiving.</v>
      </c>
      <c r="E24" s="141">
        <f>'DEPT REQS'!E25</f>
        <v>3</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18.75" x14ac:dyDescent="0.2">
      <c r="A25" s="95">
        <v>16</v>
      </c>
      <c r="B25" s="139" t="str">
        <f>'DEPT REQS'!B26</f>
        <v>Department Requirement</v>
      </c>
      <c r="C25" s="139" t="str">
        <f>'DEPT REQS'!C26</f>
        <v>Security &amp; Encryption</v>
      </c>
      <c r="D25" s="140" t="str">
        <f>'DEPT REQS'!D26</f>
        <v xml:space="preserve">The second level, “Secure FAX" -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be+D26tween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5" s="141">
        <f>'DEPT REQS'!E26</f>
        <v>4</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18.75" x14ac:dyDescent="0.2">
      <c r="A26" s="95">
        <v>17</v>
      </c>
      <c r="B26" s="139" t="str">
        <f>'DEPT REQS'!B27</f>
        <v>Department Requirement</v>
      </c>
      <c r="C26" s="139" t="str">
        <f>'DEPT REQS'!C27</f>
        <v>Security &amp; Encryption</v>
      </c>
      <c r="D26" s="140" t="str">
        <f>'DEPT REQS'!D27</f>
        <v xml:space="preserve">The second level, “Secure FAX" -  is intended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6" s="141">
        <f>'DEPT REQS'!E27</f>
        <v>5</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18.75" x14ac:dyDescent="0.2">
      <c r="A27" s="95">
        <v>18</v>
      </c>
      <c r="B27" s="139" t="str">
        <f>'DEPT REQS'!B28</f>
        <v>Department Requirement</v>
      </c>
      <c r="C27" s="139" t="str">
        <f>'DEPT REQS'!C28</f>
        <v>Security &amp; Encryption</v>
      </c>
      <c r="D27" s="140" t="str">
        <f>'DEPT REQS'!D28</f>
        <v>All MFDs must be clearly labeled according to their data classification configuration. Those configured to send sensitive information (PHI, PII, etc.) must labeled to this effect and those intended for general use must also be labeled as such.</v>
      </c>
      <c r="E27" s="141">
        <f>'DEPT REQS'!E28</f>
        <v>2</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18.75" x14ac:dyDescent="0.2">
      <c r="A28" s="95">
        <v>19</v>
      </c>
      <c r="B28" s="139" t="str">
        <f>'DEPT REQS'!B29</f>
        <v>Department Requirement</v>
      </c>
      <c r="C28" s="139" t="str">
        <f>'DEPT REQS'!C29</f>
        <v>Security &amp; Encryption</v>
      </c>
      <c r="D28" s="140" t="str">
        <f>'DEPT REQS'!D29</f>
        <v>All MFDs must have their internal storage units securely erased (wiped) using one of modes 2 through 8, regardless of data classification, when the device is retired or when the device’s storage unit is replaced. Documentation of the wipe shall be retained in the Service Request associated with the repair.</v>
      </c>
      <c r="E28" s="141">
        <f>'DEPT REQS'!E29</f>
        <v>2</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18.75" x14ac:dyDescent="0.2">
      <c r="A29" s="95">
        <v>20</v>
      </c>
      <c r="B29" s="139" t="str">
        <f>'DEPT REQS'!B30</f>
        <v>Department Requirement</v>
      </c>
      <c r="C29" s="139" t="str">
        <f>'DEPT REQS'!C30</f>
        <v>Billing</v>
      </c>
      <c r="D29" s="140" t="str">
        <f>'DEPT REQS'!D30</f>
        <v xml:space="preserve">Vendor is responsible for retrieving all meter readings from all machines and providing monthly reports on all equipment to Shelby County Government’s designee as a Microsoft Excel 2016 (or later) workbook. These reports will include but may not be limited to a summarized invoice listing each individual service center by County designated number as well as a breakdown of the number of pages made at each location on a monthly basis in the format agreed to by the County and also a copy of the regular inspection report from each copier. No other format will be accepted and payment will not be made unless billing is in the requested format. </v>
      </c>
      <c r="E29" s="141">
        <f>'DEPT REQS'!E30</f>
        <v>2</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18.75" x14ac:dyDescent="0.2">
      <c r="A30" s="95">
        <v>21</v>
      </c>
      <c r="B30" s="139" t="str">
        <f>'DEPT REQS'!B31</f>
        <v>Department Requirement</v>
      </c>
      <c r="C30" s="139" t="str">
        <f>'DEPT REQS'!C31</f>
        <v>Billing</v>
      </c>
      <c r="D30" s="140" t="str">
        <f>'DEPT REQS'!D31</f>
        <v>The previous month’s billing report must be submitted by the 7th of the following month. Invoices should be sent in elctronic PDF format and be available for electronic download by the County.</v>
      </c>
      <c r="E30" s="141">
        <f>'DEPT REQS'!E31</f>
        <v>1</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18.75" x14ac:dyDescent="0.2">
      <c r="A31" s="95">
        <v>22</v>
      </c>
      <c r="B31" s="139" t="str">
        <f>'DEPT REQS'!B32</f>
        <v>Department Requirement</v>
      </c>
      <c r="C31" s="139" t="str">
        <f>'DEPT REQS'!C32</f>
        <v>Option</v>
      </c>
      <c r="D31" s="140" t="str">
        <f>'DEPT REQS'!D32</f>
        <v>The County reserves the option to increase or decrease the number of systems within the contract term. Increased systems during the first 2 years of the contract shall be new. Increased systems during the third, and (optional) fourth and fifth year of the contract can be newly remanufactured digital devices but must be/remain operational at manufacturer’s stated level of performance when new.</v>
      </c>
      <c r="E31" s="141">
        <f>'DEPT REQS'!E32</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18.75" x14ac:dyDescent="0.2">
      <c r="A32" s="95">
        <v>23</v>
      </c>
      <c r="B32" s="139" t="str">
        <f>'DEPT REQS'!B33</f>
        <v>Department Requirement</v>
      </c>
      <c r="C32" s="139" t="str">
        <f>'DEPT REQS'!C33</f>
        <v>Option</v>
      </c>
      <c r="D32" s="140" t="str">
        <f>'DEPT REQS'!D33</f>
        <v xml:space="preserve">Vendor is responsible for delivery of additional or replacement equipment and shall be fully functional within 10 working days from requested date. For any day beyond 10, a penalty of $100/per day/per-machine will be incurred against the monthly invoice. A substitute machine of equal or greater capability may be used for a period no longer than 30 days if necessary. </v>
      </c>
      <c r="E32" s="141">
        <f>'DEPT REQS'!E33</f>
        <v>2</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18.75" x14ac:dyDescent="0.2">
      <c r="A33" s="95">
        <v>24</v>
      </c>
      <c r="B33" s="139" t="str">
        <f>'DEPT REQS'!B34</f>
        <v>Department Requirement</v>
      </c>
      <c r="C33" s="139" t="str">
        <f>'DEPT REQS'!C34</f>
        <v>Option</v>
      </c>
      <c r="D33" s="140" t="str">
        <f>'DEPT REQS'!D34</f>
        <v>Machines can be placed on a temporary basis as the need arises for a minimum charge of one month at current rental cost plus per copy rate (new equipment not required for temporary placement).</v>
      </c>
      <c r="E33" s="141">
        <f>'DEPT REQS'!E34</f>
        <v>1</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18.75" x14ac:dyDescent="0.2">
      <c r="A34" s="95">
        <v>25</v>
      </c>
      <c r="B34" s="139" t="str">
        <f>'DEPT REQS'!B35</f>
        <v>Department Requirement</v>
      </c>
      <c r="C34" s="139" t="str">
        <f>'DEPT REQS'!C35</f>
        <v>Installation &amp; Support</v>
      </c>
      <c r="D34" s="140" t="str">
        <f>'DEPT REQS'!D35</f>
        <v>Vendor is responsible for notifying all location sites of the date of delivery of equipment placement in advance. Surge protectors, if provided, are the responsibility of the Vendor.</v>
      </c>
      <c r="E34" s="141">
        <f>'DEPT REQS'!E35</f>
        <v>1</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18.75" x14ac:dyDescent="0.2">
      <c r="A35" s="95">
        <v>26</v>
      </c>
      <c r="B35" s="139" t="str">
        <f>'DEPT REQS'!B36</f>
        <v>Department Requirement</v>
      </c>
      <c r="C35" s="139" t="str">
        <f>'DEPT REQS'!C36</f>
        <v>Installation &amp; Support</v>
      </c>
      <c r="D35" s="140" t="str">
        <f>'DEPT REQS'!D36</f>
        <v>Vendor is responsible to provide on-site technical representative for repairs, maintenance and training. A plan for comprehensive training at every location shall be developed and submitted to the County’s designee. Every location will need to have a confirmed training day that is agreed in advance by email by both the Vendor and the County representatives at each location. In the event additional training is needed at any time during the contract period Vendor will be responsible for providing that training in the same manner as original training at no additional cost to Shelby County Government. Vendor will be responsible for securing the names and signatures of all County personnel in attendance and a signed verification from a Manager or Supervisor in each area that satisfactory training has been completed. Demonstrations should include actual jobs, and include, but not be limited to demonstrations of all functions and an in-depth Q&amp;A time.</v>
      </c>
      <c r="E35" s="141">
        <f>'DEPT REQS'!E36</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18.75" x14ac:dyDescent="0.2">
      <c r="A36" s="95">
        <v>27</v>
      </c>
      <c r="B36" s="139" t="str">
        <f>'DEPT REQS'!B37</f>
        <v>Department Requirement</v>
      </c>
      <c r="C36" s="139" t="str">
        <f>'DEPT REQS'!C37</f>
        <v>Installation &amp; Support</v>
      </c>
      <c r="D36" s="140" t="str">
        <f>'DEPT REQS'!D37</f>
        <v xml:space="preserve">The Vendor is responsible for regular system inspections and for the correction of potential problems and any adjustments to enhance copy quality, as well as cleaning the glass and equipment. The Vendor is responsible for maintaining the inventory of all consumables for each machine. The Contactor must maintain electronic or hardcopy records that document the inspection, adjustments and cleaning of each machine. Records are to be readily available to the County and delivered with the monthly billing report. </v>
      </c>
      <c r="E36" s="141">
        <f>'DEPT REQS'!E37</f>
        <v>3</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18.75" x14ac:dyDescent="0.2">
      <c r="A37" s="95">
        <v>28</v>
      </c>
      <c r="B37" s="139" t="str">
        <f>'DEPT REQS'!B38</f>
        <v>Department Requirement</v>
      </c>
      <c r="C37" s="139" t="str">
        <f>'DEPT REQS'!C38</f>
        <v>Installation &amp; Support</v>
      </c>
      <c r="D37" s="140" t="str">
        <f>'DEPT REQS'!D38</f>
        <v>Vendor is responsible to provide a two (2) hour onsite response on average with a four (4) hour maximum from when service calls are placed. In the event the equipment is not repaired and fully functional within eight (8) hours of original request for service from the customer, Vendor will provide a comparable on-site loaner at no additional charge. For each day after the initial eight hour service call, if equipment is not operable or not replaced by a like for like fully functional piece of equipment, there will be a penalty of $100 per day, per machine assessed against the Vendor’s monthly billings. These response times will be calculated during normal business hours.</v>
      </c>
      <c r="E37" s="141">
        <f>'DEPT REQS'!E38</f>
        <v>5</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18.75" x14ac:dyDescent="0.2">
      <c r="A38" s="95">
        <v>29</v>
      </c>
      <c r="B38" s="139" t="str">
        <f>'DEPT REQS'!B39</f>
        <v>Department Requirement</v>
      </c>
      <c r="C38" s="139" t="str">
        <f>'DEPT REQS'!C39</f>
        <v>Installation &amp; Support</v>
      </c>
      <c r="D38" s="140" t="str">
        <f>'DEPT REQS'!D39</f>
        <v>Vendor must replace machines not operating at the level of performance stated by Vendor or not satisfactory or needing numerous service-calls at the discretion of Shelby County Government</v>
      </c>
      <c r="E38" s="141">
        <f>'DEPT REQS'!E39</f>
        <v>2</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8.75" x14ac:dyDescent="0.2">
      <c r="A39" s="179">
        <v>30</v>
      </c>
      <c r="B39" s="180"/>
      <c r="C39" s="180"/>
      <c r="D39" s="181"/>
      <c r="E39" s="258"/>
      <c r="F39" s="259"/>
      <c r="G39" s="260"/>
      <c r="H39" s="261"/>
      <c r="I39" s="262"/>
      <c r="J39" s="259"/>
      <c r="K39" s="260"/>
      <c r="L39" s="261"/>
      <c r="M39" s="262"/>
      <c r="N39" s="259"/>
      <c r="O39" s="260"/>
      <c r="P39" s="261"/>
      <c r="Q39" s="262"/>
      <c r="R39" s="259"/>
      <c r="S39" s="260"/>
      <c r="T39" s="261"/>
      <c r="U39" s="262"/>
      <c r="V39" s="259"/>
      <c r="W39" s="260"/>
      <c r="X39" s="261"/>
      <c r="Y39" s="262"/>
      <c r="Z39" s="259"/>
      <c r="AA39" s="260"/>
      <c r="AB39" s="261"/>
      <c r="AC39" s="262"/>
    </row>
    <row r="40" spans="1:48" ht="18.75" x14ac:dyDescent="0.2">
      <c r="A40" s="179">
        <v>31</v>
      </c>
      <c r="B40" s="180"/>
      <c r="C40" s="180"/>
      <c r="D40" s="181"/>
      <c r="E40" s="258"/>
      <c r="F40" s="259"/>
      <c r="G40" s="260"/>
      <c r="H40" s="261"/>
      <c r="I40" s="262"/>
      <c r="J40" s="259"/>
      <c r="K40" s="260"/>
      <c r="L40" s="261"/>
      <c r="M40" s="262"/>
      <c r="N40" s="259"/>
      <c r="O40" s="260"/>
      <c r="P40" s="261"/>
      <c r="Q40" s="262"/>
      <c r="R40" s="259"/>
      <c r="S40" s="260"/>
      <c r="T40" s="261"/>
      <c r="U40" s="262"/>
      <c r="V40" s="259"/>
      <c r="W40" s="260"/>
      <c r="X40" s="261"/>
      <c r="Y40" s="262"/>
      <c r="Z40" s="259"/>
      <c r="AA40" s="260"/>
      <c r="AB40" s="261"/>
      <c r="AC40" s="262"/>
    </row>
    <row r="41" spans="1:48" ht="18.75" x14ac:dyDescent="0.2">
      <c r="A41" s="179">
        <v>32</v>
      </c>
      <c r="B41" s="180"/>
      <c r="C41" s="180"/>
      <c r="D41" s="181"/>
      <c r="E41" s="258"/>
      <c r="F41" s="259"/>
      <c r="G41" s="260"/>
      <c r="H41" s="261"/>
      <c r="I41" s="262"/>
      <c r="J41" s="259"/>
      <c r="K41" s="260"/>
      <c r="L41" s="261"/>
      <c r="M41" s="262"/>
      <c r="N41" s="259"/>
      <c r="O41" s="260"/>
      <c r="P41" s="261"/>
      <c r="Q41" s="262"/>
      <c r="R41" s="259"/>
      <c r="S41" s="260"/>
      <c r="T41" s="261"/>
      <c r="U41" s="262"/>
      <c r="V41" s="259"/>
      <c r="W41" s="260"/>
      <c r="X41" s="261"/>
      <c r="Y41" s="262"/>
      <c r="Z41" s="259"/>
      <c r="AA41" s="260"/>
      <c r="AB41" s="261"/>
      <c r="AC41" s="262"/>
    </row>
    <row r="42" spans="1:48" ht="18.75" x14ac:dyDescent="0.2">
      <c r="A42" s="179">
        <v>33</v>
      </c>
      <c r="B42" s="180"/>
      <c r="C42" s="180"/>
      <c r="D42" s="181"/>
      <c r="E42" s="258"/>
      <c r="F42" s="259"/>
      <c r="G42" s="260"/>
      <c r="H42" s="261"/>
      <c r="I42" s="262"/>
      <c r="J42" s="259"/>
      <c r="K42" s="260"/>
      <c r="L42" s="261"/>
      <c r="M42" s="262"/>
      <c r="N42" s="259"/>
      <c r="O42" s="260"/>
      <c r="P42" s="261"/>
      <c r="Q42" s="262"/>
      <c r="R42" s="259"/>
      <c r="S42" s="260"/>
      <c r="T42" s="261"/>
      <c r="U42" s="262"/>
      <c r="V42" s="259"/>
      <c r="W42" s="260"/>
      <c r="X42" s="261"/>
      <c r="Y42" s="262"/>
      <c r="Z42" s="259"/>
      <c r="AA42" s="260"/>
      <c r="AB42" s="261"/>
      <c r="AC42" s="262"/>
    </row>
    <row r="43" spans="1:48" ht="19.5" thickBot="1" x14ac:dyDescent="0.25">
      <c r="A43" s="125">
        <v>34</v>
      </c>
      <c r="B43" s="142">
        <f>'DEPT REQS'!B44</f>
        <v>0</v>
      </c>
      <c r="C43" s="142">
        <f>'DEPT REQS'!C44</f>
        <v>0</v>
      </c>
      <c r="D43" s="143">
        <f>'DEPT REQS'!D44</f>
        <v>0</v>
      </c>
      <c r="E43" s="144">
        <f>'DEPT REQS'!E44</f>
        <v>0</v>
      </c>
      <c r="F43" s="171"/>
      <c r="G43" s="148"/>
      <c r="H43" s="161"/>
      <c r="I43" s="209"/>
      <c r="J43" s="171"/>
      <c r="K43" s="148"/>
      <c r="L43" s="161"/>
      <c r="M43" s="209"/>
      <c r="N43" s="171"/>
      <c r="O43" s="148"/>
      <c r="P43" s="161"/>
      <c r="Q43" s="209"/>
      <c r="R43" s="171"/>
      <c r="S43" s="148"/>
      <c r="T43" s="161"/>
      <c r="U43" s="209"/>
      <c r="V43" s="171"/>
      <c r="W43" s="148"/>
      <c r="X43" s="161"/>
      <c r="Y43" s="209"/>
      <c r="Z43" s="171"/>
      <c r="AA43" s="148"/>
      <c r="AB43" s="161"/>
      <c r="AC43" s="209"/>
    </row>
    <row r="44" spans="1:48" s="214" customFormat="1" ht="24" thickBot="1" x14ac:dyDescent="0.25">
      <c r="A44" s="248" t="s">
        <v>69</v>
      </c>
      <c r="B44" s="245"/>
      <c r="C44" s="245"/>
      <c r="D44" s="245"/>
      <c r="E44" s="211">
        <f>SUM(E10:E43)</f>
        <v>82</v>
      </c>
      <c r="F44" s="249"/>
      <c r="G44" s="250"/>
      <c r="H44" s="250"/>
      <c r="I44" s="212">
        <f>SUM(I10:I43)</f>
        <v>0</v>
      </c>
      <c r="J44" s="249"/>
      <c r="K44" s="250"/>
      <c r="L44" s="250"/>
      <c r="M44" s="212">
        <f>SUM(M10:M43)</f>
        <v>0</v>
      </c>
      <c r="N44" s="249"/>
      <c r="O44" s="250"/>
      <c r="P44" s="250"/>
      <c r="Q44" s="212">
        <f>SUM(Q10:Q43)</f>
        <v>0</v>
      </c>
      <c r="R44" s="249"/>
      <c r="S44" s="250"/>
      <c r="T44" s="250"/>
      <c r="U44" s="212">
        <f>SUM(U10:U43)</f>
        <v>0</v>
      </c>
      <c r="V44" s="249"/>
      <c r="W44" s="250"/>
      <c r="X44" s="250"/>
      <c r="Y44" s="212">
        <f>SUM(Y10:Y43)</f>
        <v>0</v>
      </c>
      <c r="Z44" s="249"/>
      <c r="AA44" s="250"/>
      <c r="AB44" s="250"/>
      <c r="AC44" s="212">
        <f>SUM(AC10:AC43)</f>
        <v>0</v>
      </c>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row r="105" spans="9:29" x14ac:dyDescent="0.2">
      <c r="I105" s="210"/>
      <c r="M105" s="210"/>
      <c r="Q105" s="210"/>
      <c r="U105" s="210"/>
      <c r="Y105" s="210"/>
      <c r="AC105" s="210"/>
    </row>
    <row r="106" spans="9:29" x14ac:dyDescent="0.2">
      <c r="I106" s="210"/>
      <c r="M106" s="210"/>
      <c r="Q106" s="210"/>
      <c r="U106" s="210"/>
      <c r="Y106" s="210"/>
      <c r="AC106" s="210"/>
    </row>
    <row r="107" spans="9:29" x14ac:dyDescent="0.2">
      <c r="I107" s="210"/>
      <c r="M107" s="210"/>
      <c r="Q107" s="210"/>
      <c r="U107" s="210"/>
      <c r="Y107" s="210"/>
      <c r="AC107" s="210"/>
    </row>
    <row r="108" spans="9:29" x14ac:dyDescent="0.2">
      <c r="I108" s="210"/>
      <c r="M108" s="210"/>
      <c r="Q108" s="210"/>
      <c r="U108" s="210"/>
      <c r="Y108" s="210"/>
      <c r="AC108" s="210"/>
    </row>
  </sheetData>
  <autoFilter ref="A9:AV44"/>
  <mergeCells count="14">
    <mergeCell ref="Z7:AC7"/>
    <mergeCell ref="A44:D44"/>
    <mergeCell ref="F44:H44"/>
    <mergeCell ref="J44:L44"/>
    <mergeCell ref="N44:P44"/>
    <mergeCell ref="R44:T44"/>
    <mergeCell ref="V44:X44"/>
    <mergeCell ref="Z44:AB44"/>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8"/>
  <sheetViews>
    <sheetView topLeftCell="A28" zoomScale="120" zoomScaleNormal="120" zoomScalePageLayoutView="155" workbookViewId="0">
      <selection activeCell="A43" sqref="A43"/>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20-012-25A Multi-Function Copier 
Systems &amp;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t="str">
        <f>SUMMARY!A18</f>
        <v>Shawn McClure, Manager, ITS</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44</v>
      </c>
      <c r="B7" s="247"/>
      <c r="C7" s="247"/>
      <c r="D7" s="247"/>
      <c r="E7" s="247"/>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18.75" x14ac:dyDescent="0.2">
      <c r="A10" s="95">
        <v>1</v>
      </c>
      <c r="B10" s="139" t="str">
        <f>'DEPT REQS'!B10</f>
        <v>Department Requirement</v>
      </c>
      <c r="C10" s="139" t="str">
        <f>'DEPT REQS'!C10</f>
        <v>Environment</v>
      </c>
      <c r="D10" s="140" t="str">
        <f>'DEPT REQS'!D10</f>
        <v>All devices installed at commencement of contract must be new, with its own operator manual, and must comply with OSHA standards for noise in the workplace.</v>
      </c>
      <c r="E10" s="141">
        <f>'DEPT REQS'!E10</f>
        <v>4</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18.75" x14ac:dyDescent="0.2">
      <c r="A11" s="95">
        <v>2</v>
      </c>
      <c r="B11" s="139" t="str">
        <f>'DEPT REQS'!B11</f>
        <v>Department Requirement</v>
      </c>
      <c r="C11" s="139" t="str">
        <f>'DEPT REQS'!C11</f>
        <v>Environment</v>
      </c>
      <c r="D11" s="140" t="str">
        <f>'DEPT REQS'!D11</f>
        <v>All machines to perform satisfactorily at any temperature between 50 and 86 degrees Fahrenheit and perform at any relative humidity between 15 and 80 percent.</v>
      </c>
      <c r="E11" s="141">
        <f>'DEPT REQS'!E11</f>
        <v>2</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18.75" x14ac:dyDescent="0.2">
      <c r="A12" s="95">
        <v>3</v>
      </c>
      <c r="B12" s="139" t="str">
        <f>'DEPT REQS'!B12</f>
        <v>Department Requirement</v>
      </c>
      <c r="C12" s="139" t="str">
        <f>'DEPT REQS'!C12</f>
        <v>Feature</v>
      </c>
      <c r="D12" s="140" t="str">
        <f>'DEPT REQS'!D12</f>
        <v>All machines must print at 600 x 600 dpi from electronic or hard copy original and all machines to have Auto Image Rotation or Automatic image orientation at all levels.</v>
      </c>
      <c r="E12" s="141">
        <f>'DEPT REQS'!E12</f>
        <v>3</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18.75" x14ac:dyDescent="0.2">
      <c r="A13" s="95">
        <v>4</v>
      </c>
      <c r="B13" s="139" t="str">
        <f>'DEPT REQS'!B13</f>
        <v>Department Requirement</v>
      </c>
      <c r="C13" s="139" t="str">
        <f>'DEPT REQS'!C13</f>
        <v>Feature</v>
      </c>
      <c r="D13" s="140" t="str">
        <f>'DEPT REQS'!D13</f>
        <v>All machines to copy within 3/16” of the leading edge of the paper and to within 1/8” of the remaining edges and all to have job input/recall. All machines to have print/copy priority selectable.</v>
      </c>
      <c r="E13" s="141">
        <f>'DEPT REQS'!E13</f>
        <v>2</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18.75" x14ac:dyDescent="0.2">
      <c r="A14" s="95">
        <v>5</v>
      </c>
      <c r="B14" s="139" t="str">
        <f>'DEPT REQS'!B14</f>
        <v>Department Requirement</v>
      </c>
      <c r="C14" s="139" t="str">
        <f>'DEPT REQS'!C14</f>
        <v>Media</v>
      </c>
      <c r="D14" s="140" t="str">
        <f>'DEPT REQS'!D14</f>
        <v>All machines must effectively use standard 20# bond xerographic, laser-jet and offset processes, and a range of other paper of various weights and finishes including recycled 20# bond paper.</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18.75" x14ac:dyDescent="0.2">
      <c r="A15" s="95">
        <v>6</v>
      </c>
      <c r="B15" s="139" t="str">
        <f>'DEPT REQS'!B15</f>
        <v>Department Requirement</v>
      </c>
      <c r="C15" s="139" t="str">
        <f>'DEPT REQS'!C15</f>
        <v>Media</v>
      </c>
      <c r="D15" s="140" t="str">
        <f>'DEPT REQS'!D15</f>
        <v>Toner and other consumable items must be Original Equipment Manufacturer (OEM) product, delivered sealed, in ex-factory packaging. Refilled, remanufactured or other non-OEM substitutes are not acceptable.</v>
      </c>
      <c r="E15" s="141">
        <f>'DEPT REQS'!E15</f>
        <v>6</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18.75" x14ac:dyDescent="0.2">
      <c r="A16" s="95">
        <v>7</v>
      </c>
      <c r="B16" s="139" t="str">
        <f>'DEPT REQS'!B16</f>
        <v>Department Requirement</v>
      </c>
      <c r="C16" s="139" t="str">
        <f>'DEPT REQS'!C16</f>
        <v>Control</v>
      </c>
      <c r="D16" s="140" t="str">
        <f>'DEPT REQS'!D16</f>
        <v>All machines must be remotely monitored to notify Vendor and County of system status, maintain maintenance records and generate monthly billing data. Monitoring software that includes remote deployment and pushing of standard images/firmware updates is preferred. Proposer shoud specify network, server and remote access resource requirements to be provided by the County. Software feature/function descriptions and any costs to the County should be included</v>
      </c>
      <c r="E16" s="141">
        <f>'DEPT REQS'!E16</f>
        <v>7</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18.75" x14ac:dyDescent="0.2">
      <c r="A17" s="95">
        <v>8</v>
      </c>
      <c r="B17" s="139" t="str">
        <f>'DEPT REQS'!B17</f>
        <v>Department Requirement</v>
      </c>
      <c r="C17" s="139" t="str">
        <f>'DEPT REQS'!C17</f>
        <v>Control</v>
      </c>
      <c r="D17" s="140" t="str">
        <f>'DEPT REQS'!D17</f>
        <v>All machines must have a non-resettable copy meter that can be accessed for easy reading, and each color machine must have a meter separating the number of black only pages from color copy counts.</v>
      </c>
      <c r="E17" s="141">
        <f>'DEPT REQS'!E17</f>
        <v>1</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18.75" x14ac:dyDescent="0.2">
      <c r="A18" s="95">
        <v>9</v>
      </c>
      <c r="B18" s="139" t="str">
        <f>'DEPT REQS'!B18</f>
        <v>Department Requirement</v>
      </c>
      <c r="C18" s="139" t="str">
        <f>'DEPT REQS'!C18</f>
        <v>Control</v>
      </c>
      <c r="D18" s="140" t="str">
        <f>'DEPT REQS'!D18</f>
        <v>All machines to have console displays that signal to operator the need to add paper, toner, PM and the occurrence of paper jams or service requirements. Dual side scanning or automatic and automatic reverse document feeders are acceptable.</v>
      </c>
      <c r="E18" s="141">
        <f>'DEPT REQS'!E18</f>
        <v>2</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8.75" x14ac:dyDescent="0.2">
      <c r="A19" s="95">
        <v>10</v>
      </c>
      <c r="B19" s="139" t="str">
        <f>'DEPT REQS'!B19</f>
        <v>Department Requirement</v>
      </c>
      <c r="C19" s="139" t="str">
        <f>'DEPT REQS'!C19</f>
        <v>Connectivity</v>
      </c>
      <c r="D19" s="140" t="str">
        <f>'DEPT REQS'!D19</f>
        <v>All machines should be capable of connecting to a network using the 10BASE-T, 100BASE-TX or 1000Base-T Ethernet standard and must have a web browser or client software-based remote management feature. They must support the TCP/IP protocol and be able to be configured to disable all other protocols (IPX, NetBEUI, DECNet) if installed. They must also support the DHCP protocol for IP address assignment. Printer drivers must support Windows 2012 R2 Server and 2016 Server, and Windows 10 workstations</v>
      </c>
      <c r="E19" s="141">
        <f>'DEPT REQS'!E19</f>
        <v>3</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8.75" x14ac:dyDescent="0.2">
      <c r="A20" s="95">
        <v>11</v>
      </c>
      <c r="B20" s="139" t="str">
        <f>'DEPT REQS'!B20</f>
        <v>Department Requirement</v>
      </c>
      <c r="C20" s="139" t="str">
        <f>'DEPT REQS'!C20</f>
        <v>Connectivity</v>
      </c>
      <c r="D20" s="140" t="str">
        <f>'DEPT REQS'!D20</f>
        <v>The Vendor is responsible for connecting the systems to the various Shelby County Government networks. After the systems are connected to the network share and SMTP mail server the Vendor is required to test and make sure they can communicate using these required protocols: TCP-IP, LPR, SMTP, SNMP, SMB etc. The Vendor is also required to test the systems with printing PDF, POSTSCRIPT, PCL format using simplex and duplex formats. For the scanner features, the Vendor is required to test the scan function to the destination software, which is OnBase.</v>
      </c>
      <c r="E20" s="141">
        <f>'DEPT REQS'!E20</f>
        <v>3</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18.75" x14ac:dyDescent="0.2">
      <c r="A21" s="95">
        <v>12</v>
      </c>
      <c r="B21" s="139" t="str">
        <f>'DEPT REQS'!B21</f>
        <v>Department Requirement</v>
      </c>
      <c r="C21" s="139" t="str">
        <f>'DEPT REQS'!C21</f>
        <v>Connectivity</v>
      </c>
      <c r="D21" s="140" t="str">
        <f>'DEPT REQS'!D21</f>
        <v>Multifunction machines that function as a network scan station should have the option to be TWAIN compliant.</v>
      </c>
      <c r="E21" s="141">
        <f>'DEPT REQS'!E21</f>
        <v>2</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18.75" x14ac:dyDescent="0.2">
      <c r="A22" s="95">
        <v>13</v>
      </c>
      <c r="B22" s="139" t="str">
        <f>'DEPT REQS'!B22</f>
        <v>Department Requirement</v>
      </c>
      <c r="C22" s="139" t="str">
        <f>'DEPT REQS'!C22</f>
        <v>Connectivity</v>
      </c>
      <c r="D22" s="140" t="str">
        <f>'DEPT REQS'!D22</f>
        <v>All machines must have the print controller mounted internally - not external hardware attached to the main machine.</v>
      </c>
      <c r="E22" s="141">
        <f>'DEPT REQS'!E22</f>
        <v>3</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18.75" x14ac:dyDescent="0.2">
      <c r="A23" s="95">
        <v>14</v>
      </c>
      <c r="B23" s="139" t="str">
        <f>'DEPT REQS'!B24</f>
        <v>Department Requirement</v>
      </c>
      <c r="C23" s="139" t="str">
        <f>'DEPT REQS'!C24</f>
        <v>Feature</v>
      </c>
      <c r="D23" s="140" t="str">
        <f>'DEPT REQS'!D24</f>
        <v>All MFD’s to have fax resolution of 400x400dpi. Where an analogue fax modem is specified as an option, the fax modem speed shall be a minimum of 33.6 KBPS.</v>
      </c>
      <c r="E23" s="141">
        <f>'DEPT REQS'!E24</f>
        <v>3</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18.75" x14ac:dyDescent="0.2">
      <c r="A24" s="95">
        <v>15</v>
      </c>
      <c r="B24" s="139" t="str">
        <f>'DEPT REQS'!B25</f>
        <v>Department Requirement</v>
      </c>
      <c r="C24" s="139" t="str">
        <f>'DEPT REQS'!C25</f>
        <v>Feature</v>
      </c>
      <c r="D24" s="140" t="str">
        <f>'DEPT REQS'!D25</f>
        <v>All multifunction machines must be able to provide for fax forwarding to another fax number or email. Vendor to state how their equipment will provide for confidential sending and receiving.</v>
      </c>
      <c r="E24" s="141">
        <f>'DEPT REQS'!E25</f>
        <v>3</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18.75" x14ac:dyDescent="0.2">
      <c r="A25" s="95">
        <v>16</v>
      </c>
      <c r="B25" s="139" t="str">
        <f>'DEPT REQS'!B26</f>
        <v>Department Requirement</v>
      </c>
      <c r="C25" s="139" t="str">
        <f>'DEPT REQS'!C26</f>
        <v>Security &amp; Encryption</v>
      </c>
      <c r="D25" s="140" t="str">
        <f>'DEPT REQS'!D26</f>
        <v xml:space="preserve">The second level, “Secure FAX" -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be+D26tween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5" s="141">
        <f>'DEPT REQS'!E26</f>
        <v>4</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18.75" x14ac:dyDescent="0.2">
      <c r="A26" s="95">
        <v>17</v>
      </c>
      <c r="B26" s="139" t="str">
        <f>'DEPT REQS'!B27</f>
        <v>Department Requirement</v>
      </c>
      <c r="C26" s="139" t="str">
        <f>'DEPT REQS'!C27</f>
        <v>Security &amp; Encryption</v>
      </c>
      <c r="D26" s="140" t="str">
        <f>'DEPT REQS'!D27</f>
        <v xml:space="preserve">The second level, “Secure FAX" -  is intended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6" s="141">
        <f>'DEPT REQS'!E27</f>
        <v>5</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18.75" x14ac:dyDescent="0.2">
      <c r="A27" s="95">
        <v>18</v>
      </c>
      <c r="B27" s="139" t="str">
        <f>'DEPT REQS'!B28</f>
        <v>Department Requirement</v>
      </c>
      <c r="C27" s="139" t="str">
        <f>'DEPT REQS'!C28</f>
        <v>Security &amp; Encryption</v>
      </c>
      <c r="D27" s="140" t="str">
        <f>'DEPT REQS'!D28</f>
        <v>All MFDs must be clearly labeled according to their data classification configuration. Those configured to send sensitive information (PHI, PII, etc.) must labeled to this effect and those intended for general use must also be labeled as such.</v>
      </c>
      <c r="E27" s="141">
        <f>'DEPT REQS'!E28</f>
        <v>2</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18.75" x14ac:dyDescent="0.2">
      <c r="A28" s="95">
        <v>19</v>
      </c>
      <c r="B28" s="139" t="str">
        <f>'DEPT REQS'!B29</f>
        <v>Department Requirement</v>
      </c>
      <c r="C28" s="139" t="str">
        <f>'DEPT REQS'!C29</f>
        <v>Security &amp; Encryption</v>
      </c>
      <c r="D28" s="140" t="str">
        <f>'DEPT REQS'!D29</f>
        <v>All MFDs must have their internal storage units securely erased (wiped) using one of modes 2 through 8, regardless of data classification, when the device is retired or when the device’s storage unit is replaced. Documentation of the wipe shall be retained in the Service Request associated with the repair.</v>
      </c>
      <c r="E28" s="141">
        <f>'DEPT REQS'!E29</f>
        <v>2</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18.75" x14ac:dyDescent="0.2">
      <c r="A29" s="95">
        <v>20</v>
      </c>
      <c r="B29" s="139" t="str">
        <f>'DEPT REQS'!B30</f>
        <v>Department Requirement</v>
      </c>
      <c r="C29" s="139" t="str">
        <f>'DEPT REQS'!C30</f>
        <v>Billing</v>
      </c>
      <c r="D29" s="140" t="str">
        <f>'DEPT REQS'!D30</f>
        <v xml:space="preserve">Vendor is responsible for retrieving all meter readings from all machines and providing monthly reports on all equipment to Shelby County Government’s designee as a Microsoft Excel 2016 (or later) workbook. These reports will include but may not be limited to a summarized invoice listing each individual service center by County designated number as well as a breakdown of the number of pages made at each location on a monthly basis in the format agreed to by the County and also a copy of the regular inspection report from each copier. No other format will be accepted and payment will not be made unless billing is in the requested format. </v>
      </c>
      <c r="E29" s="141">
        <f>'DEPT REQS'!E30</f>
        <v>2</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18.75" x14ac:dyDescent="0.2">
      <c r="A30" s="95">
        <v>21</v>
      </c>
      <c r="B30" s="139" t="str">
        <f>'DEPT REQS'!B31</f>
        <v>Department Requirement</v>
      </c>
      <c r="C30" s="139" t="str">
        <f>'DEPT REQS'!C31</f>
        <v>Billing</v>
      </c>
      <c r="D30" s="140" t="str">
        <f>'DEPT REQS'!D31</f>
        <v>The previous month’s billing report must be submitted by the 7th of the following month. Invoices should be sent in elctronic PDF format and be available for electronic download by the County.</v>
      </c>
      <c r="E30" s="141">
        <f>'DEPT REQS'!E31</f>
        <v>1</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18.75" x14ac:dyDescent="0.2">
      <c r="A31" s="95">
        <v>22</v>
      </c>
      <c r="B31" s="139" t="str">
        <f>'DEPT REQS'!B32</f>
        <v>Department Requirement</v>
      </c>
      <c r="C31" s="139" t="str">
        <f>'DEPT REQS'!C32</f>
        <v>Option</v>
      </c>
      <c r="D31" s="140" t="str">
        <f>'DEPT REQS'!D32</f>
        <v>The County reserves the option to increase or decrease the number of systems within the contract term. Increased systems during the first 2 years of the contract shall be new. Increased systems during the third, and (optional) fourth and fifth year of the contract can be newly remanufactured digital devices but must be/remain operational at manufacturer’s stated level of performance when new.</v>
      </c>
      <c r="E31" s="141">
        <f>'DEPT REQS'!E32</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18.75" x14ac:dyDescent="0.2">
      <c r="A32" s="95">
        <v>23</v>
      </c>
      <c r="B32" s="139" t="str">
        <f>'DEPT REQS'!B33</f>
        <v>Department Requirement</v>
      </c>
      <c r="C32" s="139" t="str">
        <f>'DEPT REQS'!C33</f>
        <v>Option</v>
      </c>
      <c r="D32" s="140" t="str">
        <f>'DEPT REQS'!D33</f>
        <v xml:space="preserve">Vendor is responsible for delivery of additional or replacement equipment and shall be fully functional within 10 working days from requested date. For any day beyond 10, a penalty of $100/per day/per-machine will be incurred against the monthly invoice. A substitute machine of equal or greater capability may be used for a period no longer than 30 days if necessary. </v>
      </c>
      <c r="E32" s="141">
        <f>'DEPT REQS'!E33</f>
        <v>2</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18.75" x14ac:dyDescent="0.2">
      <c r="A33" s="95">
        <v>24</v>
      </c>
      <c r="B33" s="139" t="str">
        <f>'DEPT REQS'!B34</f>
        <v>Department Requirement</v>
      </c>
      <c r="C33" s="139" t="str">
        <f>'DEPT REQS'!C34</f>
        <v>Option</v>
      </c>
      <c r="D33" s="140" t="str">
        <f>'DEPT REQS'!D34</f>
        <v>Machines can be placed on a temporary basis as the need arises for a minimum charge of one month at current rental cost plus per copy rate (new equipment not required for temporary placement).</v>
      </c>
      <c r="E33" s="141">
        <f>'DEPT REQS'!E34</f>
        <v>1</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18.75" x14ac:dyDescent="0.2">
      <c r="A34" s="95">
        <v>25</v>
      </c>
      <c r="B34" s="139" t="str">
        <f>'DEPT REQS'!B35</f>
        <v>Department Requirement</v>
      </c>
      <c r="C34" s="139" t="str">
        <f>'DEPT REQS'!C35</f>
        <v>Installation &amp; Support</v>
      </c>
      <c r="D34" s="140" t="str">
        <f>'DEPT REQS'!D35</f>
        <v>Vendor is responsible for notifying all location sites of the date of delivery of equipment placement in advance. Surge protectors, if provided, are the responsibility of the Vendor.</v>
      </c>
      <c r="E34" s="141">
        <f>'DEPT REQS'!E35</f>
        <v>1</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18.75" x14ac:dyDescent="0.2">
      <c r="A35" s="95">
        <v>26</v>
      </c>
      <c r="B35" s="139" t="str">
        <f>'DEPT REQS'!B36</f>
        <v>Department Requirement</v>
      </c>
      <c r="C35" s="139" t="str">
        <f>'DEPT REQS'!C36</f>
        <v>Installation &amp; Support</v>
      </c>
      <c r="D35" s="140" t="str">
        <f>'DEPT REQS'!D36</f>
        <v>Vendor is responsible to provide on-site technical representative for repairs, maintenance and training. A plan for comprehensive training at every location shall be developed and submitted to the County’s designee. Every location will need to have a confirmed training day that is agreed in advance by email by both the Vendor and the County representatives at each location. In the event additional training is needed at any time during the contract period Vendor will be responsible for providing that training in the same manner as original training at no additional cost to Shelby County Government. Vendor will be responsible for securing the names and signatures of all County personnel in attendance and a signed verification from a Manager or Supervisor in each area that satisfactory training has been completed. Demonstrations should include actual jobs, and include, but not be limited to demonstrations of all functions and an in-depth Q&amp;A time.</v>
      </c>
      <c r="E35" s="141">
        <f>'DEPT REQS'!E36</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18.75" x14ac:dyDescent="0.2">
      <c r="A36" s="95">
        <v>27</v>
      </c>
      <c r="B36" s="139" t="str">
        <f>'DEPT REQS'!B37</f>
        <v>Department Requirement</v>
      </c>
      <c r="C36" s="139" t="str">
        <f>'DEPT REQS'!C37</f>
        <v>Installation &amp; Support</v>
      </c>
      <c r="D36" s="140" t="str">
        <f>'DEPT REQS'!D37</f>
        <v xml:space="preserve">The Vendor is responsible for regular system inspections and for the correction of potential problems and any adjustments to enhance copy quality, as well as cleaning the glass and equipment. The Vendor is responsible for maintaining the inventory of all consumables for each machine. The Contactor must maintain electronic or hardcopy records that document the inspection, adjustments and cleaning of each machine. Records are to be readily available to the County and delivered with the monthly billing report. </v>
      </c>
      <c r="E36" s="141">
        <f>'DEPT REQS'!E37</f>
        <v>3</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18.75" x14ac:dyDescent="0.2">
      <c r="A37" s="95">
        <v>28</v>
      </c>
      <c r="B37" s="139" t="str">
        <f>'DEPT REQS'!B38</f>
        <v>Department Requirement</v>
      </c>
      <c r="C37" s="139" t="str">
        <f>'DEPT REQS'!C38</f>
        <v>Installation &amp; Support</v>
      </c>
      <c r="D37" s="140" t="str">
        <f>'DEPT REQS'!D38</f>
        <v>Vendor is responsible to provide a two (2) hour onsite response on average with a four (4) hour maximum from when service calls are placed. In the event the equipment is not repaired and fully functional within eight (8) hours of original request for service from the customer, Vendor will provide a comparable on-site loaner at no additional charge. For each day after the initial eight hour service call, if equipment is not operable or not replaced by a like for like fully functional piece of equipment, there will be a penalty of $100 per day, per machine assessed against the Vendor’s monthly billings. These response times will be calculated during normal business hours.</v>
      </c>
      <c r="E37" s="141">
        <f>'DEPT REQS'!E38</f>
        <v>5</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18.75" x14ac:dyDescent="0.2">
      <c r="A38" s="95">
        <v>29</v>
      </c>
      <c r="B38" s="139" t="str">
        <f>'DEPT REQS'!B39</f>
        <v>Department Requirement</v>
      </c>
      <c r="C38" s="139" t="str">
        <f>'DEPT REQS'!C39</f>
        <v>Installation &amp; Support</v>
      </c>
      <c r="D38" s="140" t="str">
        <f>'DEPT REQS'!D39</f>
        <v>Vendor must replace machines not operating at the level of performance stated by Vendor or not satisfactory or needing numerous service-calls at the discretion of Shelby County Government</v>
      </c>
      <c r="E38" s="141">
        <f>'DEPT REQS'!E39</f>
        <v>2</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8.75" x14ac:dyDescent="0.2">
      <c r="A39" s="179">
        <v>30</v>
      </c>
      <c r="B39" s="180"/>
      <c r="C39" s="180"/>
      <c r="D39" s="181"/>
      <c r="E39" s="258"/>
      <c r="F39" s="259"/>
      <c r="G39" s="260"/>
      <c r="H39" s="261"/>
      <c r="I39" s="262"/>
      <c r="J39" s="259"/>
      <c r="K39" s="260"/>
      <c r="L39" s="261"/>
      <c r="M39" s="262"/>
      <c r="N39" s="259"/>
      <c r="O39" s="260"/>
      <c r="P39" s="261"/>
      <c r="Q39" s="262"/>
      <c r="R39" s="259"/>
      <c r="S39" s="260"/>
      <c r="T39" s="261"/>
      <c r="U39" s="262"/>
      <c r="V39" s="259"/>
      <c r="W39" s="260"/>
      <c r="X39" s="261"/>
      <c r="Y39" s="262"/>
      <c r="Z39" s="259"/>
      <c r="AA39" s="260"/>
      <c r="AB39" s="261"/>
      <c r="AC39" s="262"/>
    </row>
    <row r="40" spans="1:48" ht="18.75" x14ac:dyDescent="0.2">
      <c r="A40" s="179">
        <v>31</v>
      </c>
      <c r="B40" s="180"/>
      <c r="C40" s="180"/>
      <c r="D40" s="181"/>
      <c r="E40" s="258"/>
      <c r="F40" s="259"/>
      <c r="G40" s="260"/>
      <c r="H40" s="261"/>
      <c r="I40" s="262"/>
      <c r="J40" s="259"/>
      <c r="K40" s="260"/>
      <c r="L40" s="261"/>
      <c r="M40" s="262"/>
      <c r="N40" s="259"/>
      <c r="O40" s="260"/>
      <c r="P40" s="261"/>
      <c r="Q40" s="262"/>
      <c r="R40" s="259"/>
      <c r="S40" s="260"/>
      <c r="T40" s="261"/>
      <c r="U40" s="262"/>
      <c r="V40" s="259"/>
      <c r="W40" s="260"/>
      <c r="X40" s="261"/>
      <c r="Y40" s="262"/>
      <c r="Z40" s="259"/>
      <c r="AA40" s="260"/>
      <c r="AB40" s="261"/>
      <c r="AC40" s="262"/>
    </row>
    <row r="41" spans="1:48" ht="18.75" x14ac:dyDescent="0.2">
      <c r="A41" s="179">
        <v>32</v>
      </c>
      <c r="B41" s="180"/>
      <c r="C41" s="180"/>
      <c r="D41" s="181"/>
      <c r="E41" s="258"/>
      <c r="F41" s="259"/>
      <c r="G41" s="260"/>
      <c r="H41" s="261"/>
      <c r="I41" s="262"/>
      <c r="J41" s="259"/>
      <c r="K41" s="260"/>
      <c r="L41" s="261"/>
      <c r="M41" s="262"/>
      <c r="N41" s="259"/>
      <c r="O41" s="260"/>
      <c r="P41" s="261"/>
      <c r="Q41" s="262"/>
      <c r="R41" s="259"/>
      <c r="S41" s="260"/>
      <c r="T41" s="261"/>
      <c r="U41" s="262"/>
      <c r="V41" s="259"/>
      <c r="W41" s="260"/>
      <c r="X41" s="261"/>
      <c r="Y41" s="262"/>
      <c r="Z41" s="259"/>
      <c r="AA41" s="260"/>
      <c r="AB41" s="261"/>
      <c r="AC41" s="262"/>
    </row>
    <row r="42" spans="1:48" ht="18.75" x14ac:dyDescent="0.2">
      <c r="A42" s="179">
        <v>33</v>
      </c>
      <c r="B42" s="180"/>
      <c r="C42" s="180"/>
      <c r="D42" s="181"/>
      <c r="E42" s="258"/>
      <c r="F42" s="259"/>
      <c r="G42" s="260"/>
      <c r="H42" s="261"/>
      <c r="I42" s="262"/>
      <c r="J42" s="259"/>
      <c r="K42" s="260"/>
      <c r="L42" s="261"/>
      <c r="M42" s="262"/>
      <c r="N42" s="259"/>
      <c r="O42" s="260"/>
      <c r="P42" s="261"/>
      <c r="Q42" s="262"/>
      <c r="R42" s="259"/>
      <c r="S42" s="260"/>
      <c r="T42" s="261"/>
      <c r="U42" s="262"/>
      <c r="V42" s="259"/>
      <c r="W42" s="260"/>
      <c r="X42" s="261"/>
      <c r="Y42" s="262"/>
      <c r="Z42" s="259"/>
      <c r="AA42" s="260"/>
      <c r="AB42" s="261"/>
      <c r="AC42" s="262"/>
    </row>
    <row r="43" spans="1:48" ht="19.5" thickBot="1" x14ac:dyDescent="0.25">
      <c r="A43" s="125">
        <v>34</v>
      </c>
      <c r="B43" s="142">
        <f>'DEPT REQS'!B44</f>
        <v>0</v>
      </c>
      <c r="C43" s="142">
        <f>'DEPT REQS'!C44</f>
        <v>0</v>
      </c>
      <c r="D43" s="143">
        <f>'DEPT REQS'!D44</f>
        <v>0</v>
      </c>
      <c r="E43" s="144">
        <f>'DEPT REQS'!E44</f>
        <v>0</v>
      </c>
      <c r="F43" s="171"/>
      <c r="G43" s="148"/>
      <c r="H43" s="161"/>
      <c r="I43" s="209"/>
      <c r="J43" s="171"/>
      <c r="K43" s="148"/>
      <c r="L43" s="161"/>
      <c r="M43" s="209"/>
      <c r="N43" s="171"/>
      <c r="O43" s="148"/>
      <c r="P43" s="161"/>
      <c r="Q43" s="209"/>
      <c r="R43" s="171"/>
      <c r="S43" s="148"/>
      <c r="T43" s="161"/>
      <c r="U43" s="209"/>
      <c r="V43" s="171"/>
      <c r="W43" s="148"/>
      <c r="X43" s="161"/>
      <c r="Y43" s="209"/>
      <c r="Z43" s="171"/>
      <c r="AA43" s="148"/>
      <c r="AB43" s="161"/>
      <c r="AC43" s="209"/>
    </row>
    <row r="44" spans="1:48" s="214" customFormat="1" ht="24" thickBot="1" x14ac:dyDescent="0.25">
      <c r="A44" s="248" t="s">
        <v>70</v>
      </c>
      <c r="B44" s="245"/>
      <c r="C44" s="245"/>
      <c r="D44" s="245"/>
      <c r="E44" s="211">
        <f>SUM(E10:E43)</f>
        <v>82</v>
      </c>
      <c r="F44" s="249"/>
      <c r="G44" s="250"/>
      <c r="H44" s="250"/>
      <c r="I44" s="212">
        <f>SUM(I10:I43)</f>
        <v>0</v>
      </c>
      <c r="J44" s="249"/>
      <c r="K44" s="250"/>
      <c r="L44" s="250"/>
      <c r="M44" s="212">
        <f>SUM(M10:M43)</f>
        <v>0</v>
      </c>
      <c r="N44" s="249"/>
      <c r="O44" s="250"/>
      <c r="P44" s="250"/>
      <c r="Q44" s="212">
        <f>SUM(Q10:Q43)</f>
        <v>0</v>
      </c>
      <c r="R44" s="249"/>
      <c r="S44" s="250"/>
      <c r="T44" s="250"/>
      <c r="U44" s="212">
        <f>SUM(U10:U43)</f>
        <v>0</v>
      </c>
      <c r="V44" s="249"/>
      <c r="W44" s="250"/>
      <c r="X44" s="250"/>
      <c r="Y44" s="212">
        <f>SUM(Y10:Y43)</f>
        <v>0</v>
      </c>
      <c r="Z44" s="249"/>
      <c r="AA44" s="250"/>
      <c r="AB44" s="250"/>
      <c r="AC44" s="212">
        <f>SUM(AC10:AC43)</f>
        <v>0</v>
      </c>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row r="105" spans="9:29" x14ac:dyDescent="0.2">
      <c r="I105" s="210"/>
      <c r="M105" s="210"/>
      <c r="Q105" s="210"/>
      <c r="U105" s="210"/>
      <c r="Y105" s="210"/>
      <c r="AC105" s="210"/>
    </row>
    <row r="106" spans="9:29" x14ac:dyDescent="0.2">
      <c r="I106" s="210"/>
      <c r="M106" s="210"/>
      <c r="Q106" s="210"/>
      <c r="U106" s="210"/>
      <c r="Y106" s="210"/>
      <c r="AC106" s="210"/>
    </row>
    <row r="107" spans="9:29" x14ac:dyDescent="0.2">
      <c r="I107" s="210"/>
      <c r="M107" s="210"/>
      <c r="Q107" s="210"/>
      <c r="U107" s="210"/>
      <c r="Y107" s="210"/>
      <c r="AC107" s="210"/>
    </row>
    <row r="108" spans="9:29" x14ac:dyDescent="0.2">
      <c r="I108" s="210"/>
      <c r="M108" s="210"/>
      <c r="Q108" s="210"/>
      <c r="U108" s="210"/>
      <c r="Y108" s="210"/>
      <c r="AC108" s="210"/>
    </row>
  </sheetData>
  <autoFilter ref="A9:AV44"/>
  <mergeCells count="14">
    <mergeCell ref="Z7:AC7"/>
    <mergeCell ref="A44:D44"/>
    <mergeCell ref="F44:H44"/>
    <mergeCell ref="J44:L44"/>
    <mergeCell ref="N44:P44"/>
    <mergeCell ref="R44:T44"/>
    <mergeCell ref="V44:X44"/>
    <mergeCell ref="Z44:AB44"/>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8"/>
  <sheetViews>
    <sheetView topLeftCell="A27" zoomScale="120" zoomScaleNormal="120" zoomScalePageLayoutView="155" workbookViewId="0">
      <selection activeCell="A43" sqref="A43"/>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20-012-25A Multi-Function Copier 
Systems &amp;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t="str">
        <f>SUMMARY!A19</f>
        <v>Toni Cerrito, ITS</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45</v>
      </c>
      <c r="B7" s="247"/>
      <c r="C7" s="247"/>
      <c r="D7" s="247"/>
      <c r="E7" s="247"/>
      <c r="F7" s="233" t="str">
        <f>SUMMARY!C1</f>
        <v>Bidder A
 (LOSB/MBE/WBE?)</v>
      </c>
      <c r="G7" s="234"/>
      <c r="H7" s="234"/>
      <c r="I7" s="235"/>
      <c r="J7" s="233" t="str">
        <f>SUMMARY!D1</f>
        <v>Bidder B
 (LOSB/MBE/WBE?)</v>
      </c>
      <c r="K7" s="234"/>
      <c r="L7" s="234"/>
      <c r="M7" s="235"/>
      <c r="N7" s="233" t="str">
        <f>SUMMARY!E1</f>
        <v>Bidder C 
(LOSB/MBE/WBE?)</v>
      </c>
      <c r="O7" s="234"/>
      <c r="P7" s="234"/>
      <c r="Q7" s="235"/>
      <c r="R7" s="233" t="str">
        <f>SUMMARY!F1</f>
        <v>Bidder D 
(LOSB/MBE/WBE?)</v>
      </c>
      <c r="S7" s="234"/>
      <c r="T7" s="234"/>
      <c r="U7" s="235"/>
      <c r="V7" s="233" t="str">
        <f>SUMMARY!G1</f>
        <v>Bidder E 
(LOSB/MBE/WBE?)</v>
      </c>
      <c r="W7" s="234"/>
      <c r="X7" s="234"/>
      <c r="Y7" s="235"/>
      <c r="Z7" s="233" t="str">
        <f>SUMMARY!H1</f>
        <v>Bidder F 
(LOSB/MBE/WBE?)</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18.75" x14ac:dyDescent="0.2">
      <c r="A10" s="95">
        <v>1</v>
      </c>
      <c r="B10" s="139" t="str">
        <f>'DEPT REQS'!B10</f>
        <v>Department Requirement</v>
      </c>
      <c r="C10" s="139" t="str">
        <f>'DEPT REQS'!C10</f>
        <v>Environment</v>
      </c>
      <c r="D10" s="140" t="str">
        <f>'DEPT REQS'!D10</f>
        <v>All devices installed at commencement of contract must be new, with its own operator manual, and must comply with OSHA standards for noise in the workplace.</v>
      </c>
      <c r="E10" s="141">
        <f>'DEPT REQS'!E10</f>
        <v>4</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18.75" x14ac:dyDescent="0.2">
      <c r="A11" s="95">
        <v>2</v>
      </c>
      <c r="B11" s="139" t="str">
        <f>'DEPT REQS'!B11</f>
        <v>Department Requirement</v>
      </c>
      <c r="C11" s="139" t="str">
        <f>'DEPT REQS'!C11</f>
        <v>Environment</v>
      </c>
      <c r="D11" s="140" t="str">
        <f>'DEPT REQS'!D11</f>
        <v>All machines to perform satisfactorily at any temperature between 50 and 86 degrees Fahrenheit and perform at any relative humidity between 15 and 80 percent.</v>
      </c>
      <c r="E11" s="141">
        <f>'DEPT REQS'!E11</f>
        <v>2</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18.75" x14ac:dyDescent="0.2">
      <c r="A12" s="95">
        <v>3</v>
      </c>
      <c r="B12" s="139" t="str">
        <f>'DEPT REQS'!B12</f>
        <v>Department Requirement</v>
      </c>
      <c r="C12" s="139" t="str">
        <f>'DEPT REQS'!C12</f>
        <v>Feature</v>
      </c>
      <c r="D12" s="140" t="str">
        <f>'DEPT REQS'!D12</f>
        <v>All machines must print at 600 x 600 dpi from electronic or hard copy original and all machines to have Auto Image Rotation or Automatic image orientation at all levels.</v>
      </c>
      <c r="E12" s="141">
        <f>'DEPT REQS'!E12</f>
        <v>3</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18.75" x14ac:dyDescent="0.2">
      <c r="A13" s="95">
        <v>4</v>
      </c>
      <c r="B13" s="139" t="str">
        <f>'DEPT REQS'!B13</f>
        <v>Department Requirement</v>
      </c>
      <c r="C13" s="139" t="str">
        <f>'DEPT REQS'!C13</f>
        <v>Feature</v>
      </c>
      <c r="D13" s="140" t="str">
        <f>'DEPT REQS'!D13</f>
        <v>All machines to copy within 3/16” of the leading edge of the paper and to within 1/8” of the remaining edges and all to have job input/recall. All machines to have print/copy priority selectable.</v>
      </c>
      <c r="E13" s="141">
        <f>'DEPT REQS'!E13</f>
        <v>2</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18.75" x14ac:dyDescent="0.2">
      <c r="A14" s="95">
        <v>5</v>
      </c>
      <c r="B14" s="139" t="str">
        <f>'DEPT REQS'!B14</f>
        <v>Department Requirement</v>
      </c>
      <c r="C14" s="139" t="str">
        <f>'DEPT REQS'!C14</f>
        <v>Media</v>
      </c>
      <c r="D14" s="140" t="str">
        <f>'DEPT REQS'!D14</f>
        <v>All machines must effectively use standard 20# bond xerographic, laser-jet and offset processes, and a range of other paper of various weights and finishes including recycled 20# bond paper.</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18.75" x14ac:dyDescent="0.2">
      <c r="A15" s="95">
        <v>6</v>
      </c>
      <c r="B15" s="139" t="str">
        <f>'DEPT REQS'!B15</f>
        <v>Department Requirement</v>
      </c>
      <c r="C15" s="139" t="str">
        <f>'DEPT REQS'!C15</f>
        <v>Media</v>
      </c>
      <c r="D15" s="140" t="str">
        <f>'DEPT REQS'!D15</f>
        <v>Toner and other consumable items must be Original Equipment Manufacturer (OEM) product, delivered sealed, in ex-factory packaging. Refilled, remanufactured or other non-OEM substitutes are not acceptable.</v>
      </c>
      <c r="E15" s="141">
        <f>'DEPT REQS'!E15</f>
        <v>6</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18.75" x14ac:dyDescent="0.2">
      <c r="A16" s="95">
        <v>7</v>
      </c>
      <c r="B16" s="139" t="str">
        <f>'DEPT REQS'!B16</f>
        <v>Department Requirement</v>
      </c>
      <c r="C16" s="139" t="str">
        <f>'DEPT REQS'!C16</f>
        <v>Control</v>
      </c>
      <c r="D16" s="140" t="str">
        <f>'DEPT REQS'!D16</f>
        <v>All machines must be remotely monitored to notify Vendor and County of system status, maintain maintenance records and generate monthly billing data. Monitoring software that includes remote deployment and pushing of standard images/firmware updates is preferred. Proposer shoud specify network, server and remote access resource requirements to be provided by the County. Software feature/function descriptions and any costs to the County should be included</v>
      </c>
      <c r="E16" s="141">
        <f>'DEPT REQS'!E16</f>
        <v>7</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18.75" x14ac:dyDescent="0.2">
      <c r="A17" s="95">
        <v>8</v>
      </c>
      <c r="B17" s="139" t="str">
        <f>'DEPT REQS'!B17</f>
        <v>Department Requirement</v>
      </c>
      <c r="C17" s="139" t="str">
        <f>'DEPT REQS'!C17</f>
        <v>Control</v>
      </c>
      <c r="D17" s="140" t="str">
        <f>'DEPT REQS'!D17</f>
        <v>All machines must have a non-resettable copy meter that can be accessed for easy reading, and each color machine must have a meter separating the number of black only pages from color copy counts.</v>
      </c>
      <c r="E17" s="141">
        <f>'DEPT REQS'!E17</f>
        <v>1</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18.75" x14ac:dyDescent="0.2">
      <c r="A18" s="95">
        <v>9</v>
      </c>
      <c r="B18" s="139" t="str">
        <f>'DEPT REQS'!B18</f>
        <v>Department Requirement</v>
      </c>
      <c r="C18" s="139" t="str">
        <f>'DEPT REQS'!C18</f>
        <v>Control</v>
      </c>
      <c r="D18" s="140" t="str">
        <f>'DEPT REQS'!D18</f>
        <v>All machines to have console displays that signal to operator the need to add paper, toner, PM and the occurrence of paper jams or service requirements. Dual side scanning or automatic and automatic reverse document feeders are acceptable.</v>
      </c>
      <c r="E18" s="141">
        <f>'DEPT REQS'!E18</f>
        <v>2</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8.75" x14ac:dyDescent="0.2">
      <c r="A19" s="95">
        <v>10</v>
      </c>
      <c r="B19" s="139" t="str">
        <f>'DEPT REQS'!B19</f>
        <v>Department Requirement</v>
      </c>
      <c r="C19" s="139" t="str">
        <f>'DEPT REQS'!C19</f>
        <v>Connectivity</v>
      </c>
      <c r="D19" s="140" t="str">
        <f>'DEPT REQS'!D19</f>
        <v>All machines should be capable of connecting to a network using the 10BASE-T, 100BASE-TX or 1000Base-T Ethernet standard and must have a web browser or client software-based remote management feature. They must support the TCP/IP protocol and be able to be configured to disable all other protocols (IPX, NetBEUI, DECNet) if installed. They must also support the DHCP protocol for IP address assignment. Printer drivers must support Windows 2012 R2 Server and 2016 Server, and Windows 10 workstations</v>
      </c>
      <c r="E19" s="141">
        <f>'DEPT REQS'!E19</f>
        <v>3</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8.75" x14ac:dyDescent="0.2">
      <c r="A20" s="95">
        <v>11</v>
      </c>
      <c r="B20" s="139" t="str">
        <f>'DEPT REQS'!B20</f>
        <v>Department Requirement</v>
      </c>
      <c r="C20" s="139" t="str">
        <f>'DEPT REQS'!C20</f>
        <v>Connectivity</v>
      </c>
      <c r="D20" s="140" t="str">
        <f>'DEPT REQS'!D20</f>
        <v>The Vendor is responsible for connecting the systems to the various Shelby County Government networks. After the systems are connected to the network share and SMTP mail server the Vendor is required to test and make sure they can communicate using these required protocols: TCP-IP, LPR, SMTP, SNMP, SMB etc. The Vendor is also required to test the systems with printing PDF, POSTSCRIPT, PCL format using simplex and duplex formats. For the scanner features, the Vendor is required to test the scan function to the destination software, which is OnBase.</v>
      </c>
      <c r="E20" s="141">
        <f>'DEPT REQS'!E20</f>
        <v>3</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18.75" x14ac:dyDescent="0.2">
      <c r="A21" s="95">
        <v>12</v>
      </c>
      <c r="B21" s="139" t="str">
        <f>'DEPT REQS'!B21</f>
        <v>Department Requirement</v>
      </c>
      <c r="C21" s="139" t="str">
        <f>'DEPT REQS'!C21</f>
        <v>Connectivity</v>
      </c>
      <c r="D21" s="140" t="str">
        <f>'DEPT REQS'!D21</f>
        <v>Multifunction machines that function as a network scan station should have the option to be TWAIN compliant.</v>
      </c>
      <c r="E21" s="141">
        <f>'DEPT REQS'!E21</f>
        <v>2</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18.75" x14ac:dyDescent="0.2">
      <c r="A22" s="95">
        <v>13</v>
      </c>
      <c r="B22" s="139" t="str">
        <f>'DEPT REQS'!B22</f>
        <v>Department Requirement</v>
      </c>
      <c r="C22" s="139" t="str">
        <f>'DEPT REQS'!C22</f>
        <v>Connectivity</v>
      </c>
      <c r="D22" s="140" t="str">
        <f>'DEPT REQS'!D22</f>
        <v>All machines must have the print controller mounted internally - not external hardware attached to the main machine.</v>
      </c>
      <c r="E22" s="141">
        <f>'DEPT REQS'!E22</f>
        <v>3</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18.75" x14ac:dyDescent="0.2">
      <c r="A23" s="95">
        <v>14</v>
      </c>
      <c r="B23" s="139" t="str">
        <f>'DEPT REQS'!B24</f>
        <v>Department Requirement</v>
      </c>
      <c r="C23" s="139" t="str">
        <f>'DEPT REQS'!C24</f>
        <v>Feature</v>
      </c>
      <c r="D23" s="140" t="str">
        <f>'DEPT REQS'!D24</f>
        <v>All MFD’s to have fax resolution of 400x400dpi. Where an analogue fax modem is specified as an option, the fax modem speed shall be a minimum of 33.6 KBPS.</v>
      </c>
      <c r="E23" s="141">
        <f>'DEPT REQS'!E24</f>
        <v>3</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18.75" x14ac:dyDescent="0.2">
      <c r="A24" s="95">
        <v>15</v>
      </c>
      <c r="B24" s="139" t="str">
        <f>'DEPT REQS'!B25</f>
        <v>Department Requirement</v>
      </c>
      <c r="C24" s="139" t="str">
        <f>'DEPT REQS'!C25</f>
        <v>Feature</v>
      </c>
      <c r="D24" s="140" t="str">
        <f>'DEPT REQS'!D25</f>
        <v>All multifunction machines must be able to provide for fax forwarding to another fax number or email. Vendor to state how their equipment will provide for confidential sending and receiving.</v>
      </c>
      <c r="E24" s="141">
        <f>'DEPT REQS'!E25</f>
        <v>3</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18.75" x14ac:dyDescent="0.2">
      <c r="A25" s="95">
        <v>16</v>
      </c>
      <c r="B25" s="139" t="str">
        <f>'DEPT REQS'!B26</f>
        <v>Department Requirement</v>
      </c>
      <c r="C25" s="139" t="str">
        <f>'DEPT REQS'!C26</f>
        <v>Security &amp; Encryption</v>
      </c>
      <c r="D25" s="140" t="str">
        <f>'DEPT REQS'!D26</f>
        <v xml:space="preserve">The second level, “Secure FAX" -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be+D26tween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5" s="141">
        <f>'DEPT REQS'!E26</f>
        <v>4</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18.75" x14ac:dyDescent="0.2">
      <c r="A26" s="95">
        <v>17</v>
      </c>
      <c r="B26" s="139" t="str">
        <f>'DEPT REQS'!B27</f>
        <v>Department Requirement</v>
      </c>
      <c r="C26" s="139" t="str">
        <f>'DEPT REQS'!C27</f>
        <v>Security &amp; Encryption</v>
      </c>
      <c r="D26" s="140" t="str">
        <f>'DEPT REQS'!D27</f>
        <v xml:space="preserve">The second level, “Secure FAX" -  is intended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6" s="141">
        <f>'DEPT REQS'!E27</f>
        <v>5</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18.75" x14ac:dyDescent="0.2">
      <c r="A27" s="95">
        <v>18</v>
      </c>
      <c r="B27" s="139" t="str">
        <f>'DEPT REQS'!B28</f>
        <v>Department Requirement</v>
      </c>
      <c r="C27" s="139" t="str">
        <f>'DEPT REQS'!C28</f>
        <v>Security &amp; Encryption</v>
      </c>
      <c r="D27" s="140" t="str">
        <f>'DEPT REQS'!D28</f>
        <v>All MFDs must be clearly labeled according to their data classification configuration. Those configured to send sensitive information (PHI, PII, etc.) must labeled to this effect and those intended for general use must also be labeled as such.</v>
      </c>
      <c r="E27" s="141">
        <f>'DEPT REQS'!E28</f>
        <v>2</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18.75" x14ac:dyDescent="0.2">
      <c r="A28" s="95">
        <v>19</v>
      </c>
      <c r="B28" s="139" t="str">
        <f>'DEPT REQS'!B29</f>
        <v>Department Requirement</v>
      </c>
      <c r="C28" s="139" t="str">
        <f>'DEPT REQS'!C29</f>
        <v>Security &amp; Encryption</v>
      </c>
      <c r="D28" s="140" t="str">
        <f>'DEPT REQS'!D29</f>
        <v>All MFDs must have their internal storage units securely erased (wiped) using one of modes 2 through 8, regardless of data classification, when the device is retired or when the device’s storage unit is replaced. Documentation of the wipe shall be retained in the Service Request associated with the repair.</v>
      </c>
      <c r="E28" s="141">
        <f>'DEPT REQS'!E29</f>
        <v>2</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18.75" x14ac:dyDescent="0.2">
      <c r="A29" s="95">
        <v>20</v>
      </c>
      <c r="B29" s="139" t="str">
        <f>'DEPT REQS'!B30</f>
        <v>Department Requirement</v>
      </c>
      <c r="C29" s="139" t="str">
        <f>'DEPT REQS'!C30</f>
        <v>Billing</v>
      </c>
      <c r="D29" s="140" t="str">
        <f>'DEPT REQS'!D30</f>
        <v xml:space="preserve">Vendor is responsible for retrieving all meter readings from all machines and providing monthly reports on all equipment to Shelby County Government’s designee as a Microsoft Excel 2016 (or later) workbook. These reports will include but may not be limited to a summarized invoice listing each individual service center by County designated number as well as a breakdown of the number of pages made at each location on a monthly basis in the format agreed to by the County and also a copy of the regular inspection report from each copier. No other format will be accepted and payment will not be made unless billing is in the requested format. </v>
      </c>
      <c r="E29" s="141">
        <f>'DEPT REQS'!E30</f>
        <v>2</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18.75" x14ac:dyDescent="0.2">
      <c r="A30" s="95">
        <v>21</v>
      </c>
      <c r="B30" s="139" t="str">
        <f>'DEPT REQS'!B31</f>
        <v>Department Requirement</v>
      </c>
      <c r="C30" s="139" t="str">
        <f>'DEPT REQS'!C31</f>
        <v>Billing</v>
      </c>
      <c r="D30" s="140" t="str">
        <f>'DEPT REQS'!D31</f>
        <v>The previous month’s billing report must be submitted by the 7th of the following month. Invoices should be sent in elctronic PDF format and be available for electronic download by the County.</v>
      </c>
      <c r="E30" s="141">
        <f>'DEPT REQS'!E31</f>
        <v>1</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18.75" x14ac:dyDescent="0.2">
      <c r="A31" s="95">
        <v>22</v>
      </c>
      <c r="B31" s="139" t="str">
        <f>'DEPT REQS'!B32</f>
        <v>Department Requirement</v>
      </c>
      <c r="C31" s="139" t="str">
        <f>'DEPT REQS'!C32</f>
        <v>Option</v>
      </c>
      <c r="D31" s="140" t="str">
        <f>'DEPT REQS'!D32</f>
        <v>The County reserves the option to increase or decrease the number of systems within the contract term. Increased systems during the first 2 years of the contract shall be new. Increased systems during the third, and (optional) fourth and fifth year of the contract can be newly remanufactured digital devices but must be/remain operational at manufacturer’s stated level of performance when new.</v>
      </c>
      <c r="E31" s="141">
        <f>'DEPT REQS'!E32</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18.75" x14ac:dyDescent="0.2">
      <c r="A32" s="95">
        <v>23</v>
      </c>
      <c r="B32" s="139" t="str">
        <f>'DEPT REQS'!B33</f>
        <v>Department Requirement</v>
      </c>
      <c r="C32" s="139" t="str">
        <f>'DEPT REQS'!C33</f>
        <v>Option</v>
      </c>
      <c r="D32" s="140" t="str">
        <f>'DEPT REQS'!D33</f>
        <v xml:space="preserve">Vendor is responsible for delivery of additional or replacement equipment and shall be fully functional within 10 working days from requested date. For any day beyond 10, a penalty of $100/per day/per-machine will be incurred against the monthly invoice. A substitute machine of equal or greater capability may be used for a period no longer than 30 days if necessary. </v>
      </c>
      <c r="E32" s="141">
        <f>'DEPT REQS'!E33</f>
        <v>2</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18.75" x14ac:dyDescent="0.2">
      <c r="A33" s="95">
        <v>24</v>
      </c>
      <c r="B33" s="139" t="str">
        <f>'DEPT REQS'!B34</f>
        <v>Department Requirement</v>
      </c>
      <c r="C33" s="139" t="str">
        <f>'DEPT REQS'!C34</f>
        <v>Option</v>
      </c>
      <c r="D33" s="140" t="str">
        <f>'DEPT REQS'!D34</f>
        <v>Machines can be placed on a temporary basis as the need arises for a minimum charge of one month at current rental cost plus per copy rate (new equipment not required for temporary placement).</v>
      </c>
      <c r="E33" s="141">
        <f>'DEPT REQS'!E34</f>
        <v>1</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18.75" x14ac:dyDescent="0.2">
      <c r="A34" s="95">
        <v>25</v>
      </c>
      <c r="B34" s="139" t="str">
        <f>'DEPT REQS'!B35</f>
        <v>Department Requirement</v>
      </c>
      <c r="C34" s="139" t="str">
        <f>'DEPT REQS'!C35</f>
        <v>Installation &amp; Support</v>
      </c>
      <c r="D34" s="140" t="str">
        <f>'DEPT REQS'!D35</f>
        <v>Vendor is responsible for notifying all location sites of the date of delivery of equipment placement in advance. Surge protectors, if provided, are the responsibility of the Vendor.</v>
      </c>
      <c r="E34" s="141">
        <f>'DEPT REQS'!E35</f>
        <v>1</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18.75" x14ac:dyDescent="0.2">
      <c r="A35" s="95">
        <v>26</v>
      </c>
      <c r="B35" s="139" t="str">
        <f>'DEPT REQS'!B36</f>
        <v>Department Requirement</v>
      </c>
      <c r="C35" s="139" t="str">
        <f>'DEPT REQS'!C36</f>
        <v>Installation &amp; Support</v>
      </c>
      <c r="D35" s="140" t="str">
        <f>'DEPT REQS'!D36</f>
        <v>Vendor is responsible to provide on-site technical representative for repairs, maintenance and training. A plan for comprehensive training at every location shall be developed and submitted to the County’s designee. Every location will need to have a confirmed training day that is agreed in advance by email by both the Vendor and the County representatives at each location. In the event additional training is needed at any time during the contract period Vendor will be responsible for providing that training in the same manner as original training at no additional cost to Shelby County Government. Vendor will be responsible for securing the names and signatures of all County personnel in attendance and a signed verification from a Manager or Supervisor in each area that satisfactory training has been completed. Demonstrations should include actual jobs, and include, but not be limited to demonstrations of all functions and an in-depth Q&amp;A time.</v>
      </c>
      <c r="E35" s="141">
        <f>'DEPT REQS'!E36</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18.75" x14ac:dyDescent="0.2">
      <c r="A36" s="95">
        <v>27</v>
      </c>
      <c r="B36" s="139" t="str">
        <f>'DEPT REQS'!B37</f>
        <v>Department Requirement</v>
      </c>
      <c r="C36" s="139" t="str">
        <f>'DEPT REQS'!C37</f>
        <v>Installation &amp; Support</v>
      </c>
      <c r="D36" s="140" t="str">
        <f>'DEPT REQS'!D37</f>
        <v xml:space="preserve">The Vendor is responsible for regular system inspections and for the correction of potential problems and any adjustments to enhance copy quality, as well as cleaning the glass and equipment. The Vendor is responsible for maintaining the inventory of all consumables for each machine. The Contactor must maintain electronic or hardcopy records that document the inspection, adjustments and cleaning of each machine. Records are to be readily available to the County and delivered with the monthly billing report. </v>
      </c>
      <c r="E36" s="141">
        <f>'DEPT REQS'!E37</f>
        <v>3</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18.75" x14ac:dyDescent="0.2">
      <c r="A37" s="95">
        <v>28</v>
      </c>
      <c r="B37" s="139" t="str">
        <f>'DEPT REQS'!B38</f>
        <v>Department Requirement</v>
      </c>
      <c r="C37" s="139" t="str">
        <f>'DEPT REQS'!C38</f>
        <v>Installation &amp; Support</v>
      </c>
      <c r="D37" s="140" t="str">
        <f>'DEPT REQS'!D38</f>
        <v>Vendor is responsible to provide a two (2) hour onsite response on average with a four (4) hour maximum from when service calls are placed. In the event the equipment is not repaired and fully functional within eight (8) hours of original request for service from the customer, Vendor will provide a comparable on-site loaner at no additional charge. For each day after the initial eight hour service call, if equipment is not operable or not replaced by a like for like fully functional piece of equipment, there will be a penalty of $100 per day, per machine assessed against the Vendor’s monthly billings. These response times will be calculated during normal business hours.</v>
      </c>
      <c r="E37" s="141">
        <f>'DEPT REQS'!E38</f>
        <v>5</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18.75" x14ac:dyDescent="0.2">
      <c r="A38" s="95">
        <v>29</v>
      </c>
      <c r="B38" s="139" t="str">
        <f>'DEPT REQS'!B39</f>
        <v>Department Requirement</v>
      </c>
      <c r="C38" s="139" t="str">
        <f>'DEPT REQS'!C39</f>
        <v>Installation &amp; Support</v>
      </c>
      <c r="D38" s="140" t="str">
        <f>'DEPT REQS'!D39</f>
        <v>Vendor must replace machines not operating at the level of performance stated by Vendor or not satisfactory or needing numerous service-calls at the discretion of Shelby County Government</v>
      </c>
      <c r="E38" s="141">
        <f>'DEPT REQS'!E39</f>
        <v>2</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8.75" x14ac:dyDescent="0.2">
      <c r="A39" s="179">
        <v>30</v>
      </c>
      <c r="B39" s="180"/>
      <c r="C39" s="180"/>
      <c r="D39" s="181"/>
      <c r="E39" s="258"/>
      <c r="F39" s="259"/>
      <c r="G39" s="260"/>
      <c r="H39" s="261"/>
      <c r="I39" s="262"/>
      <c r="J39" s="259"/>
      <c r="K39" s="260"/>
      <c r="L39" s="261"/>
      <c r="M39" s="262"/>
      <c r="N39" s="259"/>
      <c r="O39" s="260"/>
      <c r="P39" s="261"/>
      <c r="Q39" s="262"/>
      <c r="R39" s="259"/>
      <c r="S39" s="260"/>
      <c r="T39" s="261"/>
      <c r="U39" s="262"/>
      <c r="V39" s="259"/>
      <c r="W39" s="260"/>
      <c r="X39" s="261"/>
      <c r="Y39" s="262"/>
      <c r="Z39" s="259"/>
      <c r="AA39" s="260"/>
      <c r="AB39" s="261"/>
      <c r="AC39" s="262"/>
    </row>
    <row r="40" spans="1:48" ht="18.75" x14ac:dyDescent="0.2">
      <c r="A40" s="179">
        <v>31</v>
      </c>
      <c r="B40" s="180"/>
      <c r="C40" s="180"/>
      <c r="D40" s="181"/>
      <c r="E40" s="258"/>
      <c r="F40" s="259"/>
      <c r="G40" s="260"/>
      <c r="H40" s="261"/>
      <c r="I40" s="262"/>
      <c r="J40" s="259"/>
      <c r="K40" s="260"/>
      <c r="L40" s="261"/>
      <c r="M40" s="262"/>
      <c r="N40" s="259"/>
      <c r="O40" s="260"/>
      <c r="P40" s="261"/>
      <c r="Q40" s="262"/>
      <c r="R40" s="259"/>
      <c r="S40" s="260"/>
      <c r="T40" s="261"/>
      <c r="U40" s="262"/>
      <c r="V40" s="259"/>
      <c r="W40" s="260"/>
      <c r="X40" s="261"/>
      <c r="Y40" s="262"/>
      <c r="Z40" s="259"/>
      <c r="AA40" s="260"/>
      <c r="AB40" s="261"/>
      <c r="AC40" s="262"/>
    </row>
    <row r="41" spans="1:48" ht="18.75" x14ac:dyDescent="0.2">
      <c r="A41" s="179">
        <v>32</v>
      </c>
      <c r="B41" s="180"/>
      <c r="C41" s="180"/>
      <c r="D41" s="181"/>
      <c r="E41" s="258"/>
      <c r="F41" s="259"/>
      <c r="G41" s="260"/>
      <c r="H41" s="261"/>
      <c r="I41" s="262"/>
      <c r="J41" s="259"/>
      <c r="K41" s="260"/>
      <c r="L41" s="261"/>
      <c r="M41" s="262"/>
      <c r="N41" s="259"/>
      <c r="O41" s="260"/>
      <c r="P41" s="261"/>
      <c r="Q41" s="262"/>
      <c r="R41" s="259"/>
      <c r="S41" s="260"/>
      <c r="T41" s="261"/>
      <c r="U41" s="262"/>
      <c r="V41" s="259"/>
      <c r="W41" s="260"/>
      <c r="X41" s="261"/>
      <c r="Y41" s="262"/>
      <c r="Z41" s="259"/>
      <c r="AA41" s="260"/>
      <c r="AB41" s="261"/>
      <c r="AC41" s="262"/>
    </row>
    <row r="42" spans="1:48" ht="18.75" x14ac:dyDescent="0.2">
      <c r="A42" s="179">
        <v>33</v>
      </c>
      <c r="B42" s="180"/>
      <c r="C42" s="180"/>
      <c r="D42" s="181"/>
      <c r="E42" s="258"/>
      <c r="F42" s="259"/>
      <c r="G42" s="260"/>
      <c r="H42" s="261"/>
      <c r="I42" s="262"/>
      <c r="J42" s="259"/>
      <c r="K42" s="260"/>
      <c r="L42" s="261"/>
      <c r="M42" s="262"/>
      <c r="N42" s="259"/>
      <c r="O42" s="260"/>
      <c r="P42" s="261"/>
      <c r="Q42" s="262"/>
      <c r="R42" s="259"/>
      <c r="S42" s="260"/>
      <c r="T42" s="261"/>
      <c r="U42" s="262"/>
      <c r="V42" s="259"/>
      <c r="W42" s="260"/>
      <c r="X42" s="261"/>
      <c r="Y42" s="262"/>
      <c r="Z42" s="259"/>
      <c r="AA42" s="260"/>
      <c r="AB42" s="261"/>
      <c r="AC42" s="262"/>
    </row>
    <row r="43" spans="1:48" ht="19.5" thickBot="1" x14ac:dyDescent="0.25">
      <c r="A43" s="125">
        <v>34</v>
      </c>
      <c r="B43" s="142">
        <f>'DEPT REQS'!B44</f>
        <v>0</v>
      </c>
      <c r="C43" s="142">
        <f>'DEPT REQS'!C44</f>
        <v>0</v>
      </c>
      <c r="D43" s="143">
        <f>'DEPT REQS'!D44</f>
        <v>0</v>
      </c>
      <c r="E43" s="144">
        <f>'DEPT REQS'!E44</f>
        <v>0</v>
      </c>
      <c r="F43" s="171"/>
      <c r="G43" s="148"/>
      <c r="H43" s="161"/>
      <c r="I43" s="209"/>
      <c r="J43" s="171"/>
      <c r="K43" s="148"/>
      <c r="L43" s="161"/>
      <c r="M43" s="209"/>
      <c r="N43" s="171"/>
      <c r="O43" s="148"/>
      <c r="P43" s="161"/>
      <c r="Q43" s="209"/>
      <c r="R43" s="171"/>
      <c r="S43" s="148"/>
      <c r="T43" s="161"/>
      <c r="U43" s="209"/>
      <c r="V43" s="171"/>
      <c r="W43" s="148"/>
      <c r="X43" s="161"/>
      <c r="Y43" s="209"/>
      <c r="Z43" s="171"/>
      <c r="AA43" s="148"/>
      <c r="AB43" s="161"/>
      <c r="AC43" s="209"/>
    </row>
    <row r="44" spans="1:48" s="214" customFormat="1" ht="24" thickBot="1" x14ac:dyDescent="0.25">
      <c r="A44" s="248" t="s">
        <v>71</v>
      </c>
      <c r="B44" s="245"/>
      <c r="C44" s="245"/>
      <c r="D44" s="245"/>
      <c r="E44" s="211">
        <f>SUM(E10:E43)</f>
        <v>82</v>
      </c>
      <c r="F44" s="249"/>
      <c r="G44" s="250"/>
      <c r="H44" s="250"/>
      <c r="I44" s="212">
        <f>SUM(I10:I43)</f>
        <v>0</v>
      </c>
      <c r="J44" s="249"/>
      <c r="K44" s="250"/>
      <c r="L44" s="250"/>
      <c r="M44" s="212">
        <f>SUM(M10:M43)</f>
        <v>0</v>
      </c>
      <c r="N44" s="249"/>
      <c r="O44" s="250"/>
      <c r="P44" s="250"/>
      <c r="Q44" s="212">
        <f>SUM(Q10:Q43)</f>
        <v>0</v>
      </c>
      <c r="R44" s="249"/>
      <c r="S44" s="250"/>
      <c r="T44" s="250"/>
      <c r="U44" s="212">
        <f>SUM(U10:U43)</f>
        <v>0</v>
      </c>
      <c r="V44" s="249"/>
      <c r="W44" s="250"/>
      <c r="X44" s="250"/>
      <c r="Y44" s="212">
        <f>SUM(Y10:Y43)</f>
        <v>0</v>
      </c>
      <c r="Z44" s="249"/>
      <c r="AA44" s="250"/>
      <c r="AB44" s="250"/>
      <c r="AC44" s="212">
        <f>SUM(AC10:AC43)</f>
        <v>0</v>
      </c>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row r="105" spans="9:29" x14ac:dyDescent="0.2">
      <c r="I105" s="210"/>
      <c r="M105" s="210"/>
      <c r="Q105" s="210"/>
      <c r="U105" s="210"/>
      <c r="Y105" s="210"/>
      <c r="AC105" s="210"/>
    </row>
    <row r="106" spans="9:29" x14ac:dyDescent="0.2">
      <c r="I106" s="210"/>
      <c r="M106" s="210"/>
      <c r="Q106" s="210"/>
      <c r="U106" s="210"/>
      <c r="Y106" s="210"/>
      <c r="AC106" s="210"/>
    </row>
    <row r="107" spans="9:29" x14ac:dyDescent="0.2">
      <c r="I107" s="210"/>
      <c r="M107" s="210"/>
      <c r="Q107" s="210"/>
      <c r="U107" s="210"/>
      <c r="Y107" s="210"/>
      <c r="AC107" s="210"/>
    </row>
    <row r="108" spans="9:29" x14ac:dyDescent="0.2">
      <c r="I108" s="210"/>
      <c r="M108" s="210"/>
      <c r="Q108" s="210"/>
      <c r="U108" s="210"/>
      <c r="Y108" s="210"/>
      <c r="AC108" s="210"/>
    </row>
  </sheetData>
  <autoFilter ref="A9:AV44"/>
  <mergeCells count="14">
    <mergeCell ref="Z7:AC7"/>
    <mergeCell ref="A44:D44"/>
    <mergeCell ref="F44:H44"/>
    <mergeCell ref="J44:L44"/>
    <mergeCell ref="N44:P44"/>
    <mergeCell ref="R44:T44"/>
    <mergeCell ref="V44:X44"/>
    <mergeCell ref="Z44:AB44"/>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SUMMARY</vt:lpstr>
      <vt:lpstr>MIN REQS</vt:lpstr>
      <vt:lpstr>MinReqAssessment</vt:lpstr>
      <vt:lpstr>DEPT REQS</vt:lpstr>
      <vt:lpstr>Sheet1</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2020-02-14T17:46:21Z</cp:lastPrinted>
  <dcterms:created xsi:type="dcterms:W3CDTF">2006-04-04T18:02:41Z</dcterms:created>
  <dcterms:modified xsi:type="dcterms:W3CDTF">2020-02-14T17:46:26Z</dcterms:modified>
</cp:coreProperties>
</file>