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21\21-008-05A\"/>
    </mc:Choice>
  </mc:AlternateContent>
  <bookViews>
    <workbookView xWindow="0" yWindow="0" windowWidth="21600" windowHeight="9030" tabRatio="762" firstSheet="1" activeTab="3"/>
  </bookViews>
  <sheets>
    <sheet name="SUMMARY" sheetId="10" state="hidden" r:id="rId1"/>
    <sheet name="MIN REQS" sheetId="19" r:id="rId2"/>
    <sheet name="MinReqAssessment" sheetId="28" state="hidden" r:id="rId3"/>
    <sheet name="DEPT REQS" sheetId="11" r:id="rId4"/>
    <sheet name="Sheet1" sheetId="29" state="hidden" r:id="rId5"/>
    <sheet name="Member 1" sheetId="20" state="hidden" r:id="rId6"/>
    <sheet name="Member 2" sheetId="21" state="hidden" r:id="rId7"/>
    <sheet name="Member 3" sheetId="22" state="hidden" r:id="rId8"/>
    <sheet name="Member 4" sheetId="23" state="hidden" r:id="rId9"/>
    <sheet name="Member 5" sheetId="24" state="hidden" r:id="rId10"/>
    <sheet name="Member 6" sheetId="25" state="hidden" r:id="rId11"/>
    <sheet name="Member 7" sheetId="26" state="hidden" r:id="rId12"/>
    <sheet name="Member 8" sheetId="27" state="hidden" r:id="rId13"/>
  </sheets>
  <definedNames>
    <definedName name="_xlnm._FilterDatabase" localSheetId="3" hidden="1">'DEPT REQS'!$A$9:$AU$40</definedName>
    <definedName name="_xlnm._FilterDatabase" localSheetId="5" hidden="1">'Member 1'!$A$9:$AV$40</definedName>
    <definedName name="_xlnm._FilterDatabase" localSheetId="6" hidden="1">'Member 2'!$A$9:$AV$40</definedName>
    <definedName name="_xlnm._FilterDatabase" localSheetId="7" hidden="1">'Member 3'!$A$9:$AV$40</definedName>
    <definedName name="_xlnm._FilterDatabase" localSheetId="8" hidden="1">'Member 4'!$A$9:$AV$40</definedName>
    <definedName name="_xlnm._FilterDatabase" localSheetId="9" hidden="1">'Member 5'!$A$9:$AV$40</definedName>
    <definedName name="_xlnm._FilterDatabase" localSheetId="10" hidden="1">'Member 6'!$A$9:$AV$40</definedName>
    <definedName name="_xlnm._FilterDatabase" localSheetId="11" hidden="1">'Member 7'!$A$9:$AV$40</definedName>
    <definedName name="_xlnm._FilterDatabase" localSheetId="12" hidden="1">'Member 8'!$A$9:$AV$40</definedName>
    <definedName name="_xlnm._FilterDatabase" localSheetId="1" hidden="1">'MIN REQS'!$A$9:$AP$22</definedName>
    <definedName name="_xlnm._FilterDatabase" localSheetId="2" hidden="1">MinReqAssessment!$A$9:$AV$22</definedName>
    <definedName name="OLE_LINK2" localSheetId="3">'DEPT REQS'!$D$24</definedName>
    <definedName name="_xlnm.Print_Area" localSheetId="3">'DEPT REQS'!$A$1:$H$40</definedName>
    <definedName name="_xlnm.Print_Area" localSheetId="5">'Member 1'!$A$1:$AC$40</definedName>
    <definedName name="_xlnm.Print_Area" localSheetId="6">'Member 2'!$A$1:$AC$40</definedName>
    <definedName name="_xlnm.Print_Area" localSheetId="7">'Member 3'!$A$1:$AC$40</definedName>
    <definedName name="_xlnm.Print_Area" localSheetId="8">'Member 4'!$A$1:$AC$40</definedName>
    <definedName name="_xlnm.Print_Area" localSheetId="9">'Member 5'!$A$1:$AC$40</definedName>
    <definedName name="_xlnm.Print_Area" localSheetId="10">'Member 6'!$A$1:$AC$40</definedName>
    <definedName name="_xlnm.Print_Area" localSheetId="11">'Member 7'!$A$1:$AC$40</definedName>
    <definedName name="_xlnm.Print_Area" localSheetId="12">'Member 8'!$A$1:$AC$40</definedName>
    <definedName name="_xlnm.Print_Area" localSheetId="1">'MIN REQS'!$A$1:$G$22</definedName>
    <definedName name="_xlnm.Print_Area" localSheetId="2">MinReqAssessment!$A$1:$AC$22</definedName>
    <definedName name="_xlnm.Print_Area" localSheetId="0">SUMMARY!$A$1:$H$39</definedName>
    <definedName name="_xlnm.Print_Titles" localSheetId="3">'DEPT REQS'!$7:$8</definedName>
    <definedName name="_xlnm.Print_Titles" localSheetId="5">'Member 1'!$A:$E,'Member 1'!$7:$9</definedName>
    <definedName name="_xlnm.Print_Titles" localSheetId="6">'Member 2'!$A:$E,'Member 2'!$7:$9</definedName>
    <definedName name="_xlnm.Print_Titles" localSheetId="7">'Member 3'!$A:$E,'Member 3'!$7:$9</definedName>
    <definedName name="_xlnm.Print_Titles" localSheetId="8">'Member 4'!$A:$E,'Member 4'!$7:$9</definedName>
    <definedName name="_xlnm.Print_Titles" localSheetId="9">'Member 5'!$A:$E,'Member 5'!$7:$9</definedName>
    <definedName name="_xlnm.Print_Titles" localSheetId="10">'Member 6'!$A:$E,'Member 6'!$7:$9</definedName>
    <definedName name="_xlnm.Print_Titles" localSheetId="11">'Member 7'!$A:$E,'Member 7'!$7:$9</definedName>
    <definedName name="_xlnm.Print_Titles" localSheetId="12">'Member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A3" i="27" l="1"/>
  <c r="A2" i="27"/>
  <c r="A3" i="26"/>
  <c r="A2" i="26"/>
  <c r="A3" i="25"/>
  <c r="A2" i="25"/>
  <c r="A3" i="24"/>
  <c r="A2" i="24"/>
  <c r="A3" i="23"/>
  <c r="A2" i="23"/>
  <c r="A3" i="22"/>
  <c r="A2" i="22"/>
  <c r="A3" i="21"/>
  <c r="A2" i="21"/>
  <c r="A3" i="20"/>
  <c r="A2" i="20"/>
  <c r="A3" i="11"/>
  <c r="A2" i="11"/>
  <c r="A3" i="28"/>
  <c r="A2" i="28"/>
  <c r="A3" i="19"/>
  <c r="A2" i="19"/>
  <c r="H10" i="10" l="1"/>
  <c r="G10" i="10"/>
  <c r="F10" i="10"/>
  <c r="E10" i="10"/>
  <c r="D10" i="10"/>
  <c r="C10"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0" i="10" l="1"/>
  <c r="A4" i="27"/>
  <c r="A4" i="26"/>
  <c r="A4" i="25"/>
  <c r="A4" i="24"/>
  <c r="A4" i="23"/>
  <c r="A4" i="22"/>
  <c r="A4" i="21"/>
  <c r="AC40" i="27"/>
  <c r="H23" i="10" s="1"/>
  <c r="Y40" i="27"/>
  <c r="G23" i="10" s="1"/>
  <c r="U40" i="27"/>
  <c r="F23" i="10" s="1"/>
  <c r="Q40" i="27"/>
  <c r="E23" i="10" s="1"/>
  <c r="M40" i="27"/>
  <c r="D23" i="10" s="1"/>
  <c r="I40" i="27"/>
  <c r="C23"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H22" i="10" s="1"/>
  <c r="Y40" i="26"/>
  <c r="G22" i="10" s="1"/>
  <c r="U40" i="26"/>
  <c r="F22" i="10" s="1"/>
  <c r="Q40" i="26"/>
  <c r="E22" i="10" s="1"/>
  <c r="M40" i="26"/>
  <c r="D22" i="10" s="1"/>
  <c r="I40" i="26"/>
  <c r="C22"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40" i="26" s="1"/>
  <c r="D10" i="26"/>
  <c r="C10" i="26"/>
  <c r="B10" i="26"/>
  <c r="Z7" i="26"/>
  <c r="V7" i="26"/>
  <c r="R7" i="26"/>
  <c r="N7" i="26"/>
  <c r="J7" i="26"/>
  <c r="F7" i="26"/>
  <c r="AC40" i="25"/>
  <c r="H21" i="10" s="1"/>
  <c r="Y40" i="25"/>
  <c r="G21" i="10" s="1"/>
  <c r="U40" i="25"/>
  <c r="F21" i="10" s="1"/>
  <c r="Q40" i="25"/>
  <c r="E21" i="10" s="1"/>
  <c r="M40" i="25"/>
  <c r="D21" i="10" s="1"/>
  <c r="I40" i="25"/>
  <c r="C21"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E40" i="25" s="1"/>
  <c r="D10" i="25"/>
  <c r="C10" i="25"/>
  <c r="B10" i="25"/>
  <c r="Z7" i="25"/>
  <c r="V7" i="25"/>
  <c r="R7" i="25"/>
  <c r="N7" i="25"/>
  <c r="J7" i="25"/>
  <c r="F7" i="25"/>
  <c r="AC40" i="24"/>
  <c r="Y40" i="24"/>
  <c r="G20" i="10" s="1"/>
  <c r="U40" i="24"/>
  <c r="F20" i="10" s="1"/>
  <c r="Q40" i="24"/>
  <c r="E20" i="10" s="1"/>
  <c r="M40" i="24"/>
  <c r="D20" i="10" s="1"/>
  <c r="I40" i="24"/>
  <c r="C20"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19" i="10" s="1"/>
  <c r="Y40" i="23"/>
  <c r="G19" i="10" s="1"/>
  <c r="U40" i="23"/>
  <c r="F19" i="10" s="1"/>
  <c r="Q40" i="23"/>
  <c r="E19" i="10" s="1"/>
  <c r="M40" i="23"/>
  <c r="D19" i="10" s="1"/>
  <c r="I40" i="23"/>
  <c r="C19"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E40" i="23" s="1"/>
  <c r="D10" i="23"/>
  <c r="C10" i="23"/>
  <c r="B10" i="23"/>
  <c r="Z7" i="23"/>
  <c r="V7" i="23"/>
  <c r="R7" i="23"/>
  <c r="N7" i="23"/>
  <c r="J7" i="23"/>
  <c r="F7" i="23"/>
  <c r="AC40" i="22"/>
  <c r="H18" i="10" s="1"/>
  <c r="Y40" i="22"/>
  <c r="G18" i="10" s="1"/>
  <c r="U40" i="22"/>
  <c r="F18" i="10" s="1"/>
  <c r="Q40" i="22"/>
  <c r="E18" i="10" s="1"/>
  <c r="M40" i="22"/>
  <c r="D18" i="10" s="1"/>
  <c r="I40" i="22"/>
  <c r="C18"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40" i="22" s="1"/>
  <c r="D10" i="22"/>
  <c r="C10" i="22"/>
  <c r="B10" i="22"/>
  <c r="Z7" i="22"/>
  <c r="V7" i="22"/>
  <c r="R7" i="22"/>
  <c r="N7" i="22"/>
  <c r="J7" i="22"/>
  <c r="F7" i="22"/>
  <c r="AC40" i="21"/>
  <c r="H17" i="10" s="1"/>
  <c r="Y40" i="21"/>
  <c r="G17" i="10" s="1"/>
  <c r="U40" i="21"/>
  <c r="F17" i="10" s="1"/>
  <c r="Q40" i="21"/>
  <c r="E17" i="10" s="1"/>
  <c r="M40" i="21"/>
  <c r="D17" i="10" s="1"/>
  <c r="I40" i="21"/>
  <c r="C17"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E40" i="21" s="1"/>
  <c r="D10" i="21"/>
  <c r="C10" i="21"/>
  <c r="B10" i="21"/>
  <c r="Z7" i="21"/>
  <c r="V7" i="21"/>
  <c r="R7" i="21"/>
  <c r="N7" i="21"/>
  <c r="J7" i="21"/>
  <c r="F7" i="21"/>
  <c r="E40" i="27" l="1"/>
  <c r="E40" i="24"/>
  <c r="Z7" i="20"/>
  <c r="V7" i="20"/>
  <c r="R7" i="20"/>
  <c r="N7" i="20"/>
  <c r="AC40" i="20"/>
  <c r="H16" i="10" s="1"/>
  <c r="J7" i="20"/>
  <c r="F7" i="20"/>
  <c r="Y40" i="20"/>
  <c r="G16" i="10" s="1"/>
  <c r="U40" i="20"/>
  <c r="F16" i="10" s="1"/>
  <c r="Q40" i="20"/>
  <c r="E16" i="10" s="1"/>
  <c r="M40" i="20"/>
  <c r="D16"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6" i="10" s="1"/>
  <c r="E40" i="11"/>
  <c r="A4" i="11"/>
  <c r="E40" i="20" l="1"/>
  <c r="H36" i="10"/>
  <c r="G36" i="10"/>
  <c r="F36" i="10"/>
  <c r="E36" i="10"/>
  <c r="D36" i="10"/>
  <c r="C36" i="10"/>
  <c r="H33" i="10"/>
  <c r="G33" i="10"/>
  <c r="F33" i="10"/>
  <c r="E33" i="10"/>
  <c r="D33" i="10"/>
  <c r="C33" i="10"/>
  <c r="E24" i="10" l="1"/>
  <c r="H24" i="10"/>
  <c r="D24" i="10"/>
  <c r="G24" i="10"/>
  <c r="F24" i="10"/>
  <c r="C24" i="10" l="1"/>
</calcChain>
</file>

<file path=xl/sharedStrings.xml><?xml version="1.0" encoding="utf-8"?>
<sst xmlns="http://schemas.openxmlformats.org/spreadsheetml/2006/main" count="497" uniqueCount="150">
  <si>
    <t>Shelby County Government</t>
  </si>
  <si>
    <t>Y/N</t>
  </si>
  <si>
    <t>SCORING  SUMMARY</t>
  </si>
  <si>
    <t>MWBE Discounts, per Ordinance</t>
  </si>
  <si>
    <t>LOSB Preferences, per Ordinance</t>
  </si>
  <si>
    <t>other pricing info, if applicable</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</si>
  <si>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</si>
  <si>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</si>
  <si>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</si>
  <si>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</si>
  <si>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</si>
  <si>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</si>
  <si>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DEPT  REQS  &amp;  Exceeded  Goal(s)  -  RANKING</t>
  </si>
  <si>
    <t>EVALUATION  COSTS  -  RANKING</t>
  </si>
  <si>
    <t>EVALUATION  COSTS  -  $</t>
  </si>
  <si>
    <r>
      <t xml:space="preserve">EVALUATION  COSTS  -  </t>
    </r>
    <r>
      <rPr>
        <b/>
        <i/>
        <u/>
        <sz val="18"/>
        <color rgb="FF00B050"/>
        <rFont val="Times New Roman"/>
        <family val="1"/>
      </rPr>
      <t>RANKING</t>
    </r>
  </si>
  <si>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</si>
  <si>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</si>
  <si>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</si>
  <si>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</si>
  <si>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</si>
  <si>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</si>
  <si>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</si>
  <si>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</si>
  <si>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</si>
  <si>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</si>
  <si>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</si>
  <si>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</si>
  <si>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</si>
  <si>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</si>
  <si>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</si>
  <si>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</si>
  <si>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</si>
  <si>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</si>
  <si>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</si>
  <si>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</si>
  <si>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</si>
  <si>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</si>
  <si>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</si>
  <si>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</si>
  <si>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</si>
  <si>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</si>
  <si>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</si>
  <si>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</si>
  <si>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</si>
  <si>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</si>
  <si>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</si>
  <si>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</si>
  <si>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</si>
  <si>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</si>
  <si>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</si>
  <si>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</si>
  <si>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</si>
  <si>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</si>
  <si>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</si>
  <si>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</si>
  <si>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</si>
  <si>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</si>
  <si>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</si>
  <si>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</si>
  <si>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</si>
  <si>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</si>
  <si>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</si>
  <si>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t>SPECIFIC/TECHNICAL  REQS  -  TOTAL  SCORES (max 100)</t>
  </si>
  <si>
    <t>COMPLIANCE - 20% LOSB Goal</t>
  </si>
  <si>
    <r>
      <t xml:space="preserve">LOSB Compliance - met goal </t>
    </r>
    <r>
      <rPr>
        <sz val="10"/>
        <color rgb="FF00B050"/>
        <rFont val="Times New Roman"/>
        <family val="1"/>
      </rPr>
      <t>(form A)</t>
    </r>
    <r>
      <rPr>
        <sz val="14"/>
        <color rgb="FF00B050"/>
        <rFont val="Times New Roman"/>
        <family val="1"/>
      </rPr>
      <t>?</t>
    </r>
  </si>
  <si>
    <r>
      <t xml:space="preserve">if not, did pass the "good faith" </t>
    </r>
    <r>
      <rPr>
        <sz val="10"/>
        <color rgb="FF00B050"/>
        <rFont val="Times New Roman"/>
        <family val="1"/>
      </rPr>
      <t>(form B)</t>
    </r>
    <r>
      <rPr>
        <sz val="14"/>
        <color rgb="FF00B050"/>
        <rFont val="Times New Roman"/>
        <family val="1"/>
      </rPr>
      <t>?</t>
    </r>
  </si>
  <si>
    <r>
      <t xml:space="preserve">DEPT  REQUIREMENTS AVERAGE  -  </t>
    </r>
    <r>
      <rPr>
        <b/>
        <i/>
        <u/>
        <sz val="18"/>
        <color rgb="FF00B050"/>
        <rFont val="Times New Roman"/>
        <family val="1"/>
      </rPr>
      <t>RANKING</t>
    </r>
  </si>
  <si>
    <t>SPECIFIC/TECHNICAL  REQS - AVERAGE  SCORES (max 100) - MEMBER  1</t>
  </si>
  <si>
    <t>SPECIFIC/TECHNICAL  REQS - AVERAGE  SCORES (max 100) - MEMBER  2</t>
  </si>
  <si>
    <t>SPECIFIC/TECHNICAL  REQS - AVERAGE  SCORES (max 100) - MEMBER  3</t>
  </si>
  <si>
    <t>SPECIFIC/TECHNICAL  REQS - AVERAGE  SCORES (max 100) - MEMBER  4</t>
  </si>
  <si>
    <t>SPECIFIC/TECHNICAL  REQS - AVERAGE  SCORES (max 100) - MEMBER  5</t>
  </si>
  <si>
    <t>SPECIFIC/TECHNICAL  REQS - AVERAGE  SCORES (max 100)- MEMBER  6</t>
  </si>
  <si>
    <t>SPECIFIC/TECHNICAL  REQS - AVERAGE  SCORES (max 100) - MEMBER  7</t>
  </si>
  <si>
    <t>SPECIFIC/TECHNICAL  REQS - AVERAGE  SCORES (max 100) - MEMBER  8</t>
  </si>
  <si>
    <t>RFP 21-008-05A Managed Security Services</t>
  </si>
  <si>
    <t xml:space="preserve">Department: Information Technology  </t>
  </si>
  <si>
    <t>Shawn McClure, Systems Security Officer</t>
  </si>
  <si>
    <t>Smita Sompalli</t>
  </si>
  <si>
    <t>Andrew Vollmar</t>
  </si>
  <si>
    <t>Kenneth Cole</t>
  </si>
  <si>
    <t>Describe your relationship with Splunk or with a qualified Splunk reseller and verify that the Splunk licenses will be sold directly to Shelby County Government.</t>
  </si>
  <si>
    <t>Verify that you will provide setup, configuration, and project management services.</t>
  </si>
  <si>
    <t>Will the data leave the County environment and if so, how you will establish a Secure Direct Network Connection between the County and Contractor?</t>
  </si>
  <si>
    <t>What training will be provided to County staff concerning utilization the SIEM? This should include incident management and developing and/or running relevant reports.</t>
  </si>
  <si>
    <t>Verify your ability to provide customized, per-customer, service level agreements and a 24 x 7 x 365 dedicated Security Analyst and Technical Account Manager to support the County account?</t>
  </si>
  <si>
    <t>Verify that your service will provide 24 x 7 x 365 Monitoring, Data Aggregation, Log Management, Integration of all source logs and data feeds, and Security Operation Center (SOC) services.</t>
  </si>
  <si>
    <t>Describe how your service will provide high availability with Disaster Recovery Capacity and ongoing alert tuning throughout the life of the engagement.</t>
  </si>
  <si>
    <t>Describe how your service will provide 24 x 7 alerting of correlated incidents to the County.</t>
  </si>
  <si>
    <t>Describe how your service will provide the Security Incident and Event Management (SIEM) to support the provided Managed Security Services (MSS) and logging management services for event collection, correlation and analysis activities, event correlation and linking of events into meaningful groups to provide useful information for incident response and forensics, and the capability to search across all source logs and time periods based, using specific criteria, to support forensic analysis.</t>
  </si>
  <si>
    <t>Describe how your service will support client-initiated tickets within the SIEM system, provide a method for automatic establishment of incident tickets within the County ITSM (Cherwell) for the purpose of coordination of incident response, and provide a process for addressing and resolving client satisfaction deficiencies.</t>
  </si>
  <si>
    <t>Describe and provide a sample of the Security, Asset Management, Log Management, Unified Threat Management, Report Management, Compliance Management Dashboard (including automated gathering of compliance data and production of reports that adapt to existing and changing security, governance and auditing processes to include HIPAA, PCI DSS, ISO, SOC 1 and 2, etc.), and the specific ability to provide the required Payment Card Industry (PCI) Data Security Standard (DSS) reports for PCI DSS sections, 10.1, 10.2.1, 10.2.2, 10.2.3, 10.2.4, 10.2.5, 10.2.6, 10.2.7, 10.3, 10.5, 10.5.4, 10.5.5, and 10.8.</t>
  </si>
  <si>
    <t>Describe how the SIEM will 1) provide asset based reporting, with creation and grouping of assets, assigning criticality and event viewing, scanning, and all other information using asset views, 2) the ability to automate report generation and distribution via web based reporting, 3) facilitates and assists with customer generated ad-hoc reporting creation, 4) facilitate the reporting of meaningful security metrics useful in demonstrating security effectiveness and ROI.</t>
  </si>
  <si>
    <t>Verify that the SIEM will be configured to collect, index, and retain raw log data, protect log data from tampering or misuse, and provide a minimum of 1 year of online log retention.</t>
  </si>
  <si>
    <t>What internal security policies and procedures do you have in place, what industry standards you have adopted, and provide the results for the past 3 years of independent internal infrastructure and service review for your SOC environment.</t>
  </si>
  <si>
    <t>Describe your established business continuity and disaster recovery policy.</t>
  </si>
  <si>
    <t>Verify that your Security Operations Centers (SOCs) providing service to Shelby County Government are fully owned and managed by the Contractor or their contracted partner, are redundant, ensuring coverage for all customers in the event one site is unavailable, and allow on-site visits.</t>
  </si>
  <si>
    <t>Identify your prioritization process for dealing with catastrophic or global events and the prioritization of customer restoration as well as your established classifications for support levels including their definition, the functions performed by each, and the qualifications and certifications required for each classification.</t>
  </si>
  <si>
    <t>Verify whether you have a dedicated research team focused on threats and vulnerabilities, their research process, the sources of threat knowledge, the integration between the research team and your SOC Managed Security Services operations and whether SCG will have full visibility into the SIEM threat intelligence.</t>
  </si>
  <si>
    <t>Describe how you provide Qualys Vulnerability Scan Integration providing direct feed of internal and external vulnerability scan results into the system for use in correlation activities.</t>
  </si>
  <si>
    <t>Describe how Splunk will be used to collect logs and events from devices, support custom application logs including your process for formatting and tagging log data from custom applications.</t>
  </si>
  <si>
    <t>Describe the scalability of the SIEM and SOC services for growth.</t>
  </si>
  <si>
    <t>Describe the User and Network Behavior Analysis capabilities of the SIEM and SOC service.</t>
  </si>
  <si>
    <t>Describe the SIEM and SOC service’s ability to monitor technologies by their native Application Programming Interfaces APIs and how gathered data is filtered, normalized, and validated.</t>
  </si>
  <si>
    <t>Describe how your SOC service correlates data obtained other clients and how you segment and keep confidential the data analyzed by your SOC (monitoring, scanning, and intelligence).</t>
  </si>
  <si>
    <t>Describe how you will correlate event data to asset criticality information, integrate third party and external intelligence into the monitoring process, and reduce the "noise" from false positives in the SIEM and in your SOC services.</t>
  </si>
  <si>
    <t>Describe any limits to the number of incidents which can be escalated and how the proposed solution will create custom correlation rules to identify, respond to, and prevent similar attacks when new threats or vulnerabilities are identified. Also identify which rules will be housed in the County SIEM and which will be part of your SOC’s logic.</t>
  </si>
  <si>
    <t>SEIM Licensing</t>
  </si>
  <si>
    <t>Implementation</t>
  </si>
  <si>
    <t>Service Level</t>
  </si>
  <si>
    <t>Client Support and Account Management</t>
  </si>
  <si>
    <t>Managed Security Services</t>
  </si>
  <si>
    <t>Log Management</t>
  </si>
  <si>
    <t>Security Processes</t>
  </si>
  <si>
    <t>Threat Intelligence</t>
  </si>
  <si>
    <t>Security Monitoring Capability</t>
  </si>
  <si>
    <t>"Licensing"</t>
  </si>
  <si>
    <t>"Implementation"</t>
  </si>
  <si>
    <t>"Minimum Requirements"</t>
  </si>
  <si>
    <t>"Client Support and Account Management"</t>
  </si>
  <si>
    <t>"Reporting"</t>
  </si>
  <si>
    <t>"Base"</t>
  </si>
  <si>
    <t>"Methodologies"</t>
  </si>
  <si>
    <t>"Traffic Correlation"</t>
  </si>
  <si>
    <t xml:space="preserve">Provide all appropriate Licenses and Certifications required in the State of Tennessee to provide the goods and/or perform the Services required.  Provide a copy of your Shelby County Business License (if business is located in Shelby County, TN). </t>
  </si>
  <si>
    <t>Must provide active Equal Opportunity Compliance (EOC) number(s)  and Vendor number,  or your applications are  “in” the EOC system and the Purchasing system for processing (refer to details outlined below) – please list all your Shelby County EOC active numbers.</t>
  </si>
  <si>
    <t>Must provide the current company email and mailing address with your proposal.</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</si>
  <si>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</si>
  <si>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</si>
  <si>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 xml:space="preserve">FORMS – EOC Compliance FORM A must be completed with active Shelby County Government LOSB vendors listed, signed and included with your proposal, as detailed in this document. FORM B to be completed/signed, with applicable backup, only IF the goal is not met on Form A. </t>
  </si>
  <si>
    <t>FORM - Drug Free Workplace Affidavit must be completed, signed and notarized with your bid/proposal – even if less than 5 employees.</t>
  </si>
  <si>
    <t>Must attest to a minimum of three (3) years of experience providing the goods and/or performing the services described in this bid.</t>
  </si>
  <si>
    <t>Must attest to the ability to ensure and prove that all Vendor data centers processing or transmitting County data are FedRAMP compliant and located within the United States of America.</t>
  </si>
  <si>
    <t>Must attest to sufficient staffing to provide dedicated Tier 1, Tier 2, and Tier 3 Security Operation Center (SOC) support on a 24x7 basis to Shelby County Government.</t>
  </si>
  <si>
    <t>Must attest to sufficient staffing with current skill sets and certifications, as listed in the specific/technical requirements section of this RFP, to support the County as requested.</t>
  </si>
  <si>
    <t>Must attest to having an independent infrastructure and service review of the Managed Security Services infrastructure and services performed within the past 12 months and be willing to provide this assessment to the County.</t>
  </si>
  <si>
    <t>Licenses and Certifications</t>
  </si>
  <si>
    <t>EOC and Vendor Number</t>
  </si>
  <si>
    <t>Email and Mailing Address</t>
  </si>
  <si>
    <t>Title VI</t>
  </si>
  <si>
    <t>Tennessee Lawful Employment Act</t>
  </si>
  <si>
    <t>EOC Compliance Forms</t>
  </si>
  <si>
    <t>Drug Free Workplace Affidavit</t>
  </si>
  <si>
    <t>Experience</t>
  </si>
  <si>
    <t>FedRAMP Compliant</t>
  </si>
  <si>
    <t>Staffing</t>
  </si>
  <si>
    <t>Infrastructure and Service Review</t>
  </si>
  <si>
    <t>Verify your ability to install, configure, tune, and manage the SIEM (in either an on premise or cloud environment) within 3 to 6 months of project initialization as well as your ability to provide project management services for these services.</t>
  </si>
  <si>
    <t>Describe how your SOC services correlate traffic between Intrusion Detection Systems (IDS), Firewalls, Network Devices, and other devices being monitored as related to event linking, anomaly detection, meta events, fraud data and blacklist data integration, global scale and intelligence, and early warning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</si>
</sst>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0"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sz val="18"/>
      <name val="Times New Roman"/>
      <family val="1"/>
    </font>
    <font>
      <b/>
      <u val="double"/>
      <sz val="18"/>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medium">
        <color auto="1"/>
      </top>
      <bottom style="thin">
        <color auto="1"/>
      </bottom>
      <diagonal/>
    </border>
    <border>
      <left/>
      <right style="dotted">
        <color auto="1"/>
      </right>
      <top/>
      <bottom style="medium">
        <color indexed="64"/>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51">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19" xfId="5" applyFont="1" applyBorder="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left" vertical="center" wrapText="1"/>
    </xf>
    <xf numFmtId="0" fontId="28" fillId="0" borderId="21" xfId="5" applyFont="1" applyBorder="1" applyAlignment="1">
      <alignment horizontal="center" vertical="center" wrapText="1"/>
    </xf>
    <xf numFmtId="0" fontId="28" fillId="0" borderId="20" xfId="5" applyFont="1" applyFill="1" applyBorder="1" applyAlignment="1">
      <alignment horizontal="center" vertical="center" wrapText="1"/>
    </xf>
    <xf numFmtId="0" fontId="28" fillId="0" borderId="21" xfId="5" applyFont="1" applyFill="1" applyBorder="1" applyAlignment="1">
      <alignment horizontal="center" vertical="center" wrapText="1"/>
    </xf>
    <xf numFmtId="0" fontId="28" fillId="0" borderId="20" xfId="5" applyFont="1" applyBorder="1" applyAlignment="1">
      <alignment horizontal="left" vertical="center" wrapText="1"/>
    </xf>
    <xf numFmtId="0" fontId="28" fillId="0" borderId="20" xfId="5" applyFont="1" applyBorder="1" applyAlignment="1">
      <alignment vertical="center" wrapText="1"/>
    </xf>
    <xf numFmtId="0" fontId="38" fillId="0" borderId="0" xfId="5" applyFont="1" applyAlignment="1">
      <alignment horizontal="left"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0" fontId="49" fillId="5" borderId="32" xfId="5" applyFont="1" applyFill="1" applyBorder="1" applyAlignment="1">
      <alignment horizontal="center" vertical="center" wrapText="1"/>
    </xf>
    <xf numFmtId="0" fontId="49" fillId="5" borderId="36"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28" fillId="0" borderId="24" xfId="5" applyFont="1" applyBorder="1" applyAlignment="1">
      <alignment horizontal="center" vertical="center" wrapText="1"/>
    </xf>
    <xf numFmtId="0" fontId="28" fillId="0" borderId="24" xfId="5" applyFont="1" applyBorder="1" applyAlignment="1">
      <alignment horizontal="left" vertical="center" wrapText="1"/>
    </xf>
    <xf numFmtId="0" fontId="28" fillId="0" borderId="25" xfId="5" applyFont="1" applyBorder="1" applyAlignment="1">
      <alignment horizontal="center" vertical="center" wrapText="1"/>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28" fillId="0" borderId="18" xfId="5" applyFont="1" applyFill="1" applyBorder="1" applyAlignment="1">
      <alignment horizontal="left" vertical="center" wrapText="1"/>
    </xf>
    <xf numFmtId="0" fontId="28" fillId="0" borderId="22" xfId="5" applyFont="1" applyBorder="1" applyAlignment="1">
      <alignment horizontal="left" vertical="center" wrapText="1"/>
    </xf>
    <xf numFmtId="0" fontId="28" fillId="0" borderId="18"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37" fillId="0" borderId="20" xfId="5" applyFont="1" applyBorder="1" applyAlignment="1">
      <alignment horizontal="center" vertical="center" wrapText="1"/>
    </xf>
    <xf numFmtId="0" fontId="37" fillId="0" borderId="17" xfId="5" applyFont="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46" fillId="5" borderId="23" xfId="5" applyFont="1" applyFill="1" applyBorder="1" applyAlignment="1">
      <alignment horizontal="center" vertical="center" wrapText="1"/>
    </xf>
    <xf numFmtId="0" fontId="46" fillId="5" borderId="24" xfId="5" applyFont="1" applyFill="1" applyBorder="1" applyAlignment="1">
      <alignment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48" fillId="0" borderId="41" xfId="5" applyFont="1" applyBorder="1" applyAlignment="1">
      <alignment horizontal="center" vertical="center" wrapText="1"/>
    </xf>
    <xf numFmtId="0" fontId="48" fillId="0" borderId="14" xfId="5" applyFont="1" applyBorder="1" applyAlignment="1">
      <alignment horizontal="center" vertical="center" wrapText="1"/>
    </xf>
    <xf numFmtId="0" fontId="37" fillId="0" borderId="14" xfId="5" applyFont="1" applyBorder="1" applyAlignment="1">
      <alignment horizontal="center" vertical="center" wrapText="1"/>
    </xf>
    <xf numFmtId="0" fontId="28" fillId="0" borderId="15" xfId="5" applyFont="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52" fillId="0" borderId="43" xfId="5" applyFont="1" applyFill="1" applyBorder="1" applyAlignment="1">
      <alignment horizontal="center" vertical="center" wrapText="1"/>
    </xf>
    <xf numFmtId="0" fontId="49" fillId="5" borderId="24" xfId="5" applyFont="1" applyFill="1" applyBorder="1" applyAlignment="1">
      <alignment horizontal="center" vertical="center" wrapText="1"/>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37" fillId="0" borderId="0" xfId="5" applyFont="1" applyFill="1" applyAlignment="1">
      <alignment horizontal="center" vertical="center"/>
    </xf>
    <xf numFmtId="0" fontId="58" fillId="0" borderId="38" xfId="5" applyFont="1" applyBorder="1" applyAlignment="1">
      <alignment horizontal="center" vertical="center" wrapText="1"/>
    </xf>
    <xf numFmtId="1" fontId="59" fillId="0" borderId="38" xfId="12" applyNumberFormat="1" applyFont="1" applyFill="1" applyBorder="1" applyAlignment="1">
      <alignment horizontal="center" vertical="center"/>
    </xf>
    <xf numFmtId="0" fontId="58" fillId="0" borderId="0" xfId="5" applyFont="1" applyFill="1" applyAlignment="1">
      <alignment horizontal="center" vertical="center"/>
    </xf>
    <xf numFmtId="0" fontId="58" fillId="0" borderId="0" xfId="5" applyFont="1" applyAlignment="1">
      <alignment horizontal="center" vertical="center"/>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1" fillId="5" borderId="42" xfId="5" applyFont="1" applyFill="1" applyBorder="1" applyAlignment="1">
      <alignment horizontal="center" vertical="center"/>
    </xf>
    <xf numFmtId="0" fontId="54" fillId="0"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8" fillId="0" borderId="39" xfId="12" applyFont="1" applyFill="1" applyBorder="1" applyAlignment="1">
      <alignment horizontal="center" vertical="center"/>
    </xf>
    <xf numFmtId="0" fontId="58" fillId="0" borderId="40" xfId="12"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xf numFmtId="0" fontId="6" fillId="0" borderId="27" xfId="4" applyFont="1" applyFill="1" applyBorder="1" applyAlignment="1">
      <alignment horizontal="center" vertical="center"/>
    </xf>
  </cellXfs>
  <cellStyles count="14">
    <cellStyle name="Comma" xfId="1" builtinId="3"/>
    <cellStyle name="Comma 2" xfId="7"/>
    <cellStyle name="Currency" xfId="2" builtinId="4"/>
    <cellStyle name="Currency 2" xfId="8"/>
    <cellStyle name="Normal" xfId="0" builtinId="0"/>
    <cellStyle name="Normal 2" xfId="4"/>
    <cellStyle name="Normal 3" xfId="5"/>
    <cellStyle name="Normal 3 2" xfId="11"/>
    <cellStyle name="Normal 4" xfId="9"/>
    <cellStyle name="Normal 4 2" xfId="13"/>
    <cellStyle name="Note 2" xfId="6"/>
    <cellStyle name="Note 2 2" xfId="12"/>
    <cellStyle name="Percent" xfId="3" builtinId="5"/>
    <cellStyle name="Percent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40</xdr:row>
      <xdr:rowOff>0</xdr:rowOff>
    </xdr:from>
    <xdr:to>
      <xdr:col>3</xdr:col>
      <xdr:colOff>1000125</xdr:colOff>
      <xdr:row>43</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34"/>
  <sheetViews>
    <sheetView topLeftCell="A4" zoomScale="70" zoomScaleNormal="70" workbookViewId="0">
      <selection activeCell="A18" sqref="A18"/>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22" t="s">
        <v>38</v>
      </c>
      <c r="D1" s="222" t="s">
        <v>39</v>
      </c>
      <c r="E1" s="222" t="s">
        <v>21</v>
      </c>
      <c r="F1" s="222" t="s">
        <v>22</v>
      </c>
      <c r="G1" s="222" t="s">
        <v>23</v>
      </c>
      <c r="H1" s="222" t="s">
        <v>24</v>
      </c>
    </row>
    <row r="2" spans="1:8" s="8" customFormat="1" ht="20.25" x14ac:dyDescent="0.2">
      <c r="A2" s="22" t="s">
        <v>76</v>
      </c>
      <c r="B2" s="7"/>
      <c r="C2" s="223"/>
      <c r="D2" s="223"/>
      <c r="E2" s="223"/>
      <c r="F2" s="223"/>
      <c r="G2" s="223"/>
      <c r="H2" s="223"/>
    </row>
    <row r="3" spans="1:8" s="8" customFormat="1" ht="20.25" x14ac:dyDescent="0.2">
      <c r="A3" s="22" t="s">
        <v>77</v>
      </c>
      <c r="B3" s="7"/>
      <c r="C3" s="223"/>
      <c r="D3" s="223"/>
      <c r="E3" s="223"/>
      <c r="F3" s="223"/>
      <c r="G3" s="223"/>
      <c r="H3" s="223"/>
    </row>
    <row r="4" spans="1:8" s="8" customFormat="1" ht="20.25" x14ac:dyDescent="0.2">
      <c r="A4" s="22" t="s">
        <v>57</v>
      </c>
      <c r="B4" s="7"/>
      <c r="C4" s="223"/>
      <c r="D4" s="223"/>
      <c r="E4" s="223"/>
      <c r="F4" s="223"/>
      <c r="G4" s="223"/>
      <c r="H4" s="223"/>
    </row>
    <row r="5" spans="1:8" s="8" customFormat="1" ht="35.1" customHeight="1" x14ac:dyDescent="0.2">
      <c r="A5" s="67" t="s">
        <v>10</v>
      </c>
      <c r="B5" s="9"/>
      <c r="C5" s="223"/>
      <c r="D5" s="223"/>
      <c r="E5" s="223"/>
      <c r="F5" s="223"/>
      <c r="G5" s="223"/>
      <c r="H5" s="223"/>
    </row>
    <row r="6" spans="1:8" s="11" customFormat="1" ht="39.75" customHeight="1" x14ac:dyDescent="0.2">
      <c r="A6" s="217" t="s">
        <v>2</v>
      </c>
      <c r="B6" s="217"/>
      <c r="C6" s="224"/>
      <c r="D6" s="224"/>
      <c r="E6" s="224"/>
      <c r="F6" s="224"/>
      <c r="G6" s="224"/>
      <c r="H6" s="224"/>
    </row>
    <row r="7" spans="1:8" s="11" customFormat="1" ht="18.75" x14ac:dyDescent="0.2">
      <c r="A7" s="12" t="s">
        <v>64</v>
      </c>
      <c r="B7" s="13"/>
      <c r="C7" s="61"/>
      <c r="D7" s="61"/>
      <c r="E7" s="61"/>
      <c r="F7" s="61"/>
      <c r="G7" s="61"/>
      <c r="H7" s="61"/>
    </row>
    <row r="8" spans="1:8" s="26" customFormat="1" ht="18.75" x14ac:dyDescent="0.2">
      <c r="A8" s="23" t="s">
        <v>65</v>
      </c>
      <c r="B8" s="24"/>
      <c r="C8" s="25" t="s">
        <v>11</v>
      </c>
      <c r="D8" s="157"/>
      <c r="E8" s="157"/>
      <c r="F8" s="157"/>
      <c r="G8" s="157"/>
      <c r="H8" s="157"/>
    </row>
    <row r="9" spans="1:8" s="26" customFormat="1" ht="18.75" x14ac:dyDescent="0.2">
      <c r="A9" s="27" t="s">
        <v>66</v>
      </c>
      <c r="B9" s="28"/>
      <c r="C9" s="29" t="s">
        <v>54</v>
      </c>
      <c r="D9" s="158"/>
      <c r="E9" s="158"/>
      <c r="F9" s="158"/>
      <c r="G9" s="158"/>
      <c r="H9" s="158"/>
    </row>
    <row r="10" spans="1:8" s="11" customFormat="1" ht="18.75" x14ac:dyDescent="0.2">
      <c r="A10" s="186" t="s">
        <v>53</v>
      </c>
      <c r="B10" s="156"/>
      <c r="C10" s="187">
        <f>MinReqAssessment!I22</f>
        <v>0</v>
      </c>
      <c r="D10" s="187">
        <f>MinReqAssessment!M22</f>
        <v>0</v>
      </c>
      <c r="E10" s="187">
        <f>MinReqAssessment!Q22</f>
        <v>0</v>
      </c>
      <c r="F10" s="187">
        <f>MinReqAssessment!U22</f>
        <v>0</v>
      </c>
      <c r="G10" s="187">
        <f>MinReqAssessment!Y22</f>
        <v>0</v>
      </c>
      <c r="H10" s="187">
        <f>MinReqAssessment!AC22</f>
        <v>0</v>
      </c>
    </row>
    <row r="11" spans="1:8" s="49" customFormat="1" ht="27.75" x14ac:dyDescent="0.2">
      <c r="A11" s="47" t="s">
        <v>16</v>
      </c>
      <c r="B11" s="47" t="s">
        <v>1</v>
      </c>
      <c r="C11" s="62" t="s">
        <v>33</v>
      </c>
      <c r="D11" s="160"/>
      <c r="E11" s="160"/>
      <c r="F11" s="160"/>
      <c r="G11" s="160"/>
      <c r="H11" s="160"/>
    </row>
    <row r="12" spans="1:8" s="15" customFormat="1" ht="10.5" customHeight="1" x14ac:dyDescent="0.2">
      <c r="A12" s="17"/>
      <c r="B12" s="21"/>
      <c r="C12" s="1"/>
      <c r="D12" s="1"/>
      <c r="E12" s="1"/>
      <c r="F12" s="1"/>
      <c r="G12" s="1"/>
      <c r="H12" s="1"/>
    </row>
    <row r="13" spans="1:8" s="31" customFormat="1" ht="18.75" x14ac:dyDescent="0.2">
      <c r="A13" s="35"/>
      <c r="B13" s="36"/>
      <c r="C13" s="37"/>
      <c r="D13" s="37"/>
      <c r="E13" s="37"/>
      <c r="F13" s="37"/>
      <c r="G13" s="37"/>
      <c r="H13" s="37"/>
    </row>
    <row r="14" spans="1:8" s="11" customFormat="1" ht="18.75" x14ac:dyDescent="0.2">
      <c r="A14" s="12" t="s">
        <v>7</v>
      </c>
      <c r="B14" s="13"/>
      <c r="C14" s="10"/>
      <c r="D14" s="10"/>
      <c r="E14" s="10"/>
      <c r="F14" s="10"/>
      <c r="G14" s="10"/>
      <c r="H14" s="10"/>
    </row>
    <row r="15" spans="1:8" s="52" customFormat="1" ht="18.75" x14ac:dyDescent="0.2">
      <c r="A15" s="50" t="s">
        <v>8</v>
      </c>
      <c r="B15" s="66">
        <v>8</v>
      </c>
      <c r="C15" s="51"/>
      <c r="D15" s="51"/>
      <c r="E15" s="51"/>
      <c r="F15" s="51"/>
      <c r="G15" s="51"/>
      <c r="H15" s="51"/>
    </row>
    <row r="16" spans="1:8" s="54" customFormat="1" x14ac:dyDescent="0.2">
      <c r="A16" s="30" t="s">
        <v>78</v>
      </c>
      <c r="B16" s="14"/>
      <c r="C16" s="53">
        <f>'Member 1'!I40</f>
        <v>0</v>
      </c>
      <c r="D16" s="159">
        <f>'Member 1'!M40</f>
        <v>0</v>
      </c>
      <c r="E16" s="159">
        <f>'Member 1'!Q40</f>
        <v>0</v>
      </c>
      <c r="F16" s="159">
        <f>'Member 1'!U40</f>
        <v>0</v>
      </c>
      <c r="G16" s="159">
        <f>'Member 1'!Y40</f>
        <v>0</v>
      </c>
      <c r="H16" s="159">
        <f>'Member 1'!AC40</f>
        <v>0</v>
      </c>
    </row>
    <row r="17" spans="1:8" s="54" customFormat="1" x14ac:dyDescent="0.2">
      <c r="A17" s="30" t="s">
        <v>79</v>
      </c>
      <c r="B17" s="14"/>
      <c r="C17" s="159">
        <f>'Member 2'!I40</f>
        <v>0</v>
      </c>
      <c r="D17" s="159">
        <f>'Member 2'!M40</f>
        <v>0</v>
      </c>
      <c r="E17" s="159">
        <f>'Member 2'!Q40</f>
        <v>0</v>
      </c>
      <c r="F17" s="159">
        <f>'Member 2'!U40</f>
        <v>0</v>
      </c>
      <c r="G17" s="159">
        <f>'Member 2'!Y40</f>
        <v>0</v>
      </c>
      <c r="H17" s="159">
        <f>'Member 2'!AC40</f>
        <v>0</v>
      </c>
    </row>
    <row r="18" spans="1:8" s="54" customFormat="1" x14ac:dyDescent="0.2">
      <c r="A18" s="30" t="s">
        <v>80</v>
      </c>
      <c r="B18" s="14"/>
      <c r="C18" s="159">
        <f>'Member 3'!I40</f>
        <v>0</v>
      </c>
      <c r="D18" s="159">
        <f>'Member 3'!M40</f>
        <v>0</v>
      </c>
      <c r="E18" s="159">
        <f>'Member 3'!Q40</f>
        <v>0</v>
      </c>
      <c r="F18" s="159">
        <f>'Member 3'!U40</f>
        <v>0</v>
      </c>
      <c r="G18" s="159">
        <f>'Member 3'!Y40</f>
        <v>0</v>
      </c>
      <c r="H18" s="159">
        <f>'Member 3'!AC40</f>
        <v>0</v>
      </c>
    </row>
    <row r="19" spans="1:8" s="54" customFormat="1" x14ac:dyDescent="0.2">
      <c r="A19" s="30" t="s">
        <v>81</v>
      </c>
      <c r="B19" s="14"/>
      <c r="C19" s="159">
        <f>'Member 4'!I40</f>
        <v>0</v>
      </c>
      <c r="D19" s="159">
        <f>'Member 4'!M40</f>
        <v>0</v>
      </c>
      <c r="E19" s="159">
        <f>'Member 4'!Q40</f>
        <v>0</v>
      </c>
      <c r="F19" s="159">
        <f>'Member 4'!U40</f>
        <v>0</v>
      </c>
      <c r="G19" s="159">
        <f>'Member 4'!Y40</f>
        <v>0</v>
      </c>
      <c r="H19" s="159">
        <f>'Member 4'!AC40</f>
        <v>0</v>
      </c>
    </row>
    <row r="20" spans="1:8" s="54" customFormat="1" x14ac:dyDescent="0.2">
      <c r="A20" s="30"/>
      <c r="B20" s="14"/>
      <c r="C20" s="159">
        <f>'Member 5'!I40</f>
        <v>0</v>
      </c>
      <c r="D20" s="159">
        <f>'Member 5'!M40</f>
        <v>0</v>
      </c>
      <c r="E20" s="159">
        <f>'Member 5'!Q40</f>
        <v>0</v>
      </c>
      <c r="F20" s="159">
        <f>'Member 5'!U40</f>
        <v>0</v>
      </c>
      <c r="G20" s="159">
        <f>'Member 5'!Y40</f>
        <v>0</v>
      </c>
      <c r="H20" s="159">
        <f>'Member 5'!AC44</f>
        <v>0</v>
      </c>
    </row>
    <row r="21" spans="1:8" s="54" customFormat="1" ht="15.75" customHeight="1" x14ac:dyDescent="0.2">
      <c r="A21" s="30"/>
      <c r="B21" s="156"/>
      <c r="C21" s="159">
        <f>'Member 6'!I40</f>
        <v>0</v>
      </c>
      <c r="D21" s="159">
        <f>'Member 6'!M40</f>
        <v>0</v>
      </c>
      <c r="E21" s="159">
        <f>'Member 6'!Q40</f>
        <v>0</v>
      </c>
      <c r="F21" s="159">
        <f>'Member 6'!U40</f>
        <v>0</v>
      </c>
      <c r="G21" s="159">
        <f>'Member 6'!Y40</f>
        <v>0</v>
      </c>
      <c r="H21" s="159">
        <f>'Member 6'!AC40</f>
        <v>0</v>
      </c>
    </row>
    <row r="22" spans="1:8" s="54" customFormat="1" ht="15.75" customHeight="1" x14ac:dyDescent="0.2">
      <c r="A22" s="30"/>
      <c r="B22" s="14"/>
      <c r="C22" s="159">
        <f>'Member 7'!I40</f>
        <v>0</v>
      </c>
      <c r="D22" s="159">
        <f>'Member 7'!M40</f>
        <v>0</v>
      </c>
      <c r="E22" s="159">
        <f>'Member 7'!Q40</f>
        <v>0</v>
      </c>
      <c r="F22" s="159">
        <f>'Member 7'!U40</f>
        <v>0</v>
      </c>
      <c r="G22" s="159">
        <f>'Member 7'!Y40</f>
        <v>0</v>
      </c>
      <c r="H22" s="159">
        <f>'Member 7'!AC40</f>
        <v>0</v>
      </c>
    </row>
    <row r="23" spans="1:8" s="54" customFormat="1" x14ac:dyDescent="0.2">
      <c r="A23" s="30"/>
      <c r="B23" s="14"/>
      <c r="C23" s="159">
        <f>'Member 8'!I40</f>
        <v>0</v>
      </c>
      <c r="D23" s="159">
        <f>'Member 8'!M40</f>
        <v>0</v>
      </c>
      <c r="E23" s="159">
        <f>'Member 8'!Q40</f>
        <v>0</v>
      </c>
      <c r="F23" s="159">
        <f>'Member 8'!U40</f>
        <v>0</v>
      </c>
      <c r="G23" s="159">
        <f>'Member 8'!Y40</f>
        <v>0</v>
      </c>
      <c r="H23" s="159">
        <f>'Member 8'!AC40</f>
        <v>0</v>
      </c>
    </row>
    <row r="24" spans="1:8" s="15" customFormat="1" ht="18.75" x14ac:dyDescent="0.2">
      <c r="A24" s="56" t="s">
        <v>9</v>
      </c>
      <c r="B24" s="17" t="s">
        <v>6</v>
      </c>
      <c r="C24" s="55">
        <f>SUM(C16:C23)/$B15</f>
        <v>0</v>
      </c>
      <c r="D24" s="55">
        <f t="shared" ref="D24:H24" si="0">SUM(D16:D23)/$B15</f>
        <v>0</v>
      </c>
      <c r="E24" s="55">
        <f t="shared" si="0"/>
        <v>0</v>
      </c>
      <c r="F24" s="55">
        <f t="shared" si="0"/>
        <v>0</v>
      </c>
      <c r="G24" s="55">
        <f t="shared" si="0"/>
        <v>0</v>
      </c>
      <c r="H24" s="55">
        <f t="shared" si="0"/>
        <v>0</v>
      </c>
    </row>
    <row r="25" spans="1:8" s="49" customFormat="1" ht="23.25" x14ac:dyDescent="0.2">
      <c r="A25" s="215" t="s">
        <v>67</v>
      </c>
      <c r="B25" s="216"/>
      <c r="C25" s="48"/>
      <c r="D25" s="48"/>
      <c r="E25" s="48"/>
      <c r="F25" s="48"/>
      <c r="G25" s="48"/>
      <c r="H25" s="48"/>
    </row>
    <row r="26" spans="1:8" s="16" customFormat="1" ht="10.5" customHeight="1" x14ac:dyDescent="0.2">
      <c r="A26" s="17"/>
      <c r="B26" s="32"/>
      <c r="C26" s="2"/>
      <c r="D26" s="2"/>
      <c r="E26" s="2"/>
      <c r="F26" s="2"/>
      <c r="G26" s="2"/>
      <c r="H26" s="2"/>
    </row>
    <row r="27" spans="1:8" s="39" customFormat="1" ht="18.75" customHeight="1" x14ac:dyDescent="0.2">
      <c r="A27" s="220" t="s">
        <v>20</v>
      </c>
      <c r="B27" s="221"/>
      <c r="C27" s="38">
        <v>0</v>
      </c>
      <c r="D27" s="38">
        <v>0</v>
      </c>
      <c r="E27" s="38">
        <v>0</v>
      </c>
      <c r="F27" s="38">
        <v>0</v>
      </c>
      <c r="G27" s="38">
        <v>0</v>
      </c>
      <c r="H27" s="38">
        <v>0</v>
      </c>
    </row>
    <row r="28" spans="1:8" s="41" customFormat="1" ht="12.75" x14ac:dyDescent="0.2">
      <c r="A28" s="40" t="s">
        <v>5</v>
      </c>
      <c r="B28" s="40"/>
      <c r="C28" s="45">
        <v>0</v>
      </c>
      <c r="D28" s="45">
        <v>0</v>
      </c>
      <c r="E28" s="45">
        <v>0</v>
      </c>
      <c r="F28" s="45">
        <v>0</v>
      </c>
      <c r="G28" s="45">
        <v>0</v>
      </c>
      <c r="H28" s="45">
        <v>0</v>
      </c>
    </row>
    <row r="29" spans="1:8" s="41" customFormat="1" ht="12.75" x14ac:dyDescent="0.2">
      <c r="A29" s="40" t="s">
        <v>5</v>
      </c>
      <c r="B29" s="40"/>
      <c r="C29" s="45">
        <v>0</v>
      </c>
      <c r="D29" s="45">
        <v>0</v>
      </c>
      <c r="E29" s="45">
        <v>0</v>
      </c>
      <c r="F29" s="45">
        <v>0</v>
      </c>
      <c r="G29" s="45">
        <v>0</v>
      </c>
      <c r="H29" s="45">
        <v>0</v>
      </c>
    </row>
    <row r="30" spans="1:8" s="41" customFormat="1" ht="12.75" x14ac:dyDescent="0.2">
      <c r="A30" s="40" t="s">
        <v>5</v>
      </c>
      <c r="B30" s="40"/>
      <c r="C30" s="45">
        <v>0</v>
      </c>
      <c r="D30" s="45">
        <v>0</v>
      </c>
      <c r="E30" s="45">
        <v>0</v>
      </c>
      <c r="F30" s="45">
        <v>0</v>
      </c>
      <c r="G30" s="45">
        <v>0</v>
      </c>
      <c r="H30" s="45">
        <v>0</v>
      </c>
    </row>
    <row r="31" spans="1:8" s="43" customFormat="1" ht="18.75" x14ac:dyDescent="0.2">
      <c r="A31" s="42" t="s">
        <v>4</v>
      </c>
      <c r="B31" s="42"/>
      <c r="C31" s="46">
        <v>0</v>
      </c>
      <c r="D31" s="46">
        <v>0</v>
      </c>
      <c r="E31" s="46">
        <v>0</v>
      </c>
      <c r="F31" s="46">
        <v>0</v>
      </c>
      <c r="G31" s="46">
        <v>0</v>
      </c>
      <c r="H31" s="46">
        <v>0</v>
      </c>
    </row>
    <row r="32" spans="1:8" s="43" customFormat="1" ht="18.75" x14ac:dyDescent="0.2">
      <c r="A32" s="42" t="s">
        <v>3</v>
      </c>
      <c r="B32" s="42"/>
      <c r="C32" s="46">
        <v>0</v>
      </c>
      <c r="D32" s="46">
        <v>0</v>
      </c>
      <c r="E32" s="46">
        <v>0</v>
      </c>
      <c r="F32" s="46">
        <v>0</v>
      </c>
      <c r="G32" s="46">
        <v>0</v>
      </c>
      <c r="H32" s="46">
        <v>0</v>
      </c>
    </row>
    <row r="33" spans="1:8" s="60" customFormat="1" ht="20.25" x14ac:dyDescent="0.2">
      <c r="A33" s="58" t="s">
        <v>14</v>
      </c>
      <c r="B33" s="58"/>
      <c r="C33" s="59">
        <f t="shared" ref="C33:H33" si="1">C27-C31-C32</f>
        <v>0</v>
      </c>
      <c r="D33" s="59">
        <f t="shared" si="1"/>
        <v>0</v>
      </c>
      <c r="E33" s="59">
        <f t="shared" si="1"/>
        <v>0</v>
      </c>
      <c r="F33" s="59">
        <f t="shared" si="1"/>
        <v>0</v>
      </c>
      <c r="G33" s="59">
        <f t="shared" si="1"/>
        <v>0</v>
      </c>
      <c r="H33" s="59">
        <f t="shared" si="1"/>
        <v>0</v>
      </c>
    </row>
    <row r="34" spans="1:8" s="49" customFormat="1" ht="23.25" x14ac:dyDescent="0.2">
      <c r="A34" s="215" t="s">
        <v>15</v>
      </c>
      <c r="B34" s="216"/>
      <c r="C34" s="48"/>
      <c r="D34" s="48"/>
      <c r="E34" s="48"/>
      <c r="F34" s="48"/>
      <c r="G34" s="48"/>
      <c r="H34" s="48"/>
    </row>
    <row r="35" spans="1:8" s="8" customFormat="1" ht="10.5" customHeight="1" x14ac:dyDescent="0.2">
      <c r="A35" s="17"/>
      <c r="B35" s="32"/>
      <c r="C35" s="2"/>
      <c r="D35" s="2"/>
      <c r="E35" s="2"/>
      <c r="F35" s="2"/>
      <c r="G35" s="2"/>
      <c r="H35" s="2"/>
    </row>
    <row r="36" spans="1:8" s="34" customFormat="1" ht="25.5" x14ac:dyDescent="0.2">
      <c r="A36" s="218" t="s">
        <v>17</v>
      </c>
      <c r="B36" s="219"/>
      <c r="C36" s="33">
        <f t="shared" ref="C36:H36" si="2">(C25*$B46)+(C34*$B47)</f>
        <v>0</v>
      </c>
      <c r="D36" s="33">
        <f t="shared" si="2"/>
        <v>0</v>
      </c>
      <c r="E36" s="33">
        <f t="shared" si="2"/>
        <v>0</v>
      </c>
      <c r="F36" s="33">
        <f t="shared" si="2"/>
        <v>0</v>
      </c>
      <c r="G36" s="33">
        <f t="shared" si="2"/>
        <v>0</v>
      </c>
      <c r="H36" s="33">
        <f t="shared" si="2"/>
        <v>0</v>
      </c>
    </row>
    <row r="37" spans="1:8" s="8" customFormat="1" ht="6" customHeight="1" x14ac:dyDescent="0.2">
      <c r="C37" s="18"/>
      <c r="D37" s="18"/>
    </row>
    <row r="38" spans="1:8" s="64" customFormat="1" x14ac:dyDescent="0.2">
      <c r="A38" s="63" t="s">
        <v>18</v>
      </c>
      <c r="C38" s="65"/>
      <c r="D38" s="65"/>
    </row>
    <row r="39" spans="1:8" s="64" customFormat="1" x14ac:dyDescent="0.2">
      <c r="A39" s="63" t="s">
        <v>19</v>
      </c>
      <c r="C39" s="65"/>
      <c r="D39" s="65"/>
    </row>
    <row r="40" spans="1:8" s="8" customFormat="1" x14ac:dyDescent="0.2">
      <c r="C40" s="18"/>
      <c r="D40" s="18"/>
      <c r="E40" s="18"/>
      <c r="F40" s="18"/>
      <c r="G40" s="18"/>
      <c r="H40" s="18"/>
    </row>
    <row r="41" spans="1:8" s="8" customFormat="1" x14ac:dyDescent="0.2">
      <c r="C41" s="18"/>
      <c r="D41" s="18"/>
      <c r="E41" s="18"/>
      <c r="F41" s="18"/>
      <c r="G41" s="18"/>
      <c r="H41" s="18"/>
    </row>
    <row r="42" spans="1:8" s="8" customFormat="1" x14ac:dyDescent="0.2">
      <c r="C42" s="18"/>
      <c r="D42" s="18"/>
      <c r="E42" s="18"/>
      <c r="F42" s="18"/>
      <c r="G42" s="18"/>
      <c r="H42" s="18"/>
    </row>
    <row r="43" spans="1:8" s="8" customFormat="1" x14ac:dyDescent="0.2">
      <c r="C43" s="18"/>
      <c r="D43" s="18"/>
      <c r="E43" s="18"/>
      <c r="F43" s="18"/>
      <c r="G43" s="18"/>
      <c r="H43" s="18"/>
    </row>
    <row r="44" spans="1:8" s="8" customFormat="1" x14ac:dyDescent="0.2">
      <c r="C44" s="18"/>
      <c r="D44" s="18"/>
      <c r="E44" s="18"/>
      <c r="F44" s="18"/>
      <c r="G44" s="18"/>
      <c r="H44" s="18"/>
    </row>
    <row r="45" spans="1:8" s="8" customFormat="1" x14ac:dyDescent="0.2">
      <c r="C45" s="18"/>
      <c r="D45" s="18"/>
      <c r="E45" s="18"/>
      <c r="F45" s="18"/>
      <c r="G45" s="18"/>
      <c r="H45" s="18"/>
    </row>
    <row r="46" spans="1:8" s="8" customFormat="1" ht="20.25" x14ac:dyDescent="0.2">
      <c r="A46" s="44" t="s">
        <v>12</v>
      </c>
      <c r="B46" s="57">
        <v>0.6</v>
      </c>
      <c r="C46" s="18"/>
      <c r="D46" s="18"/>
      <c r="E46" s="18"/>
      <c r="F46" s="18"/>
      <c r="G46" s="18"/>
      <c r="H46" s="18"/>
    </row>
    <row r="47" spans="1:8" s="8" customFormat="1" ht="23.25" x14ac:dyDescent="0.2">
      <c r="A47" s="47" t="s">
        <v>13</v>
      </c>
      <c r="B47" s="57">
        <v>0.4</v>
      </c>
      <c r="C47" s="18"/>
      <c r="D47" s="18"/>
      <c r="E47" s="18"/>
      <c r="F47" s="18"/>
      <c r="G47" s="18"/>
      <c r="H47" s="18"/>
    </row>
    <row r="48" spans="1:8" s="8" customFormat="1" x14ac:dyDescent="0.2">
      <c r="C48" s="18"/>
      <c r="D48" s="18"/>
      <c r="E48" s="18"/>
      <c r="F48" s="18"/>
      <c r="G48" s="18"/>
      <c r="H48" s="18"/>
    </row>
    <row r="49" spans="3:8" s="8" customFormat="1" x14ac:dyDescent="0.2">
      <c r="C49" s="18"/>
      <c r="D49" s="18"/>
      <c r="E49" s="18"/>
      <c r="F49" s="18"/>
      <c r="G49" s="18"/>
      <c r="H49" s="18"/>
    </row>
    <row r="50" spans="3:8" s="8" customFormat="1" x14ac:dyDescent="0.2">
      <c r="C50" s="18"/>
      <c r="D50" s="18"/>
      <c r="E50" s="18"/>
      <c r="F50" s="18"/>
      <c r="G50" s="18"/>
      <c r="H50" s="18"/>
    </row>
    <row r="51" spans="3:8" s="8" customFormat="1" x14ac:dyDescent="0.2">
      <c r="C51" s="18"/>
      <c r="D51" s="18"/>
      <c r="E51" s="18"/>
      <c r="F51" s="18"/>
      <c r="G51" s="18"/>
      <c r="H51" s="18"/>
    </row>
    <row r="52" spans="3:8" s="8" customFormat="1" x14ac:dyDescent="0.2">
      <c r="C52" s="18"/>
      <c r="D52" s="18"/>
      <c r="E52" s="18"/>
      <c r="F52" s="18"/>
      <c r="G52" s="18"/>
      <c r="H52" s="18"/>
    </row>
    <row r="53" spans="3:8" s="8" customFormat="1" x14ac:dyDescent="0.2">
      <c r="C53" s="18"/>
      <c r="D53" s="18"/>
      <c r="E53" s="18"/>
      <c r="F53" s="18"/>
      <c r="G53" s="18"/>
      <c r="H53" s="18"/>
    </row>
    <row r="54" spans="3:8" s="8" customFormat="1" x14ac:dyDescent="0.2">
      <c r="C54" s="18"/>
      <c r="D54" s="18"/>
      <c r="E54" s="18"/>
      <c r="F54" s="18"/>
      <c r="G54" s="18"/>
      <c r="H54" s="18"/>
    </row>
    <row r="55" spans="3:8" s="8" customFormat="1" x14ac:dyDescent="0.2">
      <c r="C55" s="18"/>
      <c r="D55" s="18"/>
      <c r="E55" s="18"/>
      <c r="F55" s="18"/>
      <c r="G55" s="18"/>
      <c r="H55" s="18"/>
    </row>
    <row r="56" spans="3:8" s="8" customFormat="1" x14ac:dyDescent="0.2">
      <c r="C56" s="18"/>
      <c r="D56" s="18"/>
      <c r="E56" s="18"/>
      <c r="F56" s="18"/>
      <c r="G56" s="18"/>
      <c r="H56" s="18"/>
    </row>
    <row r="57" spans="3:8" s="8" customFormat="1" x14ac:dyDescent="0.2">
      <c r="C57" s="18"/>
      <c r="D57" s="18"/>
      <c r="E57" s="18"/>
      <c r="F57" s="18"/>
      <c r="G57" s="18"/>
      <c r="H57" s="18"/>
    </row>
    <row r="58" spans="3:8" s="8" customFormat="1" x14ac:dyDescent="0.2">
      <c r="C58" s="18"/>
      <c r="D58" s="18"/>
      <c r="E58" s="18"/>
      <c r="F58" s="18"/>
      <c r="G58" s="18"/>
      <c r="H58" s="18"/>
    </row>
    <row r="59" spans="3:8" s="8" customFormat="1" x14ac:dyDescent="0.2">
      <c r="C59" s="18"/>
      <c r="D59" s="18"/>
      <c r="E59" s="18"/>
      <c r="F59" s="18"/>
      <c r="G59" s="18"/>
      <c r="H59" s="18"/>
    </row>
    <row r="60" spans="3:8" s="8" customFormat="1" x14ac:dyDescent="0.2">
      <c r="C60" s="18"/>
      <c r="D60" s="18"/>
      <c r="E60" s="18"/>
      <c r="F60" s="18"/>
      <c r="G60" s="18"/>
      <c r="H60" s="18"/>
    </row>
    <row r="61" spans="3:8" s="8" customFormat="1" x14ac:dyDescent="0.2">
      <c r="C61" s="18"/>
      <c r="D61" s="18"/>
      <c r="E61" s="18"/>
      <c r="F61" s="18"/>
      <c r="G61" s="18"/>
      <c r="H61" s="18"/>
    </row>
    <row r="62" spans="3:8" s="8" customFormat="1" x14ac:dyDescent="0.2">
      <c r="C62" s="18"/>
      <c r="D62" s="18"/>
      <c r="E62" s="18"/>
      <c r="F62" s="18"/>
      <c r="G62" s="18"/>
      <c r="H62" s="18"/>
    </row>
    <row r="63" spans="3:8" s="8" customFormat="1" x14ac:dyDescent="0.2">
      <c r="C63" s="18"/>
      <c r="D63" s="18"/>
      <c r="E63" s="18"/>
      <c r="F63" s="18"/>
      <c r="G63" s="18"/>
      <c r="H63" s="18"/>
    </row>
    <row r="64" spans="3: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8" customFormat="1" x14ac:dyDescent="0.2">
      <c r="C119" s="18"/>
      <c r="D119" s="18"/>
      <c r="E119" s="18"/>
      <c r="F119" s="18"/>
      <c r="G119" s="18"/>
      <c r="H119" s="18"/>
    </row>
    <row r="120" spans="3:8" s="6" customFormat="1" x14ac:dyDescent="0.25">
      <c r="C120" s="18"/>
      <c r="D120" s="18"/>
      <c r="E120" s="18"/>
      <c r="F120" s="18"/>
      <c r="G120" s="18"/>
      <c r="H120" s="18"/>
    </row>
    <row r="121" spans="3:8" s="6" customFormat="1" x14ac:dyDescent="0.25">
      <c r="C121" s="18"/>
      <c r="D121" s="18"/>
      <c r="E121" s="18"/>
      <c r="F121" s="18"/>
      <c r="G121" s="18"/>
      <c r="H121" s="18"/>
    </row>
    <row r="122" spans="3:8" s="6" customFormat="1" x14ac:dyDescent="0.25">
      <c r="C122" s="18"/>
      <c r="D122" s="18"/>
      <c r="E122" s="18"/>
      <c r="F122" s="18"/>
      <c r="G122" s="18"/>
      <c r="H122" s="18"/>
    </row>
    <row r="123" spans="3:8" s="6" customFormat="1" x14ac:dyDescent="0.25">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row r="4434" spans="3:8" s="6" customFormat="1" x14ac:dyDescent="0.25">
      <c r="C4434" s="18"/>
      <c r="D4434" s="18"/>
      <c r="E4434" s="18"/>
      <c r="F4434" s="18"/>
      <c r="G4434" s="18"/>
      <c r="H4434" s="18"/>
    </row>
  </sheetData>
  <sheetProtection selectLockedCells="1" selectUnlockedCells="1"/>
  <mergeCells count="11">
    <mergeCell ref="H1:H6"/>
    <mergeCell ref="C1:C6"/>
    <mergeCell ref="D1:D6"/>
    <mergeCell ref="E1:E6"/>
    <mergeCell ref="F1:F6"/>
    <mergeCell ref="G1:G6"/>
    <mergeCell ref="A25:B25"/>
    <mergeCell ref="A34:B34"/>
    <mergeCell ref="A6:B6"/>
    <mergeCell ref="A36:B36"/>
    <mergeCell ref="A27:B27"/>
  </mergeCells>
  <printOptions horizontalCentered="1"/>
  <pageMargins left="0" right="0" top="0.02" bottom="0.46" header="0" footer="0.24"/>
  <pageSetup scale="66" orientation="landscape" r:id="rId1"/>
  <headerFooter alignWithMargins="0">
    <oddFooter>&amp;L&amp;K000000Jan 16 2018 template (all but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D43" sqref="D43"/>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21-008-05A Managed Security Services</v>
      </c>
      <c r="B2" s="152"/>
      <c r="C2" s="153"/>
      <c r="D2" s="70"/>
      <c r="E2" s="70"/>
    </row>
    <row r="3" spans="1:48" ht="20.25" x14ac:dyDescent="0.2">
      <c r="A3" s="3" t="str">
        <f>SUMMARY!A3</f>
        <v xml:space="preserve">Department: Information Technology  </v>
      </c>
      <c r="B3" s="152"/>
      <c r="C3" s="153"/>
      <c r="D3" s="77"/>
      <c r="E3" s="77"/>
      <c r="I3" s="77"/>
      <c r="M3" s="77"/>
      <c r="Q3" s="77"/>
      <c r="U3" s="77"/>
      <c r="Y3" s="77"/>
      <c r="AC3" s="77"/>
    </row>
    <row r="4" spans="1:48" ht="18.75" x14ac:dyDescent="0.2">
      <c r="A4" s="154">
        <f>SUMMARY!A20</f>
        <v>0</v>
      </c>
      <c r="B4" s="152"/>
      <c r="C4" s="153"/>
      <c r="D4" s="77"/>
      <c r="E4" s="77"/>
      <c r="I4" s="77"/>
      <c r="M4" s="77"/>
      <c r="Q4" s="77"/>
      <c r="U4" s="77"/>
      <c r="Y4" s="77"/>
      <c r="AC4" s="77"/>
    </row>
    <row r="5" spans="1:48" ht="18.75" x14ac:dyDescent="0.2">
      <c r="A5" s="78" t="s">
        <v>25</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8" t="s">
        <v>46</v>
      </c>
      <c r="B7" s="249"/>
      <c r="C7" s="249"/>
      <c r="D7" s="249"/>
      <c r="E7" s="249"/>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SEIM Licensing</v>
      </c>
      <c r="C10" s="139" t="str">
        <f>'DEPT REQS'!C10</f>
        <v>"Licensing"</v>
      </c>
      <c r="D10" s="140" t="str">
        <f>'DEPT REQS'!D10</f>
        <v>Describe your relationship with Splunk or with a qualified Splunk reseller and verify that the Splunk licenses will be sold directly to Shelby County Government.</v>
      </c>
      <c r="E10" s="141">
        <f>'DEPT REQS'!E10</f>
        <v>5</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37.5" x14ac:dyDescent="0.2">
      <c r="A11" s="95">
        <v>2</v>
      </c>
      <c r="B11" s="139" t="str">
        <f>'DEPT REQS'!B11</f>
        <v>Implementation</v>
      </c>
      <c r="C11" s="139" t="str">
        <f>'DEPT REQS'!C11</f>
        <v>"Implementation"</v>
      </c>
      <c r="D11" s="140" t="str">
        <f>'DEPT REQS'!D11</f>
        <v>Verify that you will provide setup, configuration, and project management services.</v>
      </c>
      <c r="E11" s="141">
        <f>'DEPT REQS'!E11</f>
        <v>5</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56.25" x14ac:dyDescent="0.2">
      <c r="A12" s="95">
        <v>3</v>
      </c>
      <c r="B12" s="139" t="str">
        <f>'DEPT REQS'!B12</f>
        <v>Implementation</v>
      </c>
      <c r="C12" s="139" t="str">
        <f>'DEPT REQS'!C12</f>
        <v>"Implementation"</v>
      </c>
      <c r="D12" s="140" t="str">
        <f>'DEPT REQS'!D12</f>
        <v>Verify your ability to install, configure, tune, and manage the SIEM (in either an on premise or cloud environment) within 3 to 6 months of project initialization as well as your ability to provide project management services for these services.</v>
      </c>
      <c r="E12" s="141">
        <f>'DEPT REQS'!E12</f>
        <v>5</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56.25" x14ac:dyDescent="0.2">
      <c r="A13" s="95">
        <v>4</v>
      </c>
      <c r="B13" s="139" t="str">
        <f>'DEPT REQS'!B13</f>
        <v>Implementation</v>
      </c>
      <c r="C13" s="139" t="str">
        <f>'DEPT REQS'!C13</f>
        <v>"Implementation"</v>
      </c>
      <c r="D13" s="140" t="str">
        <f>'DEPT REQS'!D13</f>
        <v>Will the data leave the County environment and if so, how you will establish a Secure Direct Network Connection between the County and Contractor?</v>
      </c>
      <c r="E13" s="141">
        <f>'DEPT REQS'!E13</f>
        <v>3</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56.25" x14ac:dyDescent="0.2">
      <c r="A14" s="95">
        <v>5</v>
      </c>
      <c r="B14" s="139" t="str">
        <f>'DEPT REQS'!B14</f>
        <v>Implementation</v>
      </c>
      <c r="C14" s="139" t="str">
        <f>'DEPT REQS'!C14</f>
        <v>"Implementation"</v>
      </c>
      <c r="D14" s="140" t="str">
        <f>'DEPT REQS'!D14</f>
        <v>What training will be provided to County staff concerning utilization the SIEM? This should include incident management and developing and/or running relevant reports.</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56.25" x14ac:dyDescent="0.2">
      <c r="A15" s="95">
        <v>6</v>
      </c>
      <c r="B15" s="139" t="str">
        <f>'DEPT REQS'!B15</f>
        <v>Service Level</v>
      </c>
      <c r="C15" s="139" t="str">
        <f>'DEPT REQS'!C15</f>
        <v>"Minimum Requirements"</v>
      </c>
      <c r="D15" s="140" t="str">
        <f>'DEPT REQS'!D15</f>
        <v>Verify your ability to provide customized, per-customer, service level agreements and a 24 x 7 x 365 dedicated Security Analyst and Technical Account Manager to support the County account?</v>
      </c>
      <c r="E15" s="141">
        <f>'DEPT REQS'!E15</f>
        <v>2</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56.25" x14ac:dyDescent="0.2">
      <c r="A16" s="95">
        <v>7</v>
      </c>
      <c r="B16" s="139" t="str">
        <f>'DEPT REQS'!B16</f>
        <v>Service Level</v>
      </c>
      <c r="C16" s="139" t="str">
        <f>'DEPT REQS'!C16</f>
        <v>"Minimum Requirements"</v>
      </c>
      <c r="D16" s="140" t="str">
        <f>'DEPT REQS'!D16</f>
        <v>Verify that your service will provide 24 x 7 x 365 Monitoring, Data Aggregation, Log Management, Integration of all source logs and data feeds, and Security Operation Center (SOC) services.</v>
      </c>
      <c r="E16" s="141">
        <f>'DEPT REQS'!E16</f>
        <v>5</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56.25" x14ac:dyDescent="0.2">
      <c r="A17" s="95">
        <v>8</v>
      </c>
      <c r="B17" s="139" t="str">
        <f>'DEPT REQS'!B17</f>
        <v>Service Level</v>
      </c>
      <c r="C17" s="139" t="str">
        <f>'DEPT REQS'!C17</f>
        <v>"Minimum Requirements"</v>
      </c>
      <c r="D17" s="140" t="str">
        <f>'DEPT REQS'!D17</f>
        <v>Describe how your service will provide high availability with Disaster Recovery Capacity and ongoing alert tuning throughout the life of the engagement.</v>
      </c>
      <c r="E17" s="141">
        <f>'DEPT REQS'!E17</f>
        <v>5</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56.25" x14ac:dyDescent="0.2">
      <c r="A18" s="95">
        <v>9</v>
      </c>
      <c r="B18" s="139" t="str">
        <f>'DEPT REQS'!B18</f>
        <v>Service Level</v>
      </c>
      <c r="C18" s="139" t="str">
        <f>'DEPT REQS'!C18</f>
        <v>"Minimum Requirements"</v>
      </c>
      <c r="D18" s="140" t="str">
        <f>'DEPT REQS'!D18</f>
        <v>Describe how your service will provide 24 x 7 alerting of correlated incidents to the County.</v>
      </c>
      <c r="E18" s="141">
        <f>'DEPT REQS'!E18</f>
        <v>5</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50" x14ac:dyDescent="0.2">
      <c r="A19" s="95">
        <v>10</v>
      </c>
      <c r="B19" s="139" t="str">
        <f>'DEPT REQS'!B19</f>
        <v>Service Level</v>
      </c>
      <c r="C19" s="139" t="str">
        <f>'DEPT REQS'!C19</f>
        <v>"Minimum Requirements"</v>
      </c>
      <c r="D19" s="140" t="str">
        <f>'DEPT REQS'!D19</f>
        <v>Describe how your service will provide the Security Incident and Event Management (SIEM) to support the provided Managed Security Services (MSS) and logging management services for event collection, correlation and analysis activities, event correlation and linking of events into meaningful groups to provide useful information for incident response and forensics, and the capability to search across all source logs and time periods based, using specific criteria, to support forensic analysis.</v>
      </c>
      <c r="E19" s="141">
        <f>'DEPT REQS'!E19</f>
        <v>5</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12.5" x14ac:dyDescent="0.2">
      <c r="A20" s="95">
        <v>11</v>
      </c>
      <c r="B20" s="139" t="str">
        <f>'DEPT REQS'!B20</f>
        <v>Client Support and Account Management</v>
      </c>
      <c r="C20" s="139" t="str">
        <f>'DEPT REQS'!C20</f>
        <v>"Client Support and Account Management"</v>
      </c>
      <c r="D20" s="140" t="str">
        <f>'DEPT REQS'!D20</f>
        <v>Describe how your service will support client-initiated tickets within the SIEM system, provide a method for automatic establishment of incident tickets within the County ITSM (Cherwell) for the purpose of coordination of incident response, and provide a process for addressing and resolving client satisfaction deficiencies.</v>
      </c>
      <c r="E20" s="141">
        <f>'DEPT REQS'!E20</f>
        <v>2</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187.5" x14ac:dyDescent="0.2">
      <c r="A21" s="95">
        <v>12</v>
      </c>
      <c r="B21" s="139" t="str">
        <f>'DEPT REQS'!B21</f>
        <v>Managed Security Services</v>
      </c>
      <c r="C21" s="139" t="str">
        <f>'DEPT REQS'!C21</f>
        <v>"Reporting"</v>
      </c>
      <c r="D21" s="140" t="str">
        <f>'DEPT REQS'!D21</f>
        <v>Describe and provide a sample of the Security, Asset Management, Log Management, Unified Threat Management, Report Management, Compliance Management Dashboard (including automated gathering of compliance data and production of reports that adapt to existing and changing security, governance and auditing processes to include HIPAA, PCI DSS, ISO, SOC 1 and 2, etc.), and the specific ability to provide the required Payment Card Industry (PCI) Data Security Standard (DSS) reports for PCI DSS sections, 10.1, 10.2.1, 10.2.2, 10.2.3, 10.2.4, 10.2.5, 10.2.6, 10.2.7, 10.3, 10.5, 10.5.4, 10.5.5, and 10.8.</v>
      </c>
      <c r="E21" s="141">
        <f>'DEPT REQS'!E21</f>
        <v>5</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150" x14ac:dyDescent="0.2">
      <c r="A22" s="95">
        <v>13</v>
      </c>
      <c r="B22" s="139" t="str">
        <f>'DEPT REQS'!B22</f>
        <v>Managed Security Services</v>
      </c>
      <c r="C22" s="139" t="str">
        <f>'DEPT REQS'!C22</f>
        <v>"Reporting"</v>
      </c>
      <c r="D22" s="140" t="str">
        <f>'DEPT REQS'!D22</f>
        <v>Describe how the SIEM will 1) provide asset based reporting, with creation and grouping of assets, assigning criticality and event viewing, scanning, and all other information using asset views, 2) the ability to automate report generation and distribution via web based reporting, 3) facilitates and assists with customer generated ad-hoc reporting creation, 4) facilitate the reporting of meaningful security metrics useful in demonstrating security effectiveness and ROI.</v>
      </c>
      <c r="E22" s="141">
        <f>'DEPT REQS'!E22</f>
        <v>5</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56.25" x14ac:dyDescent="0.2">
      <c r="A23" s="95">
        <v>14</v>
      </c>
      <c r="B23" s="139" t="str">
        <f>'DEPT REQS'!B23</f>
        <v>Log Management</v>
      </c>
      <c r="C23" s="139" t="str">
        <f>'DEPT REQS'!C23</f>
        <v>"Base"</v>
      </c>
      <c r="D23" s="140" t="str">
        <f>'DEPT REQS'!D23</f>
        <v>Verify that the SIEM will be configured to collect, index, and retain raw log data, protect log data from tampering or misuse, and provide a minimum of 1 year of online log retention.</v>
      </c>
      <c r="E23" s="141">
        <f>'DEPT REQS'!E23</f>
        <v>2</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75" x14ac:dyDescent="0.2">
      <c r="A24" s="95">
        <v>15</v>
      </c>
      <c r="B24" s="139" t="str">
        <f>'DEPT REQS'!B24</f>
        <v>Security Processes</v>
      </c>
      <c r="C24" s="139" t="str">
        <f>'DEPT REQS'!C24</f>
        <v>"Base"</v>
      </c>
      <c r="D24" s="140" t="str">
        <f>'DEPT REQS'!D24</f>
        <v>What internal security policies and procedures do you have in place, what industry standards you have adopted, and provide the results for the past 3 years of independent internal infrastructure and service review for your SOC environment.</v>
      </c>
      <c r="E24" s="141">
        <f>'DEPT REQS'!E24</f>
        <v>2</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37.5" x14ac:dyDescent="0.2">
      <c r="A25" s="95">
        <v>16</v>
      </c>
      <c r="B25" s="139" t="str">
        <f>'DEPT REQS'!B25</f>
        <v>Security Processes</v>
      </c>
      <c r="C25" s="139" t="str">
        <f>'DEPT REQS'!C25</f>
        <v>"Base"</v>
      </c>
      <c r="D25" s="140" t="str">
        <f>'DEPT REQS'!D25</f>
        <v>Describe your established business continuity and disaster recovery policy.</v>
      </c>
      <c r="E25" s="141">
        <f>'DEPT REQS'!E25</f>
        <v>3</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93.75" x14ac:dyDescent="0.2">
      <c r="A26" s="95">
        <v>17</v>
      </c>
      <c r="B26" s="139" t="str">
        <f>'DEPT REQS'!B26</f>
        <v>Managed Security Services</v>
      </c>
      <c r="C26" s="139" t="str">
        <f>'DEPT REQS'!C26</f>
        <v>"Base"</v>
      </c>
      <c r="D26" s="140" t="str">
        <f>'DEPT REQS'!D26</f>
        <v>Verify that your Security Operations Centers (SOCs) providing service to Shelby County Government are fully owned and managed by the Contractor or their contracted partner, are redundant, ensuring coverage for all customers in the event one site is unavailable, and allow on-site visits.</v>
      </c>
      <c r="E26" s="141">
        <f>'DEPT REQS'!E26</f>
        <v>3</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93.75" x14ac:dyDescent="0.2">
      <c r="A27" s="95">
        <v>18</v>
      </c>
      <c r="B27" s="139" t="str">
        <f>'DEPT REQS'!B27</f>
        <v>Managed Security Services</v>
      </c>
      <c r="C27" s="139" t="str">
        <f>'DEPT REQS'!C27</f>
        <v>"Base"</v>
      </c>
      <c r="D27" s="140" t="str">
        <f>'DEPT REQS'!D27</f>
        <v>Identify your prioritization process for dealing with catastrophic or global events and the prioritization of customer restoration as well as your established classifications for support levels including their definition, the functions performed by each, and the qualifications and certifications required for each classification.</v>
      </c>
      <c r="E27" s="141">
        <f>'DEPT REQS'!E27</f>
        <v>3</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93.75" x14ac:dyDescent="0.2">
      <c r="A28" s="95">
        <v>19</v>
      </c>
      <c r="B28" s="139" t="str">
        <f>'DEPT REQS'!B28</f>
        <v>Threat Intelligence</v>
      </c>
      <c r="C28" s="139" t="str">
        <f>'DEPT REQS'!C28</f>
        <v>"Base"</v>
      </c>
      <c r="D28" s="140" t="str">
        <f>'DEPT REQS'!D28</f>
        <v>Verify whether you have a dedicated research team focused on threats and vulnerabilities, their research process, the sources of threat knowledge, the integration between the research team and your SOC Managed Security Services operations and whether SCG will have full visibility into the SIEM threat intelligence.</v>
      </c>
      <c r="E28" s="141">
        <f>'DEPT REQS'!E28</f>
        <v>5</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56.25" x14ac:dyDescent="0.2">
      <c r="A29" s="95">
        <v>20</v>
      </c>
      <c r="B29" s="139" t="str">
        <f>'DEPT REQS'!B29</f>
        <v>Threat Intelligence</v>
      </c>
      <c r="C29" s="139" t="str">
        <f>'DEPT REQS'!C29</f>
        <v>"Base"</v>
      </c>
      <c r="D29" s="140" t="str">
        <f>'DEPT REQS'!D29</f>
        <v>Describe how you provide Qualys Vulnerability Scan Integration providing direct feed of internal and external vulnerability scan results into the system for use in correlation activities.</v>
      </c>
      <c r="E29" s="141">
        <f>'DEPT REQS'!E29</f>
        <v>3</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56.25" x14ac:dyDescent="0.2">
      <c r="A30" s="95">
        <v>21</v>
      </c>
      <c r="B30" s="139" t="str">
        <f>'DEPT REQS'!B30</f>
        <v>Security Monitoring Capability</v>
      </c>
      <c r="C30" s="139" t="str">
        <f>'DEPT REQS'!C30</f>
        <v>"Base"</v>
      </c>
      <c r="D30" s="140" t="str">
        <f>'DEPT REQS'!D30</f>
        <v>Describe how Splunk will be used to collect logs and events from devices, support custom application logs including your process for formatting and tagging log data from custom applications.</v>
      </c>
      <c r="E30" s="141">
        <f>'DEPT REQS'!E30</f>
        <v>5</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56.25" x14ac:dyDescent="0.2">
      <c r="A31" s="95">
        <v>22</v>
      </c>
      <c r="B31" s="139" t="str">
        <f>'DEPT REQS'!B31</f>
        <v>Security Monitoring Capability</v>
      </c>
      <c r="C31" s="139" t="str">
        <f>'DEPT REQS'!C31</f>
        <v>"Base"</v>
      </c>
      <c r="D31" s="140" t="str">
        <f>'DEPT REQS'!D31</f>
        <v>Describe the scalability of the SIEM and SOC services for growth.</v>
      </c>
      <c r="E31" s="141">
        <f>'DEPT REQS'!E31</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56.25" x14ac:dyDescent="0.2">
      <c r="A32" s="95">
        <v>23</v>
      </c>
      <c r="B32" s="139" t="str">
        <f>'DEPT REQS'!B32</f>
        <v>Security Monitoring Capability</v>
      </c>
      <c r="C32" s="139" t="str">
        <f>'DEPT REQS'!C32</f>
        <v>"Base"</v>
      </c>
      <c r="D32" s="140" t="str">
        <f>'DEPT REQS'!D32</f>
        <v>Describe the User and Network Behavior Analysis capabilities of the SIEM and SOC service.</v>
      </c>
      <c r="E32" s="141">
        <f>'DEPT REQS'!E32</f>
        <v>5</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56.25" x14ac:dyDescent="0.2">
      <c r="A33" s="95">
        <v>24</v>
      </c>
      <c r="B33" s="139" t="str">
        <f>'DEPT REQS'!B33</f>
        <v>Security Monitoring Capability</v>
      </c>
      <c r="C33" s="139" t="str">
        <f>'DEPT REQS'!C33</f>
        <v>"Methodologies"</v>
      </c>
      <c r="D33" s="140" t="str">
        <f>'DEPT REQS'!D33</f>
        <v>Describe the SIEM and SOC service’s ability to monitor technologies by their native Application Programming Interfaces APIs and how gathered data is filtered, normalized, and validated.</v>
      </c>
      <c r="E33" s="141">
        <f>'DEPT REQS'!E33</f>
        <v>2</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112.5" x14ac:dyDescent="0.2">
      <c r="A34" s="95">
        <v>25</v>
      </c>
      <c r="B34" s="139" t="str">
        <f>'DEPT REQS'!B34</f>
        <v>Security Monitoring Capability</v>
      </c>
      <c r="C34" s="139" t="str">
        <f>'DEPT REQS'!C34</f>
        <v>"Traffic Correlation"</v>
      </c>
      <c r="D34" s="140" t="str">
        <f>'DEPT REQS'!D34</f>
        <v>Describe how your SOC services correlate traffic between Intrusion Detection Systems (IDS), Firewalls, Network Devices, and other devices being monitored as related to event linking, anomaly detection, meta events, fraud data and blacklist data integration, global scale and intelligence, and early warning systems.</v>
      </c>
      <c r="E34" s="141">
        <f>'DEPT REQS'!E34</f>
        <v>3</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56.25" x14ac:dyDescent="0.2">
      <c r="A35" s="95">
        <v>26</v>
      </c>
      <c r="B35" s="139" t="str">
        <f>'DEPT REQS'!B35</f>
        <v>Security Monitoring Capability</v>
      </c>
      <c r="C35" s="139" t="str">
        <f>'DEPT REQS'!C35</f>
        <v>"Traffic Correlation"</v>
      </c>
      <c r="D35" s="140" t="str">
        <f>'DEPT REQS'!D35</f>
        <v>Describe how your SOC service correlates data obtained other clients and how you segment and keep confidential the data analyzed by your SOC (monitoring, scanning, and intelligence).</v>
      </c>
      <c r="E35" s="141">
        <f>'DEPT REQS'!E35</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75" x14ac:dyDescent="0.2">
      <c r="A36" s="95">
        <v>27</v>
      </c>
      <c r="B36" s="139" t="str">
        <f>'DEPT REQS'!B36</f>
        <v>Security Monitoring Capability</v>
      </c>
      <c r="C36" s="139" t="str">
        <f>'DEPT REQS'!C36</f>
        <v>"Traffic Correlation"</v>
      </c>
      <c r="D36" s="140" t="str">
        <f>'DEPT REQS'!D36</f>
        <v>Describe how you will correlate event data to asset criticality information, integrate third party and external intelligence into the monitoring process, and reduce the "noise" from false positives in the SIEM and in your SOC services.</v>
      </c>
      <c r="E36" s="141">
        <f>'DEPT REQS'!E36</f>
        <v>2</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112.5" x14ac:dyDescent="0.2">
      <c r="A37" s="95">
        <v>28</v>
      </c>
      <c r="B37" s="139" t="str">
        <f>'DEPT REQS'!B37</f>
        <v>Security Monitoring Capability</v>
      </c>
      <c r="C37" s="139" t="str">
        <f>'DEPT REQS'!C37</f>
        <v>"Traffic Correlation"</v>
      </c>
      <c r="D37" s="140" t="str">
        <f>'DEPT REQS'!D37</f>
        <v>Describe any limits to the number of incidents which can be escalated and how the proposed solution will create custom correlation rules to identify, respond to, and prevent similar attacks when new threats or vulnerabilities are identified. Also identify which rules will be housed in the County SIEM and which will be part of your SOC’s logic.</v>
      </c>
      <c r="E37" s="141">
        <f>'DEPT REQS'!E37</f>
        <v>2</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18.75" x14ac:dyDescent="0.2">
      <c r="A38" s="95">
        <v>29</v>
      </c>
      <c r="B38" s="139">
        <f>'DEPT REQS'!B38</f>
        <v>0</v>
      </c>
      <c r="C38" s="139">
        <f>'DEPT REQS'!C38</f>
        <v>0</v>
      </c>
      <c r="D38" s="140">
        <f>'DEPT REQS'!D38</f>
        <v>0</v>
      </c>
      <c r="E38" s="141">
        <f>'DEPT REQS'!E38</f>
        <v>0</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9.5" thickBot="1" x14ac:dyDescent="0.25">
      <c r="A39" s="125">
        <v>30</v>
      </c>
      <c r="B39" s="142">
        <f>'DEPT REQS'!B39</f>
        <v>0</v>
      </c>
      <c r="C39" s="142">
        <f>'DEPT REQS'!C39</f>
        <v>0</v>
      </c>
      <c r="D39" s="143">
        <f>'DEPT REQS'!D39</f>
        <v>0</v>
      </c>
      <c r="E39" s="144">
        <f>'DEPT REQS'!E39</f>
        <v>0</v>
      </c>
      <c r="F39" s="171"/>
      <c r="G39" s="148"/>
      <c r="H39" s="161"/>
      <c r="I39" s="209"/>
      <c r="J39" s="171"/>
      <c r="K39" s="148"/>
      <c r="L39" s="161"/>
      <c r="M39" s="209"/>
      <c r="N39" s="171"/>
      <c r="O39" s="148"/>
      <c r="P39" s="161"/>
      <c r="Q39" s="209"/>
      <c r="R39" s="171"/>
      <c r="S39" s="148"/>
      <c r="T39" s="161"/>
      <c r="U39" s="209"/>
      <c r="V39" s="171"/>
      <c r="W39" s="148"/>
      <c r="X39" s="161"/>
      <c r="Y39" s="209"/>
      <c r="Z39" s="171"/>
      <c r="AA39" s="148"/>
      <c r="AB39" s="161"/>
      <c r="AC39" s="209"/>
    </row>
    <row r="40" spans="1:48" s="214" customFormat="1" ht="24" thickBot="1" x14ac:dyDescent="0.25">
      <c r="A40" s="250" t="s">
        <v>72</v>
      </c>
      <c r="B40" s="245"/>
      <c r="C40" s="245"/>
      <c r="D40" s="245"/>
      <c r="E40" s="211">
        <f>SUM(E10:E39)</f>
        <v>100</v>
      </c>
      <c r="F40" s="246"/>
      <c r="G40" s="247"/>
      <c r="H40" s="247"/>
      <c r="I40" s="212">
        <f>SUM(I10:I39)</f>
        <v>0</v>
      </c>
      <c r="J40" s="246"/>
      <c r="K40" s="247"/>
      <c r="L40" s="247"/>
      <c r="M40" s="212">
        <f>SUM(M10:M39)</f>
        <v>0</v>
      </c>
      <c r="N40" s="246"/>
      <c r="O40" s="247"/>
      <c r="P40" s="247"/>
      <c r="Q40" s="212">
        <f>SUM(Q10:Q39)</f>
        <v>0</v>
      </c>
      <c r="R40" s="246"/>
      <c r="S40" s="247"/>
      <c r="T40" s="247"/>
      <c r="U40" s="212">
        <f>SUM(U10:U39)</f>
        <v>0</v>
      </c>
      <c r="V40" s="246"/>
      <c r="W40" s="247"/>
      <c r="X40" s="247"/>
      <c r="Y40" s="212">
        <f>SUM(Y10:Y39)</f>
        <v>0</v>
      </c>
      <c r="Z40" s="246"/>
      <c r="AA40" s="247"/>
      <c r="AB40" s="247"/>
      <c r="AC40" s="212">
        <f>SUM(AC10:AC39)</f>
        <v>0</v>
      </c>
      <c r="AD40" s="213"/>
      <c r="AE40" s="213"/>
      <c r="AF40" s="213"/>
      <c r="AG40" s="213"/>
      <c r="AH40" s="213"/>
      <c r="AI40" s="213"/>
      <c r="AJ40" s="213"/>
      <c r="AK40" s="213"/>
      <c r="AL40" s="213"/>
      <c r="AM40" s="213"/>
      <c r="AN40" s="213"/>
      <c r="AO40" s="213"/>
      <c r="AP40" s="213"/>
      <c r="AQ40" s="213"/>
      <c r="AR40" s="213"/>
      <c r="AS40" s="213"/>
      <c r="AT40" s="213"/>
      <c r="AU40" s="213"/>
      <c r="AV40" s="213"/>
    </row>
    <row r="41" spans="1:48" x14ac:dyDescent="0.2">
      <c r="I41" s="210"/>
      <c r="M41" s="210"/>
      <c r="Q41" s="210"/>
      <c r="U41" s="210"/>
      <c r="Y41" s="210"/>
      <c r="AC41" s="210"/>
    </row>
    <row r="42" spans="1:48" x14ac:dyDescent="0.2">
      <c r="I42" s="210"/>
      <c r="M42" s="210"/>
      <c r="Q42" s="210"/>
      <c r="U42" s="210"/>
      <c r="Y42" s="210"/>
      <c r="AC42" s="210"/>
    </row>
    <row r="43" spans="1:48" x14ac:dyDescent="0.2">
      <c r="I43" s="210"/>
      <c r="M43" s="210"/>
      <c r="Q43" s="210"/>
      <c r="U43" s="210"/>
      <c r="Y43" s="210"/>
      <c r="AC43" s="210"/>
    </row>
    <row r="44" spans="1:48" x14ac:dyDescent="0.2">
      <c r="I44" s="210"/>
      <c r="M44" s="210"/>
      <c r="Q44" s="210"/>
      <c r="U44" s="210"/>
      <c r="Y44" s="210"/>
      <c r="AC44" s="210"/>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D43" sqref="D43"/>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21-008-05A Managed Security Services</v>
      </c>
      <c r="B2" s="152"/>
      <c r="C2" s="153"/>
      <c r="D2" s="70"/>
      <c r="E2" s="70"/>
    </row>
    <row r="3" spans="1:48" ht="20.25" x14ac:dyDescent="0.2">
      <c r="A3" s="3" t="str">
        <f>SUMMARY!A3</f>
        <v xml:space="preserve">Department: Information Technology  </v>
      </c>
      <c r="B3" s="152"/>
      <c r="C3" s="153"/>
      <c r="D3" s="77"/>
      <c r="E3" s="77"/>
      <c r="I3" s="77"/>
      <c r="M3" s="77"/>
      <c r="Q3" s="77"/>
      <c r="U3" s="77"/>
      <c r="Y3" s="77"/>
      <c r="AC3" s="77"/>
    </row>
    <row r="4" spans="1:48" ht="18.75" x14ac:dyDescent="0.2">
      <c r="A4" s="154">
        <f>SUMMARY!A21</f>
        <v>0</v>
      </c>
      <c r="B4" s="152"/>
      <c r="C4" s="153"/>
      <c r="D4" s="77"/>
      <c r="E4" s="77"/>
      <c r="I4" s="77"/>
      <c r="M4" s="77"/>
      <c r="Q4" s="77"/>
      <c r="U4" s="77"/>
      <c r="Y4" s="77"/>
      <c r="AC4" s="77"/>
    </row>
    <row r="5" spans="1:48" ht="18.75" x14ac:dyDescent="0.2">
      <c r="A5" s="78" t="s">
        <v>25</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8" t="s">
        <v>47</v>
      </c>
      <c r="B7" s="249"/>
      <c r="C7" s="249"/>
      <c r="D7" s="249"/>
      <c r="E7" s="249"/>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SEIM Licensing</v>
      </c>
      <c r="C10" s="139" t="str">
        <f>'DEPT REQS'!C10</f>
        <v>"Licensing"</v>
      </c>
      <c r="D10" s="140" t="str">
        <f>'DEPT REQS'!D10</f>
        <v>Describe your relationship with Splunk or with a qualified Splunk reseller and verify that the Splunk licenses will be sold directly to Shelby County Government.</v>
      </c>
      <c r="E10" s="141">
        <f>'DEPT REQS'!E10</f>
        <v>5</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37.5" x14ac:dyDescent="0.2">
      <c r="A11" s="95">
        <v>2</v>
      </c>
      <c r="B11" s="139" t="str">
        <f>'DEPT REQS'!B11</f>
        <v>Implementation</v>
      </c>
      <c r="C11" s="139" t="str">
        <f>'DEPT REQS'!C11</f>
        <v>"Implementation"</v>
      </c>
      <c r="D11" s="140" t="str">
        <f>'DEPT REQS'!D11</f>
        <v>Verify that you will provide setup, configuration, and project management services.</v>
      </c>
      <c r="E11" s="141">
        <f>'DEPT REQS'!E11</f>
        <v>5</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56.25" x14ac:dyDescent="0.2">
      <c r="A12" s="95">
        <v>3</v>
      </c>
      <c r="B12" s="139" t="str">
        <f>'DEPT REQS'!B12</f>
        <v>Implementation</v>
      </c>
      <c r="C12" s="139" t="str">
        <f>'DEPT REQS'!C12</f>
        <v>"Implementation"</v>
      </c>
      <c r="D12" s="140" t="str">
        <f>'DEPT REQS'!D12</f>
        <v>Verify your ability to install, configure, tune, and manage the SIEM (in either an on premise or cloud environment) within 3 to 6 months of project initialization as well as your ability to provide project management services for these services.</v>
      </c>
      <c r="E12" s="141">
        <f>'DEPT REQS'!E12</f>
        <v>5</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56.25" x14ac:dyDescent="0.2">
      <c r="A13" s="95">
        <v>4</v>
      </c>
      <c r="B13" s="139" t="str">
        <f>'DEPT REQS'!B13</f>
        <v>Implementation</v>
      </c>
      <c r="C13" s="139" t="str">
        <f>'DEPT REQS'!C13</f>
        <v>"Implementation"</v>
      </c>
      <c r="D13" s="140" t="str">
        <f>'DEPT REQS'!D13</f>
        <v>Will the data leave the County environment and if so, how you will establish a Secure Direct Network Connection between the County and Contractor?</v>
      </c>
      <c r="E13" s="141">
        <f>'DEPT REQS'!E13</f>
        <v>3</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56.25" x14ac:dyDescent="0.2">
      <c r="A14" s="95">
        <v>5</v>
      </c>
      <c r="B14" s="139" t="str">
        <f>'DEPT REQS'!B14</f>
        <v>Implementation</v>
      </c>
      <c r="C14" s="139" t="str">
        <f>'DEPT REQS'!C14</f>
        <v>"Implementation"</v>
      </c>
      <c r="D14" s="140" t="str">
        <f>'DEPT REQS'!D14</f>
        <v>What training will be provided to County staff concerning utilization the SIEM? This should include incident management and developing and/or running relevant reports.</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56.25" x14ac:dyDescent="0.2">
      <c r="A15" s="95">
        <v>6</v>
      </c>
      <c r="B15" s="139" t="str">
        <f>'DEPT REQS'!B15</f>
        <v>Service Level</v>
      </c>
      <c r="C15" s="139" t="str">
        <f>'DEPT REQS'!C15</f>
        <v>"Minimum Requirements"</v>
      </c>
      <c r="D15" s="140" t="str">
        <f>'DEPT REQS'!D15</f>
        <v>Verify your ability to provide customized, per-customer, service level agreements and a 24 x 7 x 365 dedicated Security Analyst and Technical Account Manager to support the County account?</v>
      </c>
      <c r="E15" s="141">
        <f>'DEPT REQS'!E15</f>
        <v>2</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56.25" x14ac:dyDescent="0.2">
      <c r="A16" s="95">
        <v>7</v>
      </c>
      <c r="B16" s="139" t="str">
        <f>'DEPT REQS'!B16</f>
        <v>Service Level</v>
      </c>
      <c r="C16" s="139" t="str">
        <f>'DEPT REQS'!C16</f>
        <v>"Minimum Requirements"</v>
      </c>
      <c r="D16" s="140" t="str">
        <f>'DEPT REQS'!D16</f>
        <v>Verify that your service will provide 24 x 7 x 365 Monitoring, Data Aggregation, Log Management, Integration of all source logs and data feeds, and Security Operation Center (SOC) services.</v>
      </c>
      <c r="E16" s="141">
        <f>'DEPT REQS'!E16</f>
        <v>5</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56.25" x14ac:dyDescent="0.2">
      <c r="A17" s="95">
        <v>8</v>
      </c>
      <c r="B17" s="139" t="str">
        <f>'DEPT REQS'!B17</f>
        <v>Service Level</v>
      </c>
      <c r="C17" s="139" t="str">
        <f>'DEPT REQS'!C17</f>
        <v>"Minimum Requirements"</v>
      </c>
      <c r="D17" s="140" t="str">
        <f>'DEPT REQS'!D17</f>
        <v>Describe how your service will provide high availability with Disaster Recovery Capacity and ongoing alert tuning throughout the life of the engagement.</v>
      </c>
      <c r="E17" s="141">
        <f>'DEPT REQS'!E17</f>
        <v>5</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56.25" x14ac:dyDescent="0.2">
      <c r="A18" s="95">
        <v>9</v>
      </c>
      <c r="B18" s="139" t="str">
        <f>'DEPT REQS'!B18</f>
        <v>Service Level</v>
      </c>
      <c r="C18" s="139" t="str">
        <f>'DEPT REQS'!C18</f>
        <v>"Minimum Requirements"</v>
      </c>
      <c r="D18" s="140" t="str">
        <f>'DEPT REQS'!D18</f>
        <v>Describe how your service will provide 24 x 7 alerting of correlated incidents to the County.</v>
      </c>
      <c r="E18" s="141">
        <f>'DEPT REQS'!E18</f>
        <v>5</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50" x14ac:dyDescent="0.2">
      <c r="A19" s="95">
        <v>10</v>
      </c>
      <c r="B19" s="139" t="str">
        <f>'DEPT REQS'!B19</f>
        <v>Service Level</v>
      </c>
      <c r="C19" s="139" t="str">
        <f>'DEPT REQS'!C19</f>
        <v>"Minimum Requirements"</v>
      </c>
      <c r="D19" s="140" t="str">
        <f>'DEPT REQS'!D19</f>
        <v>Describe how your service will provide the Security Incident and Event Management (SIEM) to support the provided Managed Security Services (MSS) and logging management services for event collection, correlation and analysis activities, event correlation and linking of events into meaningful groups to provide useful information for incident response and forensics, and the capability to search across all source logs and time periods based, using specific criteria, to support forensic analysis.</v>
      </c>
      <c r="E19" s="141">
        <f>'DEPT REQS'!E19</f>
        <v>5</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12.5" x14ac:dyDescent="0.2">
      <c r="A20" s="95">
        <v>11</v>
      </c>
      <c r="B20" s="139" t="str">
        <f>'DEPT REQS'!B20</f>
        <v>Client Support and Account Management</v>
      </c>
      <c r="C20" s="139" t="str">
        <f>'DEPT REQS'!C20</f>
        <v>"Client Support and Account Management"</v>
      </c>
      <c r="D20" s="140" t="str">
        <f>'DEPT REQS'!D20</f>
        <v>Describe how your service will support client-initiated tickets within the SIEM system, provide a method for automatic establishment of incident tickets within the County ITSM (Cherwell) for the purpose of coordination of incident response, and provide a process for addressing and resolving client satisfaction deficiencies.</v>
      </c>
      <c r="E20" s="141">
        <f>'DEPT REQS'!E20</f>
        <v>2</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187.5" x14ac:dyDescent="0.2">
      <c r="A21" s="95">
        <v>12</v>
      </c>
      <c r="B21" s="139" t="str">
        <f>'DEPT REQS'!B21</f>
        <v>Managed Security Services</v>
      </c>
      <c r="C21" s="139" t="str">
        <f>'DEPT REQS'!C21</f>
        <v>"Reporting"</v>
      </c>
      <c r="D21" s="140" t="str">
        <f>'DEPT REQS'!D21</f>
        <v>Describe and provide a sample of the Security, Asset Management, Log Management, Unified Threat Management, Report Management, Compliance Management Dashboard (including automated gathering of compliance data and production of reports that adapt to existing and changing security, governance and auditing processes to include HIPAA, PCI DSS, ISO, SOC 1 and 2, etc.), and the specific ability to provide the required Payment Card Industry (PCI) Data Security Standard (DSS) reports for PCI DSS sections, 10.1, 10.2.1, 10.2.2, 10.2.3, 10.2.4, 10.2.5, 10.2.6, 10.2.7, 10.3, 10.5, 10.5.4, 10.5.5, and 10.8.</v>
      </c>
      <c r="E21" s="141">
        <f>'DEPT REQS'!E21</f>
        <v>5</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150" x14ac:dyDescent="0.2">
      <c r="A22" s="95">
        <v>13</v>
      </c>
      <c r="B22" s="139" t="str">
        <f>'DEPT REQS'!B22</f>
        <v>Managed Security Services</v>
      </c>
      <c r="C22" s="139" t="str">
        <f>'DEPT REQS'!C22</f>
        <v>"Reporting"</v>
      </c>
      <c r="D22" s="140" t="str">
        <f>'DEPT REQS'!D22</f>
        <v>Describe how the SIEM will 1) provide asset based reporting, with creation and grouping of assets, assigning criticality and event viewing, scanning, and all other information using asset views, 2) the ability to automate report generation and distribution via web based reporting, 3) facilitates and assists with customer generated ad-hoc reporting creation, 4) facilitate the reporting of meaningful security metrics useful in demonstrating security effectiveness and ROI.</v>
      </c>
      <c r="E22" s="141">
        <f>'DEPT REQS'!E22</f>
        <v>5</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56.25" x14ac:dyDescent="0.2">
      <c r="A23" s="95">
        <v>14</v>
      </c>
      <c r="B23" s="139" t="str">
        <f>'DEPT REQS'!B23</f>
        <v>Log Management</v>
      </c>
      <c r="C23" s="139" t="str">
        <f>'DEPT REQS'!C23</f>
        <v>"Base"</v>
      </c>
      <c r="D23" s="140" t="str">
        <f>'DEPT REQS'!D23</f>
        <v>Verify that the SIEM will be configured to collect, index, and retain raw log data, protect log data from tampering or misuse, and provide a minimum of 1 year of online log retention.</v>
      </c>
      <c r="E23" s="141">
        <f>'DEPT REQS'!E23</f>
        <v>2</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75" x14ac:dyDescent="0.2">
      <c r="A24" s="95">
        <v>15</v>
      </c>
      <c r="B24" s="139" t="str">
        <f>'DEPT REQS'!B24</f>
        <v>Security Processes</v>
      </c>
      <c r="C24" s="139" t="str">
        <f>'DEPT REQS'!C24</f>
        <v>"Base"</v>
      </c>
      <c r="D24" s="140" t="str">
        <f>'DEPT REQS'!D24</f>
        <v>What internal security policies and procedures do you have in place, what industry standards you have adopted, and provide the results for the past 3 years of independent internal infrastructure and service review for your SOC environment.</v>
      </c>
      <c r="E24" s="141">
        <f>'DEPT REQS'!E24</f>
        <v>2</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37.5" x14ac:dyDescent="0.2">
      <c r="A25" s="95">
        <v>16</v>
      </c>
      <c r="B25" s="139" t="str">
        <f>'DEPT REQS'!B25</f>
        <v>Security Processes</v>
      </c>
      <c r="C25" s="139" t="str">
        <f>'DEPT REQS'!C25</f>
        <v>"Base"</v>
      </c>
      <c r="D25" s="140" t="str">
        <f>'DEPT REQS'!D25</f>
        <v>Describe your established business continuity and disaster recovery policy.</v>
      </c>
      <c r="E25" s="141">
        <f>'DEPT REQS'!E25</f>
        <v>3</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93.75" x14ac:dyDescent="0.2">
      <c r="A26" s="95">
        <v>17</v>
      </c>
      <c r="B26" s="139" t="str">
        <f>'DEPT REQS'!B26</f>
        <v>Managed Security Services</v>
      </c>
      <c r="C26" s="139" t="str">
        <f>'DEPT REQS'!C26</f>
        <v>"Base"</v>
      </c>
      <c r="D26" s="140" t="str">
        <f>'DEPT REQS'!D26</f>
        <v>Verify that your Security Operations Centers (SOCs) providing service to Shelby County Government are fully owned and managed by the Contractor or their contracted partner, are redundant, ensuring coverage for all customers in the event one site is unavailable, and allow on-site visits.</v>
      </c>
      <c r="E26" s="141">
        <f>'DEPT REQS'!E26</f>
        <v>3</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93.75" x14ac:dyDescent="0.2">
      <c r="A27" s="95">
        <v>18</v>
      </c>
      <c r="B27" s="139" t="str">
        <f>'DEPT REQS'!B27</f>
        <v>Managed Security Services</v>
      </c>
      <c r="C27" s="139" t="str">
        <f>'DEPT REQS'!C27</f>
        <v>"Base"</v>
      </c>
      <c r="D27" s="140" t="str">
        <f>'DEPT REQS'!D27</f>
        <v>Identify your prioritization process for dealing with catastrophic or global events and the prioritization of customer restoration as well as your established classifications for support levels including their definition, the functions performed by each, and the qualifications and certifications required for each classification.</v>
      </c>
      <c r="E27" s="141">
        <f>'DEPT REQS'!E27</f>
        <v>3</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93.75" x14ac:dyDescent="0.2">
      <c r="A28" s="95">
        <v>19</v>
      </c>
      <c r="B28" s="139" t="str">
        <f>'DEPT REQS'!B28</f>
        <v>Threat Intelligence</v>
      </c>
      <c r="C28" s="139" t="str">
        <f>'DEPT REQS'!C28</f>
        <v>"Base"</v>
      </c>
      <c r="D28" s="140" t="str">
        <f>'DEPT REQS'!D28</f>
        <v>Verify whether you have a dedicated research team focused on threats and vulnerabilities, their research process, the sources of threat knowledge, the integration between the research team and your SOC Managed Security Services operations and whether SCG will have full visibility into the SIEM threat intelligence.</v>
      </c>
      <c r="E28" s="141">
        <f>'DEPT REQS'!E28</f>
        <v>5</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56.25" x14ac:dyDescent="0.2">
      <c r="A29" s="95">
        <v>20</v>
      </c>
      <c r="B29" s="139" t="str">
        <f>'DEPT REQS'!B29</f>
        <v>Threat Intelligence</v>
      </c>
      <c r="C29" s="139" t="str">
        <f>'DEPT REQS'!C29</f>
        <v>"Base"</v>
      </c>
      <c r="D29" s="140" t="str">
        <f>'DEPT REQS'!D29</f>
        <v>Describe how you provide Qualys Vulnerability Scan Integration providing direct feed of internal and external vulnerability scan results into the system for use in correlation activities.</v>
      </c>
      <c r="E29" s="141">
        <f>'DEPT REQS'!E29</f>
        <v>3</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56.25" x14ac:dyDescent="0.2">
      <c r="A30" s="95">
        <v>21</v>
      </c>
      <c r="B30" s="139" t="str">
        <f>'DEPT REQS'!B30</f>
        <v>Security Monitoring Capability</v>
      </c>
      <c r="C30" s="139" t="str">
        <f>'DEPT REQS'!C30</f>
        <v>"Base"</v>
      </c>
      <c r="D30" s="140" t="str">
        <f>'DEPT REQS'!D30</f>
        <v>Describe how Splunk will be used to collect logs and events from devices, support custom application logs including your process for formatting and tagging log data from custom applications.</v>
      </c>
      <c r="E30" s="141">
        <f>'DEPT REQS'!E30</f>
        <v>5</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56.25" x14ac:dyDescent="0.2">
      <c r="A31" s="95">
        <v>22</v>
      </c>
      <c r="B31" s="139" t="str">
        <f>'DEPT REQS'!B31</f>
        <v>Security Monitoring Capability</v>
      </c>
      <c r="C31" s="139" t="str">
        <f>'DEPT REQS'!C31</f>
        <v>"Base"</v>
      </c>
      <c r="D31" s="140" t="str">
        <f>'DEPT REQS'!D31</f>
        <v>Describe the scalability of the SIEM and SOC services for growth.</v>
      </c>
      <c r="E31" s="141">
        <f>'DEPT REQS'!E31</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56.25" x14ac:dyDescent="0.2">
      <c r="A32" s="95">
        <v>23</v>
      </c>
      <c r="B32" s="139" t="str">
        <f>'DEPT REQS'!B32</f>
        <v>Security Monitoring Capability</v>
      </c>
      <c r="C32" s="139" t="str">
        <f>'DEPT REQS'!C32</f>
        <v>"Base"</v>
      </c>
      <c r="D32" s="140" t="str">
        <f>'DEPT REQS'!D32</f>
        <v>Describe the User and Network Behavior Analysis capabilities of the SIEM and SOC service.</v>
      </c>
      <c r="E32" s="141">
        <f>'DEPT REQS'!E32</f>
        <v>5</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56.25" x14ac:dyDescent="0.2">
      <c r="A33" s="95">
        <v>24</v>
      </c>
      <c r="B33" s="139" t="str">
        <f>'DEPT REQS'!B33</f>
        <v>Security Monitoring Capability</v>
      </c>
      <c r="C33" s="139" t="str">
        <f>'DEPT REQS'!C33</f>
        <v>"Methodologies"</v>
      </c>
      <c r="D33" s="140" t="str">
        <f>'DEPT REQS'!D33</f>
        <v>Describe the SIEM and SOC service’s ability to monitor technologies by their native Application Programming Interfaces APIs and how gathered data is filtered, normalized, and validated.</v>
      </c>
      <c r="E33" s="141">
        <f>'DEPT REQS'!E33</f>
        <v>2</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112.5" x14ac:dyDescent="0.2">
      <c r="A34" s="95">
        <v>25</v>
      </c>
      <c r="B34" s="139" t="str">
        <f>'DEPT REQS'!B34</f>
        <v>Security Monitoring Capability</v>
      </c>
      <c r="C34" s="139" t="str">
        <f>'DEPT REQS'!C34</f>
        <v>"Traffic Correlation"</v>
      </c>
      <c r="D34" s="140" t="str">
        <f>'DEPT REQS'!D34</f>
        <v>Describe how your SOC services correlate traffic between Intrusion Detection Systems (IDS), Firewalls, Network Devices, and other devices being monitored as related to event linking, anomaly detection, meta events, fraud data and blacklist data integration, global scale and intelligence, and early warning systems.</v>
      </c>
      <c r="E34" s="141">
        <f>'DEPT REQS'!E34</f>
        <v>3</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56.25" x14ac:dyDescent="0.2">
      <c r="A35" s="95">
        <v>26</v>
      </c>
      <c r="B35" s="139" t="str">
        <f>'DEPT REQS'!B35</f>
        <v>Security Monitoring Capability</v>
      </c>
      <c r="C35" s="139" t="str">
        <f>'DEPT REQS'!C35</f>
        <v>"Traffic Correlation"</v>
      </c>
      <c r="D35" s="140" t="str">
        <f>'DEPT REQS'!D35</f>
        <v>Describe how your SOC service correlates data obtained other clients and how you segment and keep confidential the data analyzed by your SOC (monitoring, scanning, and intelligence).</v>
      </c>
      <c r="E35" s="141">
        <f>'DEPT REQS'!E35</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75" x14ac:dyDescent="0.2">
      <c r="A36" s="95">
        <v>27</v>
      </c>
      <c r="B36" s="139" t="str">
        <f>'DEPT REQS'!B36</f>
        <v>Security Monitoring Capability</v>
      </c>
      <c r="C36" s="139" t="str">
        <f>'DEPT REQS'!C36</f>
        <v>"Traffic Correlation"</v>
      </c>
      <c r="D36" s="140" t="str">
        <f>'DEPT REQS'!D36</f>
        <v>Describe how you will correlate event data to asset criticality information, integrate third party and external intelligence into the monitoring process, and reduce the "noise" from false positives in the SIEM and in your SOC services.</v>
      </c>
      <c r="E36" s="141">
        <f>'DEPT REQS'!E36</f>
        <v>2</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112.5" x14ac:dyDescent="0.2">
      <c r="A37" s="95">
        <v>28</v>
      </c>
      <c r="B37" s="139" t="str">
        <f>'DEPT REQS'!B37</f>
        <v>Security Monitoring Capability</v>
      </c>
      <c r="C37" s="139" t="str">
        <f>'DEPT REQS'!C37</f>
        <v>"Traffic Correlation"</v>
      </c>
      <c r="D37" s="140" t="str">
        <f>'DEPT REQS'!D37</f>
        <v>Describe any limits to the number of incidents which can be escalated and how the proposed solution will create custom correlation rules to identify, respond to, and prevent similar attacks when new threats or vulnerabilities are identified. Also identify which rules will be housed in the County SIEM and which will be part of your SOC’s logic.</v>
      </c>
      <c r="E37" s="141">
        <f>'DEPT REQS'!E37</f>
        <v>2</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18.75" x14ac:dyDescent="0.2">
      <c r="A38" s="95">
        <v>29</v>
      </c>
      <c r="B38" s="139">
        <f>'DEPT REQS'!B38</f>
        <v>0</v>
      </c>
      <c r="C38" s="139">
        <f>'DEPT REQS'!C38</f>
        <v>0</v>
      </c>
      <c r="D38" s="140">
        <f>'DEPT REQS'!D38</f>
        <v>0</v>
      </c>
      <c r="E38" s="141">
        <f>'DEPT REQS'!E38</f>
        <v>0</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9.5" thickBot="1" x14ac:dyDescent="0.25">
      <c r="A39" s="125">
        <v>30</v>
      </c>
      <c r="B39" s="142">
        <f>'DEPT REQS'!B39</f>
        <v>0</v>
      </c>
      <c r="C39" s="142">
        <f>'DEPT REQS'!C39</f>
        <v>0</v>
      </c>
      <c r="D39" s="143">
        <f>'DEPT REQS'!D39</f>
        <v>0</v>
      </c>
      <c r="E39" s="144">
        <f>'DEPT REQS'!E39</f>
        <v>0</v>
      </c>
      <c r="F39" s="171"/>
      <c r="G39" s="148"/>
      <c r="H39" s="161"/>
      <c r="I39" s="209"/>
      <c r="J39" s="171"/>
      <c r="K39" s="148"/>
      <c r="L39" s="161"/>
      <c r="M39" s="209"/>
      <c r="N39" s="171"/>
      <c r="O39" s="148"/>
      <c r="P39" s="161"/>
      <c r="Q39" s="209"/>
      <c r="R39" s="171"/>
      <c r="S39" s="148"/>
      <c r="T39" s="161"/>
      <c r="U39" s="209"/>
      <c r="V39" s="171"/>
      <c r="W39" s="148"/>
      <c r="X39" s="161"/>
      <c r="Y39" s="209"/>
      <c r="Z39" s="171"/>
      <c r="AA39" s="148"/>
      <c r="AB39" s="161"/>
      <c r="AC39" s="209"/>
    </row>
    <row r="40" spans="1:48" s="214" customFormat="1" ht="24" thickBot="1" x14ac:dyDescent="0.25">
      <c r="A40" s="250" t="s">
        <v>73</v>
      </c>
      <c r="B40" s="245"/>
      <c r="C40" s="245"/>
      <c r="D40" s="245"/>
      <c r="E40" s="211">
        <f>SUM(E10:E39)</f>
        <v>100</v>
      </c>
      <c r="F40" s="246"/>
      <c r="G40" s="247"/>
      <c r="H40" s="247"/>
      <c r="I40" s="212">
        <f>SUM(I10:I39)</f>
        <v>0</v>
      </c>
      <c r="J40" s="246"/>
      <c r="K40" s="247"/>
      <c r="L40" s="247"/>
      <c r="M40" s="212">
        <f>SUM(M10:M39)</f>
        <v>0</v>
      </c>
      <c r="N40" s="246"/>
      <c r="O40" s="247"/>
      <c r="P40" s="247"/>
      <c r="Q40" s="212">
        <f>SUM(Q10:Q39)</f>
        <v>0</v>
      </c>
      <c r="R40" s="246"/>
      <c r="S40" s="247"/>
      <c r="T40" s="247"/>
      <c r="U40" s="212">
        <f>SUM(U10:U39)</f>
        <v>0</v>
      </c>
      <c r="V40" s="246"/>
      <c r="W40" s="247"/>
      <c r="X40" s="247"/>
      <c r="Y40" s="212">
        <f>SUM(Y10:Y39)</f>
        <v>0</v>
      </c>
      <c r="Z40" s="246"/>
      <c r="AA40" s="247"/>
      <c r="AB40" s="247"/>
      <c r="AC40" s="212">
        <f>SUM(AC10:AC39)</f>
        <v>0</v>
      </c>
      <c r="AD40" s="213"/>
      <c r="AE40" s="213"/>
      <c r="AF40" s="213"/>
      <c r="AG40" s="213"/>
      <c r="AH40" s="213"/>
      <c r="AI40" s="213"/>
      <c r="AJ40" s="213"/>
      <c r="AK40" s="213"/>
      <c r="AL40" s="213"/>
      <c r="AM40" s="213"/>
      <c r="AN40" s="213"/>
      <c r="AO40" s="213"/>
      <c r="AP40" s="213"/>
      <c r="AQ40" s="213"/>
      <c r="AR40" s="213"/>
      <c r="AS40" s="213"/>
      <c r="AT40" s="213"/>
      <c r="AU40" s="213"/>
      <c r="AV40" s="213"/>
    </row>
    <row r="41" spans="1:48" x14ac:dyDescent="0.2">
      <c r="I41" s="210"/>
      <c r="M41" s="210"/>
      <c r="Q41" s="210"/>
      <c r="U41" s="210"/>
      <c r="Y41" s="210"/>
      <c r="AC41" s="210"/>
    </row>
    <row r="42" spans="1:48" x14ac:dyDescent="0.2">
      <c r="I42" s="210"/>
      <c r="M42" s="210"/>
      <c r="Q42" s="210"/>
      <c r="U42" s="210"/>
      <c r="Y42" s="210"/>
      <c r="AC42" s="210"/>
    </row>
    <row r="43" spans="1:48" x14ac:dyDescent="0.2">
      <c r="I43" s="210"/>
      <c r="M43" s="210"/>
      <c r="Q43" s="210"/>
      <c r="U43" s="210"/>
      <c r="Y43" s="210"/>
      <c r="AC43" s="210"/>
    </row>
    <row r="44" spans="1:48" x14ac:dyDescent="0.2">
      <c r="I44" s="210"/>
      <c r="M44" s="210"/>
      <c r="Q44" s="210"/>
      <c r="U44" s="210"/>
      <c r="Y44" s="210"/>
      <c r="AC44" s="210"/>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D43" sqref="D43"/>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21-008-05A Managed Security Services</v>
      </c>
      <c r="B2" s="152"/>
      <c r="C2" s="153"/>
      <c r="D2" s="70"/>
      <c r="E2" s="70"/>
    </row>
    <row r="3" spans="1:48" ht="20.25" x14ac:dyDescent="0.2">
      <c r="A3" s="3" t="str">
        <f>SUMMARY!A3</f>
        <v xml:space="preserve">Department: Information Technology  </v>
      </c>
      <c r="B3" s="152"/>
      <c r="C3" s="153"/>
      <c r="D3" s="77"/>
      <c r="E3" s="77"/>
      <c r="I3" s="77"/>
      <c r="M3" s="77"/>
      <c r="Q3" s="77"/>
      <c r="U3" s="77"/>
      <c r="Y3" s="77"/>
      <c r="AC3" s="77"/>
    </row>
    <row r="4" spans="1:48" ht="18.75" x14ac:dyDescent="0.2">
      <c r="A4" s="154">
        <f>SUMMARY!A22</f>
        <v>0</v>
      </c>
      <c r="B4" s="152"/>
      <c r="C4" s="153"/>
      <c r="D4" s="77"/>
      <c r="E4" s="77"/>
      <c r="I4" s="77"/>
      <c r="M4" s="77"/>
      <c r="Q4" s="77"/>
      <c r="U4" s="77"/>
      <c r="Y4" s="77"/>
      <c r="AC4" s="77"/>
    </row>
    <row r="5" spans="1:48" ht="18.75" x14ac:dyDescent="0.2">
      <c r="A5" s="78" t="s">
        <v>25</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8" t="s">
        <v>48</v>
      </c>
      <c r="B7" s="249"/>
      <c r="C7" s="249"/>
      <c r="D7" s="249"/>
      <c r="E7" s="249"/>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SEIM Licensing</v>
      </c>
      <c r="C10" s="139" t="str">
        <f>'DEPT REQS'!C10</f>
        <v>"Licensing"</v>
      </c>
      <c r="D10" s="140" t="str">
        <f>'DEPT REQS'!D10</f>
        <v>Describe your relationship with Splunk or with a qualified Splunk reseller and verify that the Splunk licenses will be sold directly to Shelby County Government.</v>
      </c>
      <c r="E10" s="141">
        <f>'DEPT REQS'!E10</f>
        <v>5</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37.5" x14ac:dyDescent="0.2">
      <c r="A11" s="95">
        <v>2</v>
      </c>
      <c r="B11" s="139" t="str">
        <f>'DEPT REQS'!B11</f>
        <v>Implementation</v>
      </c>
      <c r="C11" s="139" t="str">
        <f>'DEPT REQS'!C11</f>
        <v>"Implementation"</v>
      </c>
      <c r="D11" s="140" t="str">
        <f>'DEPT REQS'!D11</f>
        <v>Verify that you will provide setup, configuration, and project management services.</v>
      </c>
      <c r="E11" s="141">
        <f>'DEPT REQS'!E11</f>
        <v>5</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56.25" x14ac:dyDescent="0.2">
      <c r="A12" s="95">
        <v>3</v>
      </c>
      <c r="B12" s="139" t="str">
        <f>'DEPT REQS'!B12</f>
        <v>Implementation</v>
      </c>
      <c r="C12" s="139" t="str">
        <f>'DEPT REQS'!C12</f>
        <v>"Implementation"</v>
      </c>
      <c r="D12" s="140" t="str">
        <f>'DEPT REQS'!D12</f>
        <v>Verify your ability to install, configure, tune, and manage the SIEM (in either an on premise or cloud environment) within 3 to 6 months of project initialization as well as your ability to provide project management services for these services.</v>
      </c>
      <c r="E12" s="141">
        <f>'DEPT REQS'!E12</f>
        <v>5</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56.25" x14ac:dyDescent="0.2">
      <c r="A13" s="95">
        <v>4</v>
      </c>
      <c r="B13" s="139" t="str">
        <f>'DEPT REQS'!B13</f>
        <v>Implementation</v>
      </c>
      <c r="C13" s="139" t="str">
        <f>'DEPT REQS'!C13</f>
        <v>"Implementation"</v>
      </c>
      <c r="D13" s="140" t="str">
        <f>'DEPT REQS'!D13</f>
        <v>Will the data leave the County environment and if so, how you will establish a Secure Direct Network Connection between the County and Contractor?</v>
      </c>
      <c r="E13" s="141">
        <f>'DEPT REQS'!E13</f>
        <v>3</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56.25" x14ac:dyDescent="0.2">
      <c r="A14" s="95">
        <v>5</v>
      </c>
      <c r="B14" s="139" t="str">
        <f>'DEPT REQS'!B14</f>
        <v>Implementation</v>
      </c>
      <c r="C14" s="139" t="str">
        <f>'DEPT REQS'!C14</f>
        <v>"Implementation"</v>
      </c>
      <c r="D14" s="140" t="str">
        <f>'DEPT REQS'!D14</f>
        <v>What training will be provided to County staff concerning utilization the SIEM? This should include incident management and developing and/or running relevant reports.</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56.25" x14ac:dyDescent="0.2">
      <c r="A15" s="95">
        <v>6</v>
      </c>
      <c r="B15" s="139" t="str">
        <f>'DEPT REQS'!B15</f>
        <v>Service Level</v>
      </c>
      <c r="C15" s="139" t="str">
        <f>'DEPT REQS'!C15</f>
        <v>"Minimum Requirements"</v>
      </c>
      <c r="D15" s="140" t="str">
        <f>'DEPT REQS'!D15</f>
        <v>Verify your ability to provide customized, per-customer, service level agreements and a 24 x 7 x 365 dedicated Security Analyst and Technical Account Manager to support the County account?</v>
      </c>
      <c r="E15" s="141">
        <f>'DEPT REQS'!E15</f>
        <v>2</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56.25" x14ac:dyDescent="0.2">
      <c r="A16" s="95">
        <v>7</v>
      </c>
      <c r="B16" s="139" t="str">
        <f>'DEPT REQS'!B16</f>
        <v>Service Level</v>
      </c>
      <c r="C16" s="139" t="str">
        <f>'DEPT REQS'!C16</f>
        <v>"Minimum Requirements"</v>
      </c>
      <c r="D16" s="140" t="str">
        <f>'DEPT REQS'!D16</f>
        <v>Verify that your service will provide 24 x 7 x 365 Monitoring, Data Aggregation, Log Management, Integration of all source logs and data feeds, and Security Operation Center (SOC) services.</v>
      </c>
      <c r="E16" s="141">
        <f>'DEPT REQS'!E16</f>
        <v>5</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56.25" x14ac:dyDescent="0.2">
      <c r="A17" s="95">
        <v>8</v>
      </c>
      <c r="B17" s="139" t="str">
        <f>'DEPT REQS'!B17</f>
        <v>Service Level</v>
      </c>
      <c r="C17" s="139" t="str">
        <f>'DEPT REQS'!C17</f>
        <v>"Minimum Requirements"</v>
      </c>
      <c r="D17" s="140" t="str">
        <f>'DEPT REQS'!D17</f>
        <v>Describe how your service will provide high availability with Disaster Recovery Capacity and ongoing alert tuning throughout the life of the engagement.</v>
      </c>
      <c r="E17" s="141">
        <f>'DEPT REQS'!E17</f>
        <v>5</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56.25" x14ac:dyDescent="0.2">
      <c r="A18" s="95">
        <v>9</v>
      </c>
      <c r="B18" s="139" t="str">
        <f>'DEPT REQS'!B18</f>
        <v>Service Level</v>
      </c>
      <c r="C18" s="139" t="str">
        <f>'DEPT REQS'!C18</f>
        <v>"Minimum Requirements"</v>
      </c>
      <c r="D18" s="140" t="str">
        <f>'DEPT REQS'!D18</f>
        <v>Describe how your service will provide 24 x 7 alerting of correlated incidents to the County.</v>
      </c>
      <c r="E18" s="141">
        <f>'DEPT REQS'!E18</f>
        <v>5</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50" x14ac:dyDescent="0.2">
      <c r="A19" s="95">
        <v>10</v>
      </c>
      <c r="B19" s="139" t="str">
        <f>'DEPT REQS'!B19</f>
        <v>Service Level</v>
      </c>
      <c r="C19" s="139" t="str">
        <f>'DEPT REQS'!C19</f>
        <v>"Minimum Requirements"</v>
      </c>
      <c r="D19" s="140" t="str">
        <f>'DEPT REQS'!D19</f>
        <v>Describe how your service will provide the Security Incident and Event Management (SIEM) to support the provided Managed Security Services (MSS) and logging management services for event collection, correlation and analysis activities, event correlation and linking of events into meaningful groups to provide useful information for incident response and forensics, and the capability to search across all source logs and time periods based, using specific criteria, to support forensic analysis.</v>
      </c>
      <c r="E19" s="141">
        <f>'DEPT REQS'!E19</f>
        <v>5</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12.5" x14ac:dyDescent="0.2">
      <c r="A20" s="95">
        <v>11</v>
      </c>
      <c r="B20" s="139" t="str">
        <f>'DEPT REQS'!B20</f>
        <v>Client Support and Account Management</v>
      </c>
      <c r="C20" s="139" t="str">
        <f>'DEPT REQS'!C20</f>
        <v>"Client Support and Account Management"</v>
      </c>
      <c r="D20" s="140" t="str">
        <f>'DEPT REQS'!D20</f>
        <v>Describe how your service will support client-initiated tickets within the SIEM system, provide a method for automatic establishment of incident tickets within the County ITSM (Cherwell) for the purpose of coordination of incident response, and provide a process for addressing and resolving client satisfaction deficiencies.</v>
      </c>
      <c r="E20" s="141">
        <f>'DEPT REQS'!E20</f>
        <v>2</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187.5" x14ac:dyDescent="0.2">
      <c r="A21" s="95">
        <v>12</v>
      </c>
      <c r="B21" s="139" t="str">
        <f>'DEPT REQS'!B21</f>
        <v>Managed Security Services</v>
      </c>
      <c r="C21" s="139" t="str">
        <f>'DEPT REQS'!C21</f>
        <v>"Reporting"</v>
      </c>
      <c r="D21" s="140" t="str">
        <f>'DEPT REQS'!D21</f>
        <v>Describe and provide a sample of the Security, Asset Management, Log Management, Unified Threat Management, Report Management, Compliance Management Dashboard (including automated gathering of compliance data and production of reports that adapt to existing and changing security, governance and auditing processes to include HIPAA, PCI DSS, ISO, SOC 1 and 2, etc.), and the specific ability to provide the required Payment Card Industry (PCI) Data Security Standard (DSS) reports for PCI DSS sections, 10.1, 10.2.1, 10.2.2, 10.2.3, 10.2.4, 10.2.5, 10.2.6, 10.2.7, 10.3, 10.5, 10.5.4, 10.5.5, and 10.8.</v>
      </c>
      <c r="E21" s="141">
        <f>'DEPT REQS'!E21</f>
        <v>5</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150" x14ac:dyDescent="0.2">
      <c r="A22" s="95">
        <v>13</v>
      </c>
      <c r="B22" s="139" t="str">
        <f>'DEPT REQS'!B22</f>
        <v>Managed Security Services</v>
      </c>
      <c r="C22" s="139" t="str">
        <f>'DEPT REQS'!C22</f>
        <v>"Reporting"</v>
      </c>
      <c r="D22" s="140" t="str">
        <f>'DEPT REQS'!D22</f>
        <v>Describe how the SIEM will 1) provide asset based reporting, with creation and grouping of assets, assigning criticality and event viewing, scanning, and all other information using asset views, 2) the ability to automate report generation and distribution via web based reporting, 3) facilitates and assists with customer generated ad-hoc reporting creation, 4) facilitate the reporting of meaningful security metrics useful in demonstrating security effectiveness and ROI.</v>
      </c>
      <c r="E22" s="141">
        <f>'DEPT REQS'!E22</f>
        <v>5</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56.25" x14ac:dyDescent="0.2">
      <c r="A23" s="95">
        <v>14</v>
      </c>
      <c r="B23" s="139" t="str">
        <f>'DEPT REQS'!B23</f>
        <v>Log Management</v>
      </c>
      <c r="C23" s="139" t="str">
        <f>'DEPT REQS'!C23</f>
        <v>"Base"</v>
      </c>
      <c r="D23" s="140" t="str">
        <f>'DEPT REQS'!D23</f>
        <v>Verify that the SIEM will be configured to collect, index, and retain raw log data, protect log data from tampering or misuse, and provide a minimum of 1 year of online log retention.</v>
      </c>
      <c r="E23" s="141">
        <f>'DEPT REQS'!E23</f>
        <v>2</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75" x14ac:dyDescent="0.2">
      <c r="A24" s="95">
        <v>15</v>
      </c>
      <c r="B24" s="139" t="str">
        <f>'DEPT REQS'!B24</f>
        <v>Security Processes</v>
      </c>
      <c r="C24" s="139" t="str">
        <f>'DEPT REQS'!C24</f>
        <v>"Base"</v>
      </c>
      <c r="D24" s="140" t="str">
        <f>'DEPT REQS'!D24</f>
        <v>What internal security policies and procedures do you have in place, what industry standards you have adopted, and provide the results for the past 3 years of independent internal infrastructure and service review for your SOC environment.</v>
      </c>
      <c r="E24" s="141">
        <f>'DEPT REQS'!E24</f>
        <v>2</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37.5" x14ac:dyDescent="0.2">
      <c r="A25" s="95">
        <v>16</v>
      </c>
      <c r="B25" s="139" t="str">
        <f>'DEPT REQS'!B25</f>
        <v>Security Processes</v>
      </c>
      <c r="C25" s="139" t="str">
        <f>'DEPT REQS'!C25</f>
        <v>"Base"</v>
      </c>
      <c r="D25" s="140" t="str">
        <f>'DEPT REQS'!D25</f>
        <v>Describe your established business continuity and disaster recovery policy.</v>
      </c>
      <c r="E25" s="141">
        <f>'DEPT REQS'!E25</f>
        <v>3</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93.75" x14ac:dyDescent="0.2">
      <c r="A26" s="95">
        <v>17</v>
      </c>
      <c r="B26" s="139" t="str">
        <f>'DEPT REQS'!B26</f>
        <v>Managed Security Services</v>
      </c>
      <c r="C26" s="139" t="str">
        <f>'DEPT REQS'!C26</f>
        <v>"Base"</v>
      </c>
      <c r="D26" s="140" t="str">
        <f>'DEPT REQS'!D26</f>
        <v>Verify that your Security Operations Centers (SOCs) providing service to Shelby County Government are fully owned and managed by the Contractor or their contracted partner, are redundant, ensuring coverage for all customers in the event one site is unavailable, and allow on-site visits.</v>
      </c>
      <c r="E26" s="141">
        <f>'DEPT REQS'!E26</f>
        <v>3</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93.75" x14ac:dyDescent="0.2">
      <c r="A27" s="95">
        <v>18</v>
      </c>
      <c r="B27" s="139" t="str">
        <f>'DEPT REQS'!B27</f>
        <v>Managed Security Services</v>
      </c>
      <c r="C27" s="139" t="str">
        <f>'DEPT REQS'!C27</f>
        <v>"Base"</v>
      </c>
      <c r="D27" s="140" t="str">
        <f>'DEPT REQS'!D27</f>
        <v>Identify your prioritization process for dealing with catastrophic or global events and the prioritization of customer restoration as well as your established classifications for support levels including their definition, the functions performed by each, and the qualifications and certifications required for each classification.</v>
      </c>
      <c r="E27" s="141">
        <f>'DEPT REQS'!E27</f>
        <v>3</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93.75" x14ac:dyDescent="0.2">
      <c r="A28" s="95">
        <v>19</v>
      </c>
      <c r="B28" s="139" t="str">
        <f>'DEPT REQS'!B28</f>
        <v>Threat Intelligence</v>
      </c>
      <c r="C28" s="139" t="str">
        <f>'DEPT REQS'!C28</f>
        <v>"Base"</v>
      </c>
      <c r="D28" s="140" t="str">
        <f>'DEPT REQS'!D28</f>
        <v>Verify whether you have a dedicated research team focused on threats and vulnerabilities, their research process, the sources of threat knowledge, the integration between the research team and your SOC Managed Security Services operations and whether SCG will have full visibility into the SIEM threat intelligence.</v>
      </c>
      <c r="E28" s="141">
        <f>'DEPT REQS'!E28</f>
        <v>5</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56.25" x14ac:dyDescent="0.2">
      <c r="A29" s="95">
        <v>20</v>
      </c>
      <c r="B29" s="139" t="str">
        <f>'DEPT REQS'!B29</f>
        <v>Threat Intelligence</v>
      </c>
      <c r="C29" s="139" t="str">
        <f>'DEPT REQS'!C29</f>
        <v>"Base"</v>
      </c>
      <c r="D29" s="140" t="str">
        <f>'DEPT REQS'!D29</f>
        <v>Describe how you provide Qualys Vulnerability Scan Integration providing direct feed of internal and external vulnerability scan results into the system for use in correlation activities.</v>
      </c>
      <c r="E29" s="141">
        <f>'DEPT REQS'!E29</f>
        <v>3</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56.25" x14ac:dyDescent="0.2">
      <c r="A30" s="95">
        <v>21</v>
      </c>
      <c r="B30" s="139" t="str">
        <f>'DEPT REQS'!B30</f>
        <v>Security Monitoring Capability</v>
      </c>
      <c r="C30" s="139" t="str">
        <f>'DEPT REQS'!C30</f>
        <v>"Base"</v>
      </c>
      <c r="D30" s="140" t="str">
        <f>'DEPT REQS'!D30</f>
        <v>Describe how Splunk will be used to collect logs and events from devices, support custom application logs including your process for formatting and tagging log data from custom applications.</v>
      </c>
      <c r="E30" s="141">
        <f>'DEPT REQS'!E30</f>
        <v>5</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56.25" x14ac:dyDescent="0.2">
      <c r="A31" s="95">
        <v>22</v>
      </c>
      <c r="B31" s="139" t="str">
        <f>'DEPT REQS'!B31</f>
        <v>Security Monitoring Capability</v>
      </c>
      <c r="C31" s="139" t="str">
        <f>'DEPT REQS'!C31</f>
        <v>"Base"</v>
      </c>
      <c r="D31" s="140" t="str">
        <f>'DEPT REQS'!D31</f>
        <v>Describe the scalability of the SIEM and SOC services for growth.</v>
      </c>
      <c r="E31" s="141">
        <f>'DEPT REQS'!E31</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56.25" x14ac:dyDescent="0.2">
      <c r="A32" s="95">
        <v>23</v>
      </c>
      <c r="B32" s="139" t="str">
        <f>'DEPT REQS'!B32</f>
        <v>Security Monitoring Capability</v>
      </c>
      <c r="C32" s="139" t="str">
        <f>'DEPT REQS'!C32</f>
        <v>"Base"</v>
      </c>
      <c r="D32" s="140" t="str">
        <f>'DEPT REQS'!D32</f>
        <v>Describe the User and Network Behavior Analysis capabilities of the SIEM and SOC service.</v>
      </c>
      <c r="E32" s="141">
        <f>'DEPT REQS'!E32</f>
        <v>5</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56.25" x14ac:dyDescent="0.2">
      <c r="A33" s="95">
        <v>24</v>
      </c>
      <c r="B33" s="139" t="str">
        <f>'DEPT REQS'!B33</f>
        <v>Security Monitoring Capability</v>
      </c>
      <c r="C33" s="139" t="str">
        <f>'DEPT REQS'!C33</f>
        <v>"Methodologies"</v>
      </c>
      <c r="D33" s="140" t="str">
        <f>'DEPT REQS'!D33</f>
        <v>Describe the SIEM and SOC service’s ability to monitor technologies by their native Application Programming Interfaces APIs and how gathered data is filtered, normalized, and validated.</v>
      </c>
      <c r="E33" s="141">
        <f>'DEPT REQS'!E33</f>
        <v>2</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112.5" x14ac:dyDescent="0.2">
      <c r="A34" s="95">
        <v>25</v>
      </c>
      <c r="B34" s="139" t="str">
        <f>'DEPT REQS'!B34</f>
        <v>Security Monitoring Capability</v>
      </c>
      <c r="C34" s="139" t="str">
        <f>'DEPT REQS'!C34</f>
        <v>"Traffic Correlation"</v>
      </c>
      <c r="D34" s="140" t="str">
        <f>'DEPT REQS'!D34</f>
        <v>Describe how your SOC services correlate traffic between Intrusion Detection Systems (IDS), Firewalls, Network Devices, and other devices being monitored as related to event linking, anomaly detection, meta events, fraud data and blacklist data integration, global scale and intelligence, and early warning systems.</v>
      </c>
      <c r="E34" s="141">
        <f>'DEPT REQS'!E34</f>
        <v>3</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56.25" x14ac:dyDescent="0.2">
      <c r="A35" s="95">
        <v>26</v>
      </c>
      <c r="B35" s="139" t="str">
        <f>'DEPT REQS'!B35</f>
        <v>Security Monitoring Capability</v>
      </c>
      <c r="C35" s="139" t="str">
        <f>'DEPT REQS'!C35</f>
        <v>"Traffic Correlation"</v>
      </c>
      <c r="D35" s="140" t="str">
        <f>'DEPT REQS'!D35</f>
        <v>Describe how your SOC service correlates data obtained other clients and how you segment and keep confidential the data analyzed by your SOC (monitoring, scanning, and intelligence).</v>
      </c>
      <c r="E35" s="141">
        <f>'DEPT REQS'!E35</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75" x14ac:dyDescent="0.2">
      <c r="A36" s="95">
        <v>27</v>
      </c>
      <c r="B36" s="139" t="str">
        <f>'DEPT REQS'!B36</f>
        <v>Security Monitoring Capability</v>
      </c>
      <c r="C36" s="139" t="str">
        <f>'DEPT REQS'!C36</f>
        <v>"Traffic Correlation"</v>
      </c>
      <c r="D36" s="140" t="str">
        <f>'DEPT REQS'!D36</f>
        <v>Describe how you will correlate event data to asset criticality information, integrate third party and external intelligence into the monitoring process, and reduce the "noise" from false positives in the SIEM and in your SOC services.</v>
      </c>
      <c r="E36" s="141">
        <f>'DEPT REQS'!E36</f>
        <v>2</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112.5" x14ac:dyDescent="0.2">
      <c r="A37" s="95">
        <v>28</v>
      </c>
      <c r="B37" s="139" t="str">
        <f>'DEPT REQS'!B37</f>
        <v>Security Monitoring Capability</v>
      </c>
      <c r="C37" s="139" t="str">
        <f>'DEPT REQS'!C37</f>
        <v>"Traffic Correlation"</v>
      </c>
      <c r="D37" s="140" t="str">
        <f>'DEPT REQS'!D37</f>
        <v>Describe any limits to the number of incidents which can be escalated and how the proposed solution will create custom correlation rules to identify, respond to, and prevent similar attacks when new threats or vulnerabilities are identified. Also identify which rules will be housed in the County SIEM and which will be part of your SOC’s logic.</v>
      </c>
      <c r="E37" s="141">
        <f>'DEPT REQS'!E37</f>
        <v>2</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18.75" x14ac:dyDescent="0.2">
      <c r="A38" s="95">
        <v>29</v>
      </c>
      <c r="B38" s="139">
        <f>'DEPT REQS'!B38</f>
        <v>0</v>
      </c>
      <c r="C38" s="139">
        <f>'DEPT REQS'!C38</f>
        <v>0</v>
      </c>
      <c r="D38" s="140">
        <f>'DEPT REQS'!D38</f>
        <v>0</v>
      </c>
      <c r="E38" s="141">
        <f>'DEPT REQS'!E38</f>
        <v>0</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9.5" thickBot="1" x14ac:dyDescent="0.25">
      <c r="A39" s="125">
        <v>30</v>
      </c>
      <c r="B39" s="142">
        <f>'DEPT REQS'!B39</f>
        <v>0</v>
      </c>
      <c r="C39" s="142">
        <f>'DEPT REQS'!C39</f>
        <v>0</v>
      </c>
      <c r="D39" s="143">
        <f>'DEPT REQS'!D39</f>
        <v>0</v>
      </c>
      <c r="E39" s="144">
        <f>'DEPT REQS'!E39</f>
        <v>0</v>
      </c>
      <c r="F39" s="171"/>
      <c r="G39" s="148"/>
      <c r="H39" s="161"/>
      <c r="I39" s="209"/>
      <c r="J39" s="171"/>
      <c r="K39" s="148"/>
      <c r="L39" s="161"/>
      <c r="M39" s="209"/>
      <c r="N39" s="171"/>
      <c r="O39" s="148"/>
      <c r="P39" s="161"/>
      <c r="Q39" s="209"/>
      <c r="R39" s="171"/>
      <c r="S39" s="148"/>
      <c r="T39" s="161"/>
      <c r="U39" s="209"/>
      <c r="V39" s="171"/>
      <c r="W39" s="148"/>
      <c r="X39" s="161"/>
      <c r="Y39" s="209"/>
      <c r="Z39" s="171"/>
      <c r="AA39" s="148"/>
      <c r="AB39" s="161"/>
      <c r="AC39" s="209"/>
    </row>
    <row r="40" spans="1:48" s="214" customFormat="1" ht="24" thickBot="1" x14ac:dyDescent="0.25">
      <c r="A40" s="250" t="s">
        <v>74</v>
      </c>
      <c r="B40" s="245"/>
      <c r="C40" s="245"/>
      <c r="D40" s="245"/>
      <c r="E40" s="211">
        <f>SUM(E10:E39)</f>
        <v>100</v>
      </c>
      <c r="F40" s="246"/>
      <c r="G40" s="247"/>
      <c r="H40" s="247"/>
      <c r="I40" s="212">
        <f>SUM(I10:I39)</f>
        <v>0</v>
      </c>
      <c r="J40" s="246"/>
      <c r="K40" s="247"/>
      <c r="L40" s="247"/>
      <c r="M40" s="212">
        <f>SUM(M10:M39)</f>
        <v>0</v>
      </c>
      <c r="N40" s="246"/>
      <c r="O40" s="247"/>
      <c r="P40" s="247"/>
      <c r="Q40" s="212">
        <f>SUM(Q10:Q39)</f>
        <v>0</v>
      </c>
      <c r="R40" s="246"/>
      <c r="S40" s="247"/>
      <c r="T40" s="247"/>
      <c r="U40" s="212">
        <f>SUM(U10:U39)</f>
        <v>0</v>
      </c>
      <c r="V40" s="246"/>
      <c r="W40" s="247"/>
      <c r="X40" s="247"/>
      <c r="Y40" s="212">
        <f>SUM(Y10:Y39)</f>
        <v>0</v>
      </c>
      <c r="Z40" s="246"/>
      <c r="AA40" s="247"/>
      <c r="AB40" s="247"/>
      <c r="AC40" s="212">
        <f>SUM(AC10:AC39)</f>
        <v>0</v>
      </c>
      <c r="AD40" s="213"/>
      <c r="AE40" s="213"/>
      <c r="AF40" s="213"/>
      <c r="AG40" s="213"/>
      <c r="AH40" s="213"/>
      <c r="AI40" s="213"/>
      <c r="AJ40" s="213"/>
      <c r="AK40" s="213"/>
      <c r="AL40" s="213"/>
      <c r="AM40" s="213"/>
      <c r="AN40" s="213"/>
      <c r="AO40" s="213"/>
      <c r="AP40" s="213"/>
      <c r="AQ40" s="213"/>
      <c r="AR40" s="213"/>
      <c r="AS40" s="213"/>
      <c r="AT40" s="213"/>
      <c r="AU40" s="213"/>
      <c r="AV40" s="213"/>
    </row>
    <row r="41" spans="1:48" x14ac:dyDescent="0.2">
      <c r="I41" s="210"/>
      <c r="M41" s="210"/>
      <c r="Q41" s="210"/>
      <c r="U41" s="210"/>
      <c r="Y41" s="210"/>
      <c r="AC41" s="210"/>
    </row>
    <row r="42" spans="1:48" x14ac:dyDescent="0.2">
      <c r="I42" s="210"/>
      <c r="M42" s="210"/>
      <c r="Q42" s="210"/>
      <c r="U42" s="210"/>
      <c r="Y42" s="210"/>
      <c r="AC42" s="210"/>
    </row>
    <row r="43" spans="1:48" x14ac:dyDescent="0.2">
      <c r="I43" s="210"/>
      <c r="M43" s="210"/>
      <c r="Q43" s="210"/>
      <c r="U43" s="210"/>
      <c r="Y43" s="210"/>
      <c r="AC43" s="210"/>
    </row>
    <row r="44" spans="1:48" x14ac:dyDescent="0.2">
      <c r="I44" s="210"/>
      <c r="M44" s="210"/>
      <c r="Q44" s="210"/>
      <c r="U44" s="210"/>
      <c r="Y44" s="210"/>
      <c r="AC44" s="210"/>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D42" sqref="D42"/>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21-008-05A Managed Security Services</v>
      </c>
      <c r="B2" s="152"/>
      <c r="C2" s="153"/>
      <c r="D2" s="70"/>
      <c r="E2" s="70"/>
    </row>
    <row r="3" spans="1:48" ht="20.25" x14ac:dyDescent="0.2">
      <c r="A3" s="3" t="str">
        <f>SUMMARY!A3</f>
        <v xml:space="preserve">Department: Information Technology  </v>
      </c>
      <c r="B3" s="152"/>
      <c r="C3" s="153"/>
      <c r="D3" s="77"/>
      <c r="E3" s="77"/>
      <c r="I3" s="77"/>
      <c r="M3" s="77"/>
      <c r="Q3" s="77"/>
      <c r="U3" s="77"/>
      <c r="Y3" s="77"/>
      <c r="AC3" s="77"/>
    </row>
    <row r="4" spans="1:48" ht="18.75" x14ac:dyDescent="0.2">
      <c r="A4" s="154">
        <f>SUMMARY!A23</f>
        <v>0</v>
      </c>
      <c r="B4" s="152"/>
      <c r="C4" s="153"/>
      <c r="D4" s="77"/>
      <c r="E4" s="77"/>
      <c r="I4" s="77"/>
      <c r="M4" s="77"/>
      <c r="Q4" s="77"/>
      <c r="U4" s="77"/>
      <c r="Y4" s="77"/>
      <c r="AC4" s="77"/>
    </row>
    <row r="5" spans="1:48" ht="18.75" x14ac:dyDescent="0.2">
      <c r="A5" s="78" t="s">
        <v>25</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8" t="s">
        <v>41</v>
      </c>
      <c r="B7" s="249"/>
      <c r="C7" s="249"/>
      <c r="D7" s="249"/>
      <c r="E7" s="249"/>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SEIM Licensing</v>
      </c>
      <c r="C10" s="139" t="str">
        <f>'DEPT REQS'!C10</f>
        <v>"Licensing"</v>
      </c>
      <c r="D10" s="140" t="str">
        <f>'DEPT REQS'!D10</f>
        <v>Describe your relationship with Splunk or with a qualified Splunk reseller and verify that the Splunk licenses will be sold directly to Shelby County Government.</v>
      </c>
      <c r="E10" s="141">
        <f>'DEPT REQS'!E10</f>
        <v>5</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37.5" x14ac:dyDescent="0.2">
      <c r="A11" s="95">
        <v>2</v>
      </c>
      <c r="B11" s="139" t="str">
        <f>'DEPT REQS'!B11</f>
        <v>Implementation</v>
      </c>
      <c r="C11" s="139" t="str">
        <f>'DEPT REQS'!C11</f>
        <v>"Implementation"</v>
      </c>
      <c r="D11" s="140" t="str">
        <f>'DEPT REQS'!D11</f>
        <v>Verify that you will provide setup, configuration, and project management services.</v>
      </c>
      <c r="E11" s="141">
        <f>'DEPT REQS'!E11</f>
        <v>5</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56.25" x14ac:dyDescent="0.2">
      <c r="A12" s="95">
        <v>3</v>
      </c>
      <c r="B12" s="139" t="str">
        <f>'DEPT REQS'!B12</f>
        <v>Implementation</v>
      </c>
      <c r="C12" s="139" t="str">
        <f>'DEPT REQS'!C12</f>
        <v>"Implementation"</v>
      </c>
      <c r="D12" s="140" t="str">
        <f>'DEPT REQS'!D12</f>
        <v>Verify your ability to install, configure, tune, and manage the SIEM (in either an on premise or cloud environment) within 3 to 6 months of project initialization as well as your ability to provide project management services for these services.</v>
      </c>
      <c r="E12" s="141">
        <f>'DEPT REQS'!E12</f>
        <v>5</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56.25" x14ac:dyDescent="0.2">
      <c r="A13" s="95">
        <v>4</v>
      </c>
      <c r="B13" s="139" t="str">
        <f>'DEPT REQS'!B13</f>
        <v>Implementation</v>
      </c>
      <c r="C13" s="139" t="str">
        <f>'DEPT REQS'!C13</f>
        <v>"Implementation"</v>
      </c>
      <c r="D13" s="140" t="str">
        <f>'DEPT REQS'!D13</f>
        <v>Will the data leave the County environment and if so, how you will establish a Secure Direct Network Connection between the County and Contractor?</v>
      </c>
      <c r="E13" s="141">
        <f>'DEPT REQS'!E13</f>
        <v>3</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56.25" x14ac:dyDescent="0.2">
      <c r="A14" s="95">
        <v>5</v>
      </c>
      <c r="B14" s="139" t="str">
        <f>'DEPT REQS'!B14</f>
        <v>Implementation</v>
      </c>
      <c r="C14" s="139" t="str">
        <f>'DEPT REQS'!C14</f>
        <v>"Implementation"</v>
      </c>
      <c r="D14" s="140" t="str">
        <f>'DEPT REQS'!D14</f>
        <v>What training will be provided to County staff concerning utilization the SIEM? This should include incident management and developing and/or running relevant reports.</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56.25" x14ac:dyDescent="0.2">
      <c r="A15" s="95">
        <v>6</v>
      </c>
      <c r="B15" s="139" t="str">
        <f>'DEPT REQS'!B15</f>
        <v>Service Level</v>
      </c>
      <c r="C15" s="139" t="str">
        <f>'DEPT REQS'!C15</f>
        <v>"Minimum Requirements"</v>
      </c>
      <c r="D15" s="140" t="str">
        <f>'DEPT REQS'!D15</f>
        <v>Verify your ability to provide customized, per-customer, service level agreements and a 24 x 7 x 365 dedicated Security Analyst and Technical Account Manager to support the County account?</v>
      </c>
      <c r="E15" s="141">
        <f>'DEPT REQS'!E15</f>
        <v>2</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56.25" x14ac:dyDescent="0.2">
      <c r="A16" s="95">
        <v>7</v>
      </c>
      <c r="B16" s="139" t="str">
        <f>'DEPT REQS'!B16</f>
        <v>Service Level</v>
      </c>
      <c r="C16" s="139" t="str">
        <f>'DEPT REQS'!C16</f>
        <v>"Minimum Requirements"</v>
      </c>
      <c r="D16" s="140" t="str">
        <f>'DEPT REQS'!D16</f>
        <v>Verify that your service will provide 24 x 7 x 365 Monitoring, Data Aggregation, Log Management, Integration of all source logs and data feeds, and Security Operation Center (SOC) services.</v>
      </c>
      <c r="E16" s="141">
        <f>'DEPT REQS'!E16</f>
        <v>5</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56.25" x14ac:dyDescent="0.2">
      <c r="A17" s="95">
        <v>8</v>
      </c>
      <c r="B17" s="139" t="str">
        <f>'DEPT REQS'!B17</f>
        <v>Service Level</v>
      </c>
      <c r="C17" s="139" t="str">
        <f>'DEPT REQS'!C17</f>
        <v>"Minimum Requirements"</v>
      </c>
      <c r="D17" s="140" t="str">
        <f>'DEPT REQS'!D17</f>
        <v>Describe how your service will provide high availability with Disaster Recovery Capacity and ongoing alert tuning throughout the life of the engagement.</v>
      </c>
      <c r="E17" s="141">
        <f>'DEPT REQS'!E17</f>
        <v>5</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56.25" x14ac:dyDescent="0.2">
      <c r="A18" s="95">
        <v>9</v>
      </c>
      <c r="B18" s="139" t="str">
        <f>'DEPT REQS'!B18</f>
        <v>Service Level</v>
      </c>
      <c r="C18" s="139" t="str">
        <f>'DEPT REQS'!C18</f>
        <v>"Minimum Requirements"</v>
      </c>
      <c r="D18" s="140" t="str">
        <f>'DEPT REQS'!D18</f>
        <v>Describe how your service will provide 24 x 7 alerting of correlated incidents to the County.</v>
      </c>
      <c r="E18" s="141">
        <f>'DEPT REQS'!E18</f>
        <v>5</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50" x14ac:dyDescent="0.2">
      <c r="A19" s="95">
        <v>10</v>
      </c>
      <c r="B19" s="139" t="str">
        <f>'DEPT REQS'!B19</f>
        <v>Service Level</v>
      </c>
      <c r="C19" s="139" t="str">
        <f>'DEPT REQS'!C19</f>
        <v>"Minimum Requirements"</v>
      </c>
      <c r="D19" s="140" t="str">
        <f>'DEPT REQS'!D19</f>
        <v>Describe how your service will provide the Security Incident and Event Management (SIEM) to support the provided Managed Security Services (MSS) and logging management services for event collection, correlation and analysis activities, event correlation and linking of events into meaningful groups to provide useful information for incident response and forensics, and the capability to search across all source logs and time periods based, using specific criteria, to support forensic analysis.</v>
      </c>
      <c r="E19" s="141">
        <f>'DEPT REQS'!E19</f>
        <v>5</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12.5" x14ac:dyDescent="0.2">
      <c r="A20" s="95">
        <v>11</v>
      </c>
      <c r="B20" s="139" t="str">
        <f>'DEPT REQS'!B20</f>
        <v>Client Support and Account Management</v>
      </c>
      <c r="C20" s="139" t="str">
        <f>'DEPT REQS'!C20</f>
        <v>"Client Support and Account Management"</v>
      </c>
      <c r="D20" s="140" t="str">
        <f>'DEPT REQS'!D20</f>
        <v>Describe how your service will support client-initiated tickets within the SIEM system, provide a method for automatic establishment of incident tickets within the County ITSM (Cherwell) for the purpose of coordination of incident response, and provide a process for addressing and resolving client satisfaction deficiencies.</v>
      </c>
      <c r="E20" s="141">
        <f>'DEPT REQS'!E20</f>
        <v>2</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187.5" x14ac:dyDescent="0.2">
      <c r="A21" s="95">
        <v>12</v>
      </c>
      <c r="B21" s="139" t="str">
        <f>'DEPT REQS'!B21</f>
        <v>Managed Security Services</v>
      </c>
      <c r="C21" s="139" t="str">
        <f>'DEPT REQS'!C21</f>
        <v>"Reporting"</v>
      </c>
      <c r="D21" s="140" t="str">
        <f>'DEPT REQS'!D21</f>
        <v>Describe and provide a sample of the Security, Asset Management, Log Management, Unified Threat Management, Report Management, Compliance Management Dashboard (including automated gathering of compliance data and production of reports that adapt to existing and changing security, governance and auditing processes to include HIPAA, PCI DSS, ISO, SOC 1 and 2, etc.), and the specific ability to provide the required Payment Card Industry (PCI) Data Security Standard (DSS) reports for PCI DSS sections, 10.1, 10.2.1, 10.2.2, 10.2.3, 10.2.4, 10.2.5, 10.2.6, 10.2.7, 10.3, 10.5, 10.5.4, 10.5.5, and 10.8.</v>
      </c>
      <c r="E21" s="141">
        <f>'DEPT REQS'!E21</f>
        <v>5</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150" x14ac:dyDescent="0.2">
      <c r="A22" s="95">
        <v>13</v>
      </c>
      <c r="B22" s="139" t="str">
        <f>'DEPT REQS'!B22</f>
        <v>Managed Security Services</v>
      </c>
      <c r="C22" s="139" t="str">
        <f>'DEPT REQS'!C22</f>
        <v>"Reporting"</v>
      </c>
      <c r="D22" s="140" t="str">
        <f>'DEPT REQS'!D22</f>
        <v>Describe how the SIEM will 1) provide asset based reporting, with creation and grouping of assets, assigning criticality and event viewing, scanning, and all other information using asset views, 2) the ability to automate report generation and distribution via web based reporting, 3) facilitates and assists with customer generated ad-hoc reporting creation, 4) facilitate the reporting of meaningful security metrics useful in demonstrating security effectiveness and ROI.</v>
      </c>
      <c r="E22" s="141">
        <f>'DEPT REQS'!E22</f>
        <v>5</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56.25" x14ac:dyDescent="0.2">
      <c r="A23" s="95">
        <v>14</v>
      </c>
      <c r="B23" s="139" t="str">
        <f>'DEPT REQS'!B23</f>
        <v>Log Management</v>
      </c>
      <c r="C23" s="139" t="str">
        <f>'DEPT REQS'!C23</f>
        <v>"Base"</v>
      </c>
      <c r="D23" s="140" t="str">
        <f>'DEPT REQS'!D23</f>
        <v>Verify that the SIEM will be configured to collect, index, and retain raw log data, protect log data from tampering or misuse, and provide a minimum of 1 year of online log retention.</v>
      </c>
      <c r="E23" s="141">
        <f>'DEPT REQS'!E23</f>
        <v>2</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75" x14ac:dyDescent="0.2">
      <c r="A24" s="95">
        <v>15</v>
      </c>
      <c r="B24" s="139" t="str">
        <f>'DEPT REQS'!B24</f>
        <v>Security Processes</v>
      </c>
      <c r="C24" s="139" t="str">
        <f>'DEPT REQS'!C24</f>
        <v>"Base"</v>
      </c>
      <c r="D24" s="140" t="str">
        <f>'DEPT REQS'!D24</f>
        <v>What internal security policies and procedures do you have in place, what industry standards you have adopted, and provide the results for the past 3 years of independent internal infrastructure and service review for your SOC environment.</v>
      </c>
      <c r="E24" s="141">
        <f>'DEPT REQS'!E24</f>
        <v>2</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37.5" x14ac:dyDescent="0.2">
      <c r="A25" s="95">
        <v>16</v>
      </c>
      <c r="B25" s="139" t="str">
        <f>'DEPT REQS'!B25</f>
        <v>Security Processes</v>
      </c>
      <c r="C25" s="139" t="str">
        <f>'DEPT REQS'!C25</f>
        <v>"Base"</v>
      </c>
      <c r="D25" s="140" t="str">
        <f>'DEPT REQS'!D25</f>
        <v>Describe your established business continuity and disaster recovery policy.</v>
      </c>
      <c r="E25" s="141">
        <f>'DEPT REQS'!E25</f>
        <v>3</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93.75" x14ac:dyDescent="0.2">
      <c r="A26" s="95">
        <v>17</v>
      </c>
      <c r="B26" s="139" t="str">
        <f>'DEPT REQS'!B26</f>
        <v>Managed Security Services</v>
      </c>
      <c r="C26" s="139" t="str">
        <f>'DEPT REQS'!C26</f>
        <v>"Base"</v>
      </c>
      <c r="D26" s="140" t="str">
        <f>'DEPT REQS'!D26</f>
        <v>Verify that your Security Operations Centers (SOCs) providing service to Shelby County Government are fully owned and managed by the Contractor or their contracted partner, are redundant, ensuring coverage for all customers in the event one site is unavailable, and allow on-site visits.</v>
      </c>
      <c r="E26" s="141">
        <f>'DEPT REQS'!E26</f>
        <v>3</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93.75" x14ac:dyDescent="0.2">
      <c r="A27" s="95">
        <v>18</v>
      </c>
      <c r="B27" s="139" t="str">
        <f>'DEPT REQS'!B27</f>
        <v>Managed Security Services</v>
      </c>
      <c r="C27" s="139" t="str">
        <f>'DEPT REQS'!C27</f>
        <v>"Base"</v>
      </c>
      <c r="D27" s="140" t="str">
        <f>'DEPT REQS'!D27</f>
        <v>Identify your prioritization process for dealing with catastrophic or global events and the prioritization of customer restoration as well as your established classifications for support levels including their definition, the functions performed by each, and the qualifications and certifications required for each classification.</v>
      </c>
      <c r="E27" s="141">
        <f>'DEPT REQS'!E27</f>
        <v>3</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93.75" x14ac:dyDescent="0.2">
      <c r="A28" s="95">
        <v>19</v>
      </c>
      <c r="B28" s="139" t="str">
        <f>'DEPT REQS'!B28</f>
        <v>Threat Intelligence</v>
      </c>
      <c r="C28" s="139" t="str">
        <f>'DEPT REQS'!C28</f>
        <v>"Base"</v>
      </c>
      <c r="D28" s="140" t="str">
        <f>'DEPT REQS'!D28</f>
        <v>Verify whether you have a dedicated research team focused on threats and vulnerabilities, their research process, the sources of threat knowledge, the integration between the research team and your SOC Managed Security Services operations and whether SCG will have full visibility into the SIEM threat intelligence.</v>
      </c>
      <c r="E28" s="141">
        <f>'DEPT REQS'!E28</f>
        <v>5</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56.25" x14ac:dyDescent="0.2">
      <c r="A29" s="95">
        <v>20</v>
      </c>
      <c r="B29" s="139" t="str">
        <f>'DEPT REQS'!B29</f>
        <v>Threat Intelligence</v>
      </c>
      <c r="C29" s="139" t="str">
        <f>'DEPT REQS'!C29</f>
        <v>"Base"</v>
      </c>
      <c r="D29" s="140" t="str">
        <f>'DEPT REQS'!D29</f>
        <v>Describe how you provide Qualys Vulnerability Scan Integration providing direct feed of internal and external vulnerability scan results into the system for use in correlation activities.</v>
      </c>
      <c r="E29" s="141">
        <f>'DEPT REQS'!E29</f>
        <v>3</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56.25" x14ac:dyDescent="0.2">
      <c r="A30" s="95">
        <v>21</v>
      </c>
      <c r="B30" s="139" t="str">
        <f>'DEPT REQS'!B30</f>
        <v>Security Monitoring Capability</v>
      </c>
      <c r="C30" s="139" t="str">
        <f>'DEPT REQS'!C30</f>
        <v>"Base"</v>
      </c>
      <c r="D30" s="140" t="str">
        <f>'DEPT REQS'!D30</f>
        <v>Describe how Splunk will be used to collect logs and events from devices, support custom application logs including your process for formatting and tagging log data from custom applications.</v>
      </c>
      <c r="E30" s="141">
        <f>'DEPT REQS'!E30</f>
        <v>5</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56.25" x14ac:dyDescent="0.2">
      <c r="A31" s="95">
        <v>22</v>
      </c>
      <c r="B31" s="139" t="str">
        <f>'DEPT REQS'!B31</f>
        <v>Security Monitoring Capability</v>
      </c>
      <c r="C31" s="139" t="str">
        <f>'DEPT REQS'!C31</f>
        <v>"Base"</v>
      </c>
      <c r="D31" s="140" t="str">
        <f>'DEPT REQS'!D31</f>
        <v>Describe the scalability of the SIEM and SOC services for growth.</v>
      </c>
      <c r="E31" s="141">
        <f>'DEPT REQS'!E31</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56.25" x14ac:dyDescent="0.2">
      <c r="A32" s="95">
        <v>23</v>
      </c>
      <c r="B32" s="139" t="str">
        <f>'DEPT REQS'!B32</f>
        <v>Security Monitoring Capability</v>
      </c>
      <c r="C32" s="139" t="str">
        <f>'DEPT REQS'!C32</f>
        <v>"Base"</v>
      </c>
      <c r="D32" s="140" t="str">
        <f>'DEPT REQS'!D32</f>
        <v>Describe the User and Network Behavior Analysis capabilities of the SIEM and SOC service.</v>
      </c>
      <c r="E32" s="141">
        <f>'DEPT REQS'!E32</f>
        <v>5</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56.25" x14ac:dyDescent="0.2">
      <c r="A33" s="95">
        <v>24</v>
      </c>
      <c r="B33" s="139" t="str">
        <f>'DEPT REQS'!B33</f>
        <v>Security Monitoring Capability</v>
      </c>
      <c r="C33" s="139" t="str">
        <f>'DEPT REQS'!C33</f>
        <v>"Methodologies"</v>
      </c>
      <c r="D33" s="140" t="str">
        <f>'DEPT REQS'!D33</f>
        <v>Describe the SIEM and SOC service’s ability to monitor technologies by their native Application Programming Interfaces APIs and how gathered data is filtered, normalized, and validated.</v>
      </c>
      <c r="E33" s="141">
        <f>'DEPT REQS'!E33</f>
        <v>2</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112.5" x14ac:dyDescent="0.2">
      <c r="A34" s="95">
        <v>25</v>
      </c>
      <c r="B34" s="139" t="str">
        <f>'DEPT REQS'!B34</f>
        <v>Security Monitoring Capability</v>
      </c>
      <c r="C34" s="139" t="str">
        <f>'DEPT REQS'!C34</f>
        <v>"Traffic Correlation"</v>
      </c>
      <c r="D34" s="140" t="str">
        <f>'DEPT REQS'!D34</f>
        <v>Describe how your SOC services correlate traffic between Intrusion Detection Systems (IDS), Firewalls, Network Devices, and other devices being monitored as related to event linking, anomaly detection, meta events, fraud data and blacklist data integration, global scale and intelligence, and early warning systems.</v>
      </c>
      <c r="E34" s="141">
        <f>'DEPT REQS'!E34</f>
        <v>3</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56.25" x14ac:dyDescent="0.2">
      <c r="A35" s="95">
        <v>26</v>
      </c>
      <c r="B35" s="139" t="str">
        <f>'DEPT REQS'!B35</f>
        <v>Security Monitoring Capability</v>
      </c>
      <c r="C35" s="139" t="str">
        <f>'DEPT REQS'!C35</f>
        <v>"Traffic Correlation"</v>
      </c>
      <c r="D35" s="140" t="str">
        <f>'DEPT REQS'!D35</f>
        <v>Describe how your SOC service correlates data obtained other clients and how you segment and keep confidential the data analyzed by your SOC (monitoring, scanning, and intelligence).</v>
      </c>
      <c r="E35" s="141">
        <f>'DEPT REQS'!E35</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75" x14ac:dyDescent="0.2">
      <c r="A36" s="95">
        <v>27</v>
      </c>
      <c r="B36" s="139" t="str">
        <f>'DEPT REQS'!B36</f>
        <v>Security Monitoring Capability</v>
      </c>
      <c r="C36" s="139" t="str">
        <f>'DEPT REQS'!C36</f>
        <v>"Traffic Correlation"</v>
      </c>
      <c r="D36" s="140" t="str">
        <f>'DEPT REQS'!D36</f>
        <v>Describe how you will correlate event data to asset criticality information, integrate third party and external intelligence into the monitoring process, and reduce the "noise" from false positives in the SIEM and in your SOC services.</v>
      </c>
      <c r="E36" s="141">
        <f>'DEPT REQS'!E36</f>
        <v>2</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112.5" x14ac:dyDescent="0.2">
      <c r="A37" s="95">
        <v>28</v>
      </c>
      <c r="B37" s="139" t="str">
        <f>'DEPT REQS'!B37</f>
        <v>Security Monitoring Capability</v>
      </c>
      <c r="C37" s="139" t="str">
        <f>'DEPT REQS'!C37</f>
        <v>"Traffic Correlation"</v>
      </c>
      <c r="D37" s="140" t="str">
        <f>'DEPT REQS'!D37</f>
        <v>Describe any limits to the number of incidents which can be escalated and how the proposed solution will create custom correlation rules to identify, respond to, and prevent similar attacks when new threats or vulnerabilities are identified. Also identify which rules will be housed in the County SIEM and which will be part of your SOC’s logic.</v>
      </c>
      <c r="E37" s="141">
        <f>'DEPT REQS'!E37</f>
        <v>2</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18.75" x14ac:dyDescent="0.2">
      <c r="A38" s="95">
        <v>29</v>
      </c>
      <c r="B38" s="139">
        <f>'DEPT REQS'!B38</f>
        <v>0</v>
      </c>
      <c r="C38" s="139">
        <f>'DEPT REQS'!C38</f>
        <v>0</v>
      </c>
      <c r="D38" s="140">
        <f>'DEPT REQS'!D38</f>
        <v>0</v>
      </c>
      <c r="E38" s="141">
        <f>'DEPT REQS'!E38</f>
        <v>0</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9.5" thickBot="1" x14ac:dyDescent="0.25">
      <c r="A39" s="125">
        <v>30</v>
      </c>
      <c r="B39" s="142">
        <f>'DEPT REQS'!B39</f>
        <v>0</v>
      </c>
      <c r="C39" s="142">
        <f>'DEPT REQS'!C39</f>
        <v>0</v>
      </c>
      <c r="D39" s="143">
        <f>'DEPT REQS'!D39</f>
        <v>0</v>
      </c>
      <c r="E39" s="144">
        <f>'DEPT REQS'!E39</f>
        <v>0</v>
      </c>
      <c r="F39" s="171"/>
      <c r="G39" s="148"/>
      <c r="H39" s="161"/>
      <c r="I39" s="209"/>
      <c r="J39" s="171"/>
      <c r="K39" s="148"/>
      <c r="L39" s="161"/>
      <c r="M39" s="209"/>
      <c r="N39" s="171"/>
      <c r="O39" s="148"/>
      <c r="P39" s="161"/>
      <c r="Q39" s="209"/>
      <c r="R39" s="171"/>
      <c r="S39" s="148"/>
      <c r="T39" s="161"/>
      <c r="U39" s="209"/>
      <c r="V39" s="171"/>
      <c r="W39" s="148"/>
      <c r="X39" s="161"/>
      <c r="Y39" s="209"/>
      <c r="Z39" s="171"/>
      <c r="AA39" s="148"/>
      <c r="AB39" s="161"/>
      <c r="AC39" s="209"/>
    </row>
    <row r="40" spans="1:48" s="214" customFormat="1" ht="24" thickBot="1" x14ac:dyDescent="0.25">
      <c r="A40" s="250" t="s">
        <v>75</v>
      </c>
      <c r="B40" s="245"/>
      <c r="C40" s="245"/>
      <c r="D40" s="245"/>
      <c r="E40" s="211">
        <f>SUM(E10:E39)</f>
        <v>100</v>
      </c>
      <c r="F40" s="246"/>
      <c r="G40" s="247"/>
      <c r="H40" s="247"/>
      <c r="I40" s="212">
        <f>SUM(I10:I39)</f>
        <v>0</v>
      </c>
      <c r="J40" s="246"/>
      <c r="K40" s="247"/>
      <c r="L40" s="247"/>
      <c r="M40" s="212">
        <f>SUM(M10:M39)</f>
        <v>0</v>
      </c>
      <c r="N40" s="246"/>
      <c r="O40" s="247"/>
      <c r="P40" s="247"/>
      <c r="Q40" s="212">
        <f>SUM(Q10:Q39)</f>
        <v>0</v>
      </c>
      <c r="R40" s="246"/>
      <c r="S40" s="247"/>
      <c r="T40" s="247"/>
      <c r="U40" s="212">
        <f>SUM(U10:U39)</f>
        <v>0</v>
      </c>
      <c r="V40" s="246"/>
      <c r="W40" s="247"/>
      <c r="X40" s="247"/>
      <c r="Y40" s="212">
        <f>SUM(Y10:Y39)</f>
        <v>0</v>
      </c>
      <c r="Z40" s="246"/>
      <c r="AA40" s="247"/>
      <c r="AB40" s="247"/>
      <c r="AC40" s="212">
        <f>SUM(AC10:AC39)</f>
        <v>0</v>
      </c>
      <c r="AD40" s="213"/>
      <c r="AE40" s="213"/>
      <c r="AF40" s="213"/>
      <c r="AG40" s="213"/>
      <c r="AH40" s="213"/>
      <c r="AI40" s="213"/>
      <c r="AJ40" s="213"/>
      <c r="AK40" s="213"/>
      <c r="AL40" s="213"/>
      <c r="AM40" s="213"/>
      <c r="AN40" s="213"/>
      <c r="AO40" s="213"/>
      <c r="AP40" s="213"/>
      <c r="AQ40" s="213"/>
      <c r="AR40" s="213"/>
      <c r="AS40" s="213"/>
      <c r="AT40" s="213"/>
      <c r="AU40" s="213"/>
      <c r="AV40" s="213"/>
    </row>
    <row r="41" spans="1:48" x14ac:dyDescent="0.2">
      <c r="I41" s="210"/>
      <c r="M41" s="210"/>
      <c r="Q41" s="210"/>
      <c r="U41" s="210"/>
      <c r="Y41" s="210"/>
      <c r="AC41" s="210"/>
    </row>
    <row r="42" spans="1:48" x14ac:dyDescent="0.2">
      <c r="I42" s="210"/>
      <c r="M42" s="210"/>
      <c r="Q42" s="210"/>
      <c r="U42" s="210"/>
      <c r="Y42" s="210"/>
      <c r="AC42" s="210"/>
    </row>
    <row r="43" spans="1:48" x14ac:dyDescent="0.2">
      <c r="I43" s="210"/>
      <c r="M43" s="210"/>
      <c r="Q43" s="210"/>
      <c r="U43" s="210"/>
      <c r="Y43" s="210"/>
      <c r="AC43" s="210"/>
    </row>
    <row r="44" spans="1:48" x14ac:dyDescent="0.2">
      <c r="I44" s="210"/>
      <c r="M44" s="210"/>
      <c r="Q44" s="210"/>
      <c r="U44" s="210"/>
      <c r="Y44" s="210"/>
      <c r="AC44" s="210"/>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topLeftCell="A10" zoomScale="120" zoomScaleNormal="120" zoomScalePageLayoutView="155" workbookViewId="0">
      <selection activeCell="E10" sqref="E1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23.5703125" style="71" bestFit="1" customWidth="1"/>
    <col min="6" max="6" width="38" style="72" customWidth="1"/>
    <col min="7" max="7" width="17.5703125" style="73" bestFit="1" customWidth="1"/>
    <col min="8" max="42" width="15" style="74"/>
    <col min="43" max="16384" width="15" style="71"/>
  </cols>
  <sheetData>
    <row r="1" spans="1:42" ht="94.5" customHeight="1" x14ac:dyDescent="0.3">
      <c r="A1" s="4" t="s">
        <v>0</v>
      </c>
      <c r="B1" s="68"/>
      <c r="C1" s="69"/>
      <c r="D1" s="70"/>
    </row>
    <row r="2" spans="1:42" ht="20.25" x14ac:dyDescent="0.2">
      <c r="A2" s="3" t="str">
        <f>SUMMARY!A2</f>
        <v>RFP 21-008-05A Managed Security Services</v>
      </c>
      <c r="B2" s="75"/>
      <c r="C2" s="76"/>
      <c r="D2" s="70"/>
    </row>
    <row r="3" spans="1:42" ht="20.25" x14ac:dyDescent="0.2">
      <c r="A3" s="3" t="str">
        <f>SUMMARY!A3</f>
        <v xml:space="preserve">Department: Information Technology  </v>
      </c>
      <c r="B3" s="75"/>
      <c r="C3" s="76"/>
      <c r="D3" s="77"/>
    </row>
    <row r="4" spans="1:42" ht="18.75" x14ac:dyDescent="0.2">
      <c r="A4" s="109" t="s">
        <v>32</v>
      </c>
      <c r="B4" s="110"/>
      <c r="C4" s="111"/>
      <c r="D4" s="112"/>
    </row>
    <row r="5" spans="1:42" ht="18.75" x14ac:dyDescent="0.2">
      <c r="A5" s="78"/>
      <c r="B5" s="75"/>
      <c r="C5" s="76"/>
      <c r="D5" s="77"/>
    </row>
    <row r="6" spans="1:42" s="80" customFormat="1" ht="23.25" thickBot="1" x14ac:dyDescent="0.25">
      <c r="A6" s="79"/>
      <c r="D6" s="81"/>
      <c r="F6" s="82"/>
      <c r="G6" s="83"/>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s="80" customFormat="1" ht="25.5" x14ac:dyDescent="0.2">
      <c r="A7" s="225" t="s">
        <v>56</v>
      </c>
      <c r="B7" s="226"/>
      <c r="C7" s="226"/>
      <c r="D7" s="227"/>
      <c r="E7" s="228" t="s">
        <v>58</v>
      </c>
      <c r="F7" s="229"/>
      <c r="G7" s="229"/>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row>
    <row r="8" spans="1:42" s="88" customFormat="1" ht="56.25" x14ac:dyDescent="0.2">
      <c r="A8" s="108" t="s">
        <v>26</v>
      </c>
      <c r="B8" s="107" t="s">
        <v>27</v>
      </c>
      <c r="C8" s="107" t="s">
        <v>28</v>
      </c>
      <c r="D8" s="124" t="s">
        <v>29</v>
      </c>
      <c r="E8" s="85" t="s">
        <v>50</v>
      </c>
      <c r="F8" s="86" t="s">
        <v>30</v>
      </c>
      <c r="G8" s="86" t="s">
        <v>36</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row>
    <row r="9" spans="1:42" s="88" customFormat="1" ht="19.5" thickBot="1" x14ac:dyDescent="0.25">
      <c r="A9" s="104"/>
      <c r="B9" s="105"/>
      <c r="C9" s="105"/>
      <c r="D9" s="106"/>
      <c r="E9" s="188"/>
      <c r="F9" s="189"/>
      <c r="G9" s="189"/>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row>
    <row r="10" spans="1:42" s="92" customFormat="1" ht="75" x14ac:dyDescent="0.2">
      <c r="A10" s="89">
        <v>1</v>
      </c>
      <c r="B10" s="90" t="s">
        <v>31</v>
      </c>
      <c r="C10" s="162" t="s">
        <v>137</v>
      </c>
      <c r="D10" s="163" t="s">
        <v>125</v>
      </c>
      <c r="E10" s="166"/>
      <c r="F10" s="117"/>
      <c r="G10" s="118"/>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row>
    <row r="11" spans="1:42" s="92" customFormat="1" ht="93.75" x14ac:dyDescent="0.2">
      <c r="A11" s="89">
        <v>2</v>
      </c>
      <c r="B11" s="94" t="s">
        <v>31</v>
      </c>
      <c r="C11" s="96" t="s">
        <v>138</v>
      </c>
      <c r="D11" s="164" t="s">
        <v>126</v>
      </c>
      <c r="E11" s="167"/>
      <c r="F11" s="119"/>
      <c r="G11" s="120"/>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2" s="92" customFormat="1" ht="56.25" x14ac:dyDescent="0.2">
      <c r="A12" s="89">
        <v>3</v>
      </c>
      <c r="B12" s="94" t="s">
        <v>31</v>
      </c>
      <c r="C12" s="96" t="s">
        <v>139</v>
      </c>
      <c r="D12" s="164" t="s">
        <v>127</v>
      </c>
      <c r="E12" s="167"/>
      <c r="F12" s="119"/>
      <c r="G12" s="120"/>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row>
    <row r="13" spans="1:42" s="92" customFormat="1" ht="37.5" x14ac:dyDescent="0.2">
      <c r="A13" s="89">
        <v>4</v>
      </c>
      <c r="B13" s="94" t="s">
        <v>31</v>
      </c>
      <c r="C13" s="168" t="s">
        <v>140</v>
      </c>
      <c r="D13" s="164" t="s">
        <v>128</v>
      </c>
      <c r="E13" s="121"/>
      <c r="F13" s="119"/>
      <c r="G13" s="120"/>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row>
    <row r="14" spans="1:42" s="92" customFormat="1" ht="112.5" x14ac:dyDescent="0.2">
      <c r="A14" s="89">
        <v>5</v>
      </c>
      <c r="B14" s="94" t="s">
        <v>31</v>
      </c>
      <c r="C14" s="96" t="s">
        <v>141</v>
      </c>
      <c r="D14" s="164" t="s">
        <v>129</v>
      </c>
      <c r="E14" s="167"/>
      <c r="F14" s="119"/>
      <c r="G14" s="120"/>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row>
    <row r="15" spans="1:42" s="92" customFormat="1" ht="93.75" x14ac:dyDescent="0.2">
      <c r="A15" s="89">
        <v>6</v>
      </c>
      <c r="B15" s="94" t="s">
        <v>31</v>
      </c>
      <c r="C15" s="96" t="s">
        <v>142</v>
      </c>
      <c r="D15" s="164" t="s">
        <v>130</v>
      </c>
      <c r="E15" s="121"/>
      <c r="F15" s="119"/>
      <c r="G15" s="120"/>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row>
    <row r="16" spans="1:42" s="92" customFormat="1" ht="56.25" x14ac:dyDescent="0.2">
      <c r="A16" s="89">
        <v>7</v>
      </c>
      <c r="B16" s="94" t="s">
        <v>31</v>
      </c>
      <c r="C16" s="96" t="s">
        <v>143</v>
      </c>
      <c r="D16" s="164" t="s">
        <v>131</v>
      </c>
      <c r="E16" s="121"/>
      <c r="F16" s="119"/>
      <c r="G16" s="120"/>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row>
    <row r="17" spans="1:51" s="92" customFormat="1" ht="56.25" x14ac:dyDescent="0.2">
      <c r="A17" s="93">
        <v>8</v>
      </c>
      <c r="B17" s="94" t="s">
        <v>31</v>
      </c>
      <c r="C17" s="168" t="s">
        <v>144</v>
      </c>
      <c r="D17" s="164" t="s">
        <v>132</v>
      </c>
      <c r="E17" s="121"/>
      <c r="F17" s="119"/>
      <c r="G17" s="120"/>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row>
    <row r="18" spans="1:51" s="92" customFormat="1" ht="56.25" x14ac:dyDescent="0.2">
      <c r="A18" s="89">
        <v>9</v>
      </c>
      <c r="B18" s="90" t="s">
        <v>31</v>
      </c>
      <c r="C18" s="169" t="s">
        <v>145</v>
      </c>
      <c r="D18" s="165" t="s">
        <v>133</v>
      </c>
      <c r="E18" s="122"/>
      <c r="F18" s="117"/>
      <c r="G18" s="118"/>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row>
    <row r="19" spans="1:51" s="92" customFormat="1" ht="56.25" x14ac:dyDescent="0.2">
      <c r="A19" s="89">
        <v>10</v>
      </c>
      <c r="B19" s="94" t="s">
        <v>31</v>
      </c>
      <c r="C19" s="168" t="s">
        <v>146</v>
      </c>
      <c r="D19" s="164" t="s">
        <v>134</v>
      </c>
      <c r="E19" s="121"/>
      <c r="F19" s="119"/>
      <c r="G19" s="120"/>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row>
    <row r="20" spans="1:51" s="92" customFormat="1" ht="56.25" x14ac:dyDescent="0.2">
      <c r="A20" s="89">
        <v>11</v>
      </c>
      <c r="B20" s="94" t="s">
        <v>31</v>
      </c>
      <c r="C20" s="168" t="s">
        <v>146</v>
      </c>
      <c r="D20" s="164" t="s">
        <v>135</v>
      </c>
      <c r="E20" s="121"/>
      <c r="F20" s="119"/>
      <c r="G20" s="120"/>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row>
    <row r="21" spans="1:51" s="92" customFormat="1" ht="75" x14ac:dyDescent="0.2">
      <c r="A21" s="182">
        <v>12</v>
      </c>
      <c r="B21" s="183" t="s">
        <v>31</v>
      </c>
      <c r="C21" s="184" t="s">
        <v>147</v>
      </c>
      <c r="D21" s="185" t="s">
        <v>136</v>
      </c>
      <c r="E21" s="121"/>
      <c r="F21" s="119"/>
      <c r="G21" s="120"/>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row>
    <row r="22" spans="1:51" s="114" customFormat="1" ht="23.25" thickBot="1" x14ac:dyDescent="0.25">
      <c r="A22" s="230"/>
      <c r="B22" s="231"/>
      <c r="C22" s="231"/>
      <c r="D22" s="232"/>
      <c r="E22" s="123"/>
      <c r="F22" s="115"/>
      <c r="G22" s="116"/>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row>
    <row r="23" spans="1:51" s="74" customFormat="1" x14ac:dyDescent="0.2">
      <c r="A23" s="71"/>
      <c r="B23" s="71"/>
      <c r="C23" s="71"/>
      <c r="D23" s="103"/>
      <c r="E23" s="71"/>
      <c r="F23" s="72"/>
      <c r="G23" s="73"/>
      <c r="AQ23" s="71"/>
      <c r="AR23" s="71"/>
      <c r="AS23" s="71"/>
      <c r="AT23" s="71"/>
      <c r="AU23" s="71"/>
      <c r="AV23" s="71"/>
      <c r="AW23" s="71"/>
      <c r="AX23" s="71"/>
      <c r="AY23" s="71"/>
    </row>
    <row r="24" spans="1:51" s="74" customFormat="1" x14ac:dyDescent="0.2">
      <c r="A24" s="71"/>
      <c r="B24" s="71"/>
      <c r="C24" s="71"/>
      <c r="D24" s="103"/>
      <c r="E24" s="71"/>
      <c r="F24" s="72"/>
      <c r="G24" s="73"/>
      <c r="AQ24" s="71"/>
      <c r="AR24" s="71"/>
      <c r="AS24" s="71"/>
      <c r="AT24" s="71"/>
      <c r="AU24" s="71"/>
      <c r="AV24" s="71"/>
      <c r="AW24" s="71"/>
      <c r="AX24" s="71"/>
      <c r="AY24" s="71"/>
    </row>
    <row r="25" spans="1:51" s="74" customFormat="1" x14ac:dyDescent="0.2">
      <c r="A25" s="71"/>
      <c r="B25" s="71"/>
      <c r="C25" s="71"/>
      <c r="D25" s="103"/>
      <c r="E25" s="71"/>
      <c r="F25" s="72"/>
      <c r="G25" s="73"/>
      <c r="AQ25" s="71"/>
      <c r="AR25" s="71"/>
      <c r="AS25" s="71"/>
      <c r="AT25" s="71"/>
      <c r="AU25" s="71"/>
      <c r="AV25" s="71"/>
      <c r="AW25" s="71"/>
      <c r="AX25" s="71"/>
      <c r="AY25" s="71"/>
    </row>
    <row r="26" spans="1:51" s="74" customFormat="1" x14ac:dyDescent="0.2">
      <c r="A26" s="71"/>
      <c r="B26" s="71"/>
      <c r="C26" s="71"/>
      <c r="D26" s="103"/>
      <c r="E26" s="71"/>
      <c r="F26" s="72"/>
      <c r="G26" s="73"/>
      <c r="AQ26" s="71"/>
      <c r="AR26" s="71"/>
      <c r="AS26" s="71"/>
      <c r="AT26" s="71"/>
      <c r="AU26" s="71"/>
      <c r="AV26" s="71"/>
      <c r="AW26" s="71"/>
      <c r="AX26" s="71"/>
      <c r="AY26" s="71"/>
    </row>
    <row r="27" spans="1:51" s="74" customFormat="1" x14ac:dyDescent="0.2">
      <c r="A27" s="71"/>
      <c r="B27" s="71"/>
      <c r="C27" s="71"/>
      <c r="D27" s="103"/>
      <c r="E27" s="71"/>
      <c r="F27" s="72"/>
      <c r="G27" s="73"/>
      <c r="AQ27" s="71"/>
      <c r="AR27" s="71"/>
      <c r="AS27" s="71"/>
      <c r="AT27" s="71"/>
      <c r="AU27" s="71"/>
      <c r="AV27" s="71"/>
      <c r="AW27" s="71"/>
      <c r="AX27" s="71"/>
      <c r="AY27" s="71"/>
    </row>
    <row r="28" spans="1:51" s="74" customFormat="1" x14ac:dyDescent="0.2">
      <c r="A28" s="71"/>
      <c r="B28" s="71"/>
      <c r="C28" s="71"/>
      <c r="D28" s="103"/>
      <c r="E28" s="71"/>
      <c r="F28" s="72"/>
      <c r="G28" s="73"/>
      <c r="AQ28" s="71"/>
      <c r="AR28" s="71"/>
      <c r="AS28" s="71"/>
      <c r="AT28" s="71"/>
      <c r="AU28" s="71"/>
      <c r="AV28" s="71"/>
      <c r="AW28" s="71"/>
      <c r="AX28" s="71"/>
      <c r="AY28" s="71"/>
    </row>
    <row r="29" spans="1:51" s="74" customFormat="1" x14ac:dyDescent="0.2">
      <c r="A29" s="71"/>
      <c r="B29" s="71"/>
      <c r="C29" s="71"/>
      <c r="D29" s="103"/>
      <c r="E29" s="71"/>
      <c r="F29" s="72"/>
      <c r="G29" s="73"/>
      <c r="AQ29" s="71"/>
      <c r="AR29" s="71"/>
      <c r="AS29" s="71"/>
      <c r="AT29" s="71"/>
      <c r="AU29" s="71"/>
      <c r="AV29" s="71"/>
      <c r="AW29" s="71"/>
      <c r="AX29" s="71"/>
      <c r="AY29" s="71"/>
    </row>
    <row r="30" spans="1:51" s="74" customFormat="1" x14ac:dyDescent="0.2">
      <c r="A30" s="71"/>
      <c r="B30" s="71"/>
      <c r="C30" s="71"/>
      <c r="D30" s="103"/>
      <c r="E30" s="71"/>
      <c r="F30" s="72"/>
      <c r="G30" s="73"/>
      <c r="AQ30" s="71"/>
      <c r="AR30" s="71"/>
      <c r="AS30" s="71"/>
      <c r="AT30" s="71"/>
      <c r="AU30" s="71"/>
      <c r="AV30" s="71"/>
      <c r="AW30" s="71"/>
      <c r="AX30" s="71"/>
      <c r="AY30" s="71"/>
    </row>
    <row r="31" spans="1:51" s="74" customFormat="1" x14ac:dyDescent="0.2">
      <c r="A31" s="71"/>
      <c r="B31" s="71"/>
      <c r="C31" s="71"/>
      <c r="D31" s="103"/>
      <c r="E31" s="71"/>
      <c r="F31" s="72"/>
      <c r="G31" s="73"/>
      <c r="AQ31" s="71"/>
      <c r="AR31" s="71"/>
      <c r="AS31" s="71"/>
      <c r="AT31" s="71"/>
      <c r="AU31" s="71"/>
      <c r="AV31" s="71"/>
      <c r="AW31" s="71"/>
      <c r="AX31" s="71"/>
      <c r="AY31" s="71"/>
    </row>
    <row r="32" spans="1:51" s="74" customFormat="1" x14ac:dyDescent="0.2">
      <c r="A32" s="71"/>
      <c r="B32" s="71"/>
      <c r="C32" s="71"/>
      <c r="D32" s="103"/>
      <c r="E32" s="71"/>
      <c r="F32" s="72"/>
      <c r="G32" s="73"/>
      <c r="AQ32" s="71"/>
      <c r="AR32" s="71"/>
      <c r="AS32" s="71"/>
      <c r="AT32" s="71"/>
      <c r="AU32" s="71"/>
      <c r="AV32" s="71"/>
      <c r="AW32" s="71"/>
      <c r="AX32" s="71"/>
      <c r="AY32" s="71"/>
    </row>
    <row r="33" spans="1:51" s="74" customFormat="1" x14ac:dyDescent="0.2">
      <c r="A33" s="71"/>
      <c r="B33" s="71"/>
      <c r="C33" s="71"/>
      <c r="D33" s="103"/>
      <c r="E33" s="71"/>
      <c r="F33" s="72"/>
      <c r="G33" s="73"/>
      <c r="AQ33" s="71"/>
      <c r="AR33" s="71"/>
      <c r="AS33" s="71"/>
      <c r="AT33" s="71"/>
      <c r="AU33" s="71"/>
      <c r="AV33" s="71"/>
      <c r="AW33" s="71"/>
      <c r="AX33" s="71"/>
      <c r="AY33" s="71"/>
    </row>
    <row r="34" spans="1:51" s="74" customFormat="1" x14ac:dyDescent="0.2">
      <c r="A34" s="71"/>
      <c r="B34" s="71"/>
      <c r="C34" s="71"/>
      <c r="D34" s="103"/>
      <c r="E34" s="71"/>
      <c r="F34" s="72"/>
      <c r="G34" s="73"/>
      <c r="AQ34" s="71"/>
      <c r="AR34" s="71"/>
      <c r="AS34" s="71"/>
      <c r="AT34" s="71"/>
      <c r="AU34" s="71"/>
      <c r="AV34" s="71"/>
      <c r="AW34" s="71"/>
      <c r="AX34" s="71"/>
      <c r="AY34" s="71"/>
    </row>
    <row r="35" spans="1:51" s="74" customFormat="1" x14ac:dyDescent="0.2">
      <c r="A35" s="71"/>
      <c r="B35" s="71"/>
      <c r="C35" s="71"/>
      <c r="D35" s="103"/>
      <c r="E35" s="71"/>
      <c r="F35" s="72"/>
      <c r="G35" s="73"/>
      <c r="AQ35" s="71"/>
      <c r="AR35" s="71"/>
      <c r="AS35" s="71"/>
      <c r="AT35" s="71"/>
      <c r="AU35" s="71"/>
      <c r="AV35" s="71"/>
      <c r="AW35" s="71"/>
      <c r="AX35" s="71"/>
      <c r="AY35" s="71"/>
    </row>
    <row r="36" spans="1:51" s="74" customFormat="1" x14ac:dyDescent="0.2">
      <c r="A36" s="71"/>
      <c r="B36" s="71"/>
      <c r="C36" s="71"/>
      <c r="D36" s="103"/>
      <c r="E36" s="71"/>
      <c r="F36" s="72"/>
      <c r="G36" s="73"/>
      <c r="AQ36" s="71"/>
      <c r="AR36" s="71"/>
      <c r="AS36" s="71"/>
      <c r="AT36" s="71"/>
      <c r="AU36" s="71"/>
      <c r="AV36" s="71"/>
      <c r="AW36" s="71"/>
      <c r="AX36" s="71"/>
      <c r="AY36" s="71"/>
    </row>
    <row r="37" spans="1:51" s="74" customFormat="1" x14ac:dyDescent="0.2">
      <c r="A37" s="71"/>
      <c r="B37" s="71"/>
      <c r="C37" s="71"/>
      <c r="D37" s="103"/>
      <c r="E37" s="71"/>
      <c r="F37" s="72"/>
      <c r="G37" s="73"/>
      <c r="AQ37" s="71"/>
      <c r="AR37" s="71"/>
      <c r="AS37" s="71"/>
      <c r="AT37" s="71"/>
      <c r="AU37" s="71"/>
      <c r="AV37" s="71"/>
      <c r="AW37" s="71"/>
      <c r="AX37" s="71"/>
      <c r="AY37" s="71"/>
    </row>
    <row r="38" spans="1:51" s="74" customFormat="1" x14ac:dyDescent="0.2">
      <c r="A38" s="71"/>
      <c r="B38" s="71"/>
      <c r="C38" s="71"/>
      <c r="D38" s="103"/>
      <c r="E38" s="71"/>
      <c r="F38" s="72"/>
      <c r="G38" s="73"/>
      <c r="AQ38" s="71"/>
      <c r="AR38" s="71"/>
      <c r="AS38" s="71"/>
      <c r="AT38" s="71"/>
      <c r="AU38" s="71"/>
      <c r="AV38" s="71"/>
      <c r="AW38" s="71"/>
      <c r="AX38" s="71"/>
      <c r="AY38" s="71"/>
    </row>
    <row r="39" spans="1:51" s="74" customFormat="1" x14ac:dyDescent="0.2">
      <c r="A39" s="71"/>
      <c r="B39" s="71"/>
      <c r="C39" s="71"/>
      <c r="D39" s="103"/>
      <c r="E39" s="71"/>
      <c r="F39" s="72"/>
      <c r="G39" s="73"/>
      <c r="AQ39" s="71"/>
      <c r="AR39" s="71"/>
      <c r="AS39" s="71"/>
      <c r="AT39" s="71"/>
      <c r="AU39" s="71"/>
      <c r="AV39" s="71"/>
      <c r="AW39" s="71"/>
      <c r="AX39" s="71"/>
      <c r="AY39" s="71"/>
    </row>
    <row r="40" spans="1:51" s="74" customFormat="1" x14ac:dyDescent="0.2">
      <c r="A40" s="71"/>
      <c r="B40" s="71"/>
      <c r="C40" s="71"/>
      <c r="D40" s="103"/>
      <c r="E40" s="71"/>
      <c r="F40" s="72"/>
      <c r="G40" s="73"/>
      <c r="AQ40" s="71"/>
      <c r="AR40" s="71"/>
      <c r="AS40" s="71"/>
      <c r="AT40" s="71"/>
      <c r="AU40" s="71"/>
      <c r="AV40" s="71"/>
      <c r="AW40" s="71"/>
      <c r="AX40" s="71"/>
      <c r="AY40" s="71"/>
    </row>
    <row r="41" spans="1:51" s="74" customFormat="1" x14ac:dyDescent="0.2">
      <c r="A41" s="71"/>
      <c r="B41" s="71"/>
      <c r="C41" s="71"/>
      <c r="D41" s="103"/>
      <c r="E41" s="71"/>
      <c r="F41" s="72"/>
      <c r="G41" s="73"/>
      <c r="AQ41" s="71"/>
      <c r="AR41" s="71"/>
      <c r="AS41" s="71"/>
      <c r="AT41" s="71"/>
      <c r="AU41" s="71"/>
      <c r="AV41" s="71"/>
      <c r="AW41" s="71"/>
      <c r="AX41" s="71"/>
      <c r="AY41" s="71"/>
    </row>
    <row r="42" spans="1:51" s="74" customFormat="1" x14ac:dyDescent="0.2">
      <c r="A42" s="71"/>
      <c r="B42" s="71"/>
      <c r="C42" s="71"/>
      <c r="D42" s="103"/>
      <c r="E42" s="71"/>
      <c r="F42" s="72"/>
      <c r="G42" s="73"/>
      <c r="AQ42" s="71"/>
      <c r="AR42" s="71"/>
      <c r="AS42" s="71"/>
      <c r="AT42" s="71"/>
      <c r="AU42" s="71"/>
      <c r="AV42" s="71"/>
      <c r="AW42" s="71"/>
      <c r="AX42" s="71"/>
      <c r="AY42" s="71"/>
    </row>
    <row r="43" spans="1:51" s="74" customFormat="1" x14ac:dyDescent="0.2">
      <c r="A43" s="71"/>
      <c r="B43" s="71"/>
      <c r="C43" s="71"/>
      <c r="D43" s="103"/>
      <c r="E43" s="71"/>
      <c r="F43" s="72"/>
      <c r="G43" s="73"/>
      <c r="AQ43" s="71"/>
      <c r="AR43" s="71"/>
      <c r="AS43" s="71"/>
      <c r="AT43" s="71"/>
      <c r="AU43" s="71"/>
      <c r="AV43" s="71"/>
      <c r="AW43" s="71"/>
      <c r="AX43" s="71"/>
      <c r="AY43" s="71"/>
    </row>
    <row r="44" spans="1:51" s="74" customFormat="1" x14ac:dyDescent="0.2">
      <c r="A44" s="71"/>
      <c r="B44" s="71"/>
      <c r="C44" s="71"/>
      <c r="D44" s="103"/>
      <c r="E44" s="71"/>
      <c r="F44" s="72"/>
      <c r="G44" s="73"/>
      <c r="AQ44" s="71"/>
      <c r="AR44" s="71"/>
      <c r="AS44" s="71"/>
      <c r="AT44" s="71"/>
      <c r="AU44" s="71"/>
      <c r="AV44" s="71"/>
      <c r="AW44" s="71"/>
      <c r="AX44" s="71"/>
      <c r="AY44" s="71"/>
    </row>
    <row r="45" spans="1:51" s="74" customFormat="1" x14ac:dyDescent="0.2">
      <c r="A45" s="71"/>
      <c r="B45" s="71"/>
      <c r="C45" s="71"/>
      <c r="D45" s="103"/>
      <c r="E45" s="71"/>
      <c r="F45" s="72"/>
      <c r="G45" s="73"/>
      <c r="AQ45" s="71"/>
      <c r="AR45" s="71"/>
      <c r="AS45" s="71"/>
      <c r="AT45" s="71"/>
      <c r="AU45" s="71"/>
      <c r="AV45" s="71"/>
      <c r="AW45" s="71"/>
      <c r="AX45" s="71"/>
      <c r="AY45" s="71"/>
    </row>
    <row r="46" spans="1:51" s="74" customFormat="1" x14ac:dyDescent="0.2">
      <c r="A46" s="71"/>
      <c r="B46" s="71"/>
      <c r="C46" s="71"/>
      <c r="D46" s="103"/>
      <c r="E46" s="71"/>
      <c r="F46" s="72"/>
      <c r="G46" s="73"/>
      <c r="AQ46" s="71"/>
      <c r="AR46" s="71"/>
      <c r="AS46" s="71"/>
      <c r="AT46" s="71"/>
      <c r="AU46" s="71"/>
      <c r="AV46" s="71"/>
      <c r="AW46" s="71"/>
      <c r="AX46" s="71"/>
      <c r="AY46" s="71"/>
    </row>
    <row r="47" spans="1:51" s="74" customFormat="1" x14ac:dyDescent="0.2">
      <c r="A47" s="71"/>
      <c r="B47" s="71"/>
      <c r="C47" s="71"/>
      <c r="D47" s="103"/>
      <c r="E47" s="71"/>
      <c r="F47" s="72"/>
      <c r="G47" s="73"/>
      <c r="AQ47" s="71"/>
      <c r="AR47" s="71"/>
      <c r="AS47" s="71"/>
      <c r="AT47" s="71"/>
      <c r="AU47" s="71"/>
      <c r="AV47" s="71"/>
      <c r="AW47" s="71"/>
      <c r="AX47" s="71"/>
      <c r="AY47" s="71"/>
    </row>
    <row r="48" spans="1:51" s="74" customFormat="1" x14ac:dyDescent="0.2">
      <c r="A48" s="71"/>
      <c r="B48" s="71"/>
      <c r="C48" s="71"/>
      <c r="D48" s="103"/>
      <c r="E48" s="71"/>
      <c r="F48" s="72"/>
      <c r="G48" s="73"/>
      <c r="AQ48" s="71"/>
      <c r="AR48" s="71"/>
      <c r="AS48" s="71"/>
      <c r="AT48" s="71"/>
      <c r="AU48" s="71"/>
      <c r="AV48" s="71"/>
      <c r="AW48" s="71"/>
      <c r="AX48" s="71"/>
      <c r="AY48" s="71"/>
    </row>
    <row r="49" spans="1:51" s="74" customFormat="1" x14ac:dyDescent="0.2">
      <c r="A49" s="71"/>
      <c r="B49" s="71"/>
      <c r="C49" s="71"/>
      <c r="D49" s="103"/>
      <c r="E49" s="71"/>
      <c r="F49" s="72"/>
      <c r="G49" s="73"/>
      <c r="AQ49" s="71"/>
      <c r="AR49" s="71"/>
      <c r="AS49" s="71"/>
      <c r="AT49" s="71"/>
      <c r="AU49" s="71"/>
      <c r="AV49" s="71"/>
      <c r="AW49" s="71"/>
      <c r="AX49" s="71"/>
      <c r="AY49" s="71"/>
    </row>
    <row r="50" spans="1:51" s="74" customFormat="1" x14ac:dyDescent="0.2">
      <c r="A50" s="71"/>
      <c r="B50" s="71"/>
      <c r="C50" s="71"/>
      <c r="D50" s="103"/>
      <c r="E50" s="71"/>
      <c r="F50" s="72"/>
      <c r="G50" s="73"/>
      <c r="AQ50" s="71"/>
      <c r="AR50" s="71"/>
      <c r="AS50" s="71"/>
      <c r="AT50" s="71"/>
      <c r="AU50" s="71"/>
      <c r="AV50" s="71"/>
      <c r="AW50" s="71"/>
      <c r="AX50" s="71"/>
      <c r="AY50" s="71"/>
    </row>
    <row r="51" spans="1:51" s="74" customFormat="1" x14ac:dyDescent="0.2">
      <c r="A51" s="71"/>
      <c r="B51" s="71"/>
      <c r="C51" s="71"/>
      <c r="D51" s="103"/>
      <c r="E51" s="71"/>
      <c r="F51" s="72"/>
      <c r="G51" s="73"/>
      <c r="AQ51" s="71"/>
      <c r="AR51" s="71"/>
      <c r="AS51" s="71"/>
      <c r="AT51" s="71"/>
      <c r="AU51" s="71"/>
      <c r="AV51" s="71"/>
      <c r="AW51" s="71"/>
      <c r="AX51" s="71"/>
      <c r="AY51" s="71"/>
    </row>
    <row r="52" spans="1:51" s="74" customFormat="1" x14ac:dyDescent="0.2">
      <c r="A52" s="71"/>
      <c r="B52" s="71"/>
      <c r="C52" s="71"/>
      <c r="D52" s="103"/>
      <c r="E52" s="71"/>
      <c r="F52" s="72"/>
      <c r="G52" s="73"/>
      <c r="AQ52" s="71"/>
      <c r="AR52" s="71"/>
      <c r="AS52" s="71"/>
      <c r="AT52" s="71"/>
      <c r="AU52" s="71"/>
      <c r="AV52" s="71"/>
      <c r="AW52" s="71"/>
      <c r="AX52" s="71"/>
      <c r="AY52" s="71"/>
    </row>
    <row r="53" spans="1:51" s="74" customFormat="1" x14ac:dyDescent="0.2">
      <c r="A53" s="71"/>
      <c r="B53" s="71"/>
      <c r="C53" s="71"/>
      <c r="D53" s="103"/>
      <c r="E53" s="71"/>
      <c r="F53" s="72"/>
      <c r="G53" s="73"/>
      <c r="AQ53" s="71"/>
      <c r="AR53" s="71"/>
      <c r="AS53" s="71"/>
      <c r="AT53" s="71"/>
      <c r="AU53" s="71"/>
      <c r="AV53" s="71"/>
      <c r="AW53" s="71"/>
      <c r="AX53" s="71"/>
      <c r="AY53" s="71"/>
    </row>
    <row r="54" spans="1:51" s="74" customFormat="1" x14ac:dyDescent="0.2">
      <c r="A54" s="71"/>
      <c r="B54" s="71"/>
      <c r="C54" s="71"/>
      <c r="D54" s="103"/>
      <c r="E54" s="71"/>
      <c r="F54" s="72"/>
      <c r="G54" s="73"/>
      <c r="AQ54" s="71"/>
      <c r="AR54" s="71"/>
      <c r="AS54" s="71"/>
      <c r="AT54" s="71"/>
      <c r="AU54" s="71"/>
      <c r="AV54" s="71"/>
      <c r="AW54" s="71"/>
      <c r="AX54" s="71"/>
      <c r="AY54" s="71"/>
    </row>
    <row r="55" spans="1:51" s="74" customFormat="1" x14ac:dyDescent="0.2">
      <c r="A55" s="71"/>
      <c r="B55" s="71"/>
      <c r="C55" s="71"/>
      <c r="D55" s="103"/>
      <c r="E55" s="71"/>
      <c r="F55" s="72"/>
      <c r="G55" s="73"/>
      <c r="AQ55" s="71"/>
      <c r="AR55" s="71"/>
      <c r="AS55" s="71"/>
      <c r="AT55" s="71"/>
      <c r="AU55" s="71"/>
      <c r="AV55" s="71"/>
      <c r="AW55" s="71"/>
      <c r="AX55" s="71"/>
      <c r="AY55" s="71"/>
    </row>
    <row r="56" spans="1:51" s="74" customFormat="1" x14ac:dyDescent="0.2">
      <c r="A56" s="71"/>
      <c r="B56" s="71"/>
      <c r="C56" s="71"/>
      <c r="D56" s="103"/>
      <c r="E56" s="71"/>
      <c r="F56" s="72"/>
      <c r="G56" s="73"/>
      <c r="AQ56" s="71"/>
      <c r="AR56" s="71"/>
      <c r="AS56" s="71"/>
      <c r="AT56" s="71"/>
      <c r="AU56" s="71"/>
      <c r="AV56" s="71"/>
      <c r="AW56" s="71"/>
      <c r="AX56" s="71"/>
      <c r="AY56" s="71"/>
    </row>
    <row r="57" spans="1:51" s="74" customFormat="1" x14ac:dyDescent="0.2">
      <c r="A57" s="71"/>
      <c r="B57" s="71"/>
      <c r="C57" s="71"/>
      <c r="D57" s="103"/>
      <c r="E57" s="71"/>
      <c r="F57" s="72"/>
      <c r="G57" s="73"/>
      <c r="AQ57" s="71"/>
      <c r="AR57" s="71"/>
      <c r="AS57" s="71"/>
      <c r="AT57" s="71"/>
      <c r="AU57" s="71"/>
      <c r="AV57" s="71"/>
      <c r="AW57" s="71"/>
      <c r="AX57" s="71"/>
      <c r="AY57" s="71"/>
    </row>
    <row r="58" spans="1:51" s="74" customFormat="1" x14ac:dyDescent="0.2">
      <c r="A58" s="71"/>
      <c r="B58" s="71"/>
      <c r="C58" s="71"/>
      <c r="D58" s="103"/>
      <c r="E58" s="71"/>
      <c r="F58" s="72"/>
      <c r="G58" s="73"/>
      <c r="AQ58" s="71"/>
      <c r="AR58" s="71"/>
      <c r="AS58" s="71"/>
      <c r="AT58" s="71"/>
      <c r="AU58" s="71"/>
      <c r="AV58" s="71"/>
      <c r="AW58" s="71"/>
      <c r="AX58" s="71"/>
      <c r="AY58" s="71"/>
    </row>
    <row r="59" spans="1:51" s="74" customFormat="1" x14ac:dyDescent="0.2">
      <c r="A59" s="71"/>
      <c r="B59" s="71"/>
      <c r="C59" s="71"/>
      <c r="D59" s="103"/>
      <c r="E59" s="71"/>
      <c r="F59" s="72"/>
      <c r="G59" s="73"/>
      <c r="AQ59" s="71"/>
      <c r="AR59" s="71"/>
      <c r="AS59" s="71"/>
      <c r="AT59" s="71"/>
      <c r="AU59" s="71"/>
      <c r="AV59" s="71"/>
      <c r="AW59" s="71"/>
      <c r="AX59" s="71"/>
      <c r="AY59" s="71"/>
    </row>
    <row r="60" spans="1:51" s="74" customFormat="1" x14ac:dyDescent="0.2">
      <c r="A60" s="71"/>
      <c r="B60" s="71"/>
      <c r="C60" s="71"/>
      <c r="D60" s="103"/>
      <c r="E60" s="71"/>
      <c r="F60" s="72"/>
      <c r="G60" s="73"/>
      <c r="AQ60" s="71"/>
      <c r="AR60" s="71"/>
      <c r="AS60" s="71"/>
      <c r="AT60" s="71"/>
      <c r="AU60" s="71"/>
      <c r="AV60" s="71"/>
      <c r="AW60" s="71"/>
      <c r="AX60" s="71"/>
      <c r="AY60" s="71"/>
    </row>
    <row r="61" spans="1:51" s="74" customFormat="1" x14ac:dyDescent="0.2">
      <c r="A61" s="71"/>
      <c r="B61" s="71"/>
      <c r="C61" s="71"/>
      <c r="D61" s="103"/>
      <c r="E61" s="71"/>
      <c r="F61" s="72"/>
      <c r="G61" s="73"/>
      <c r="AQ61" s="71"/>
      <c r="AR61" s="71"/>
      <c r="AS61" s="71"/>
      <c r="AT61" s="71"/>
      <c r="AU61" s="71"/>
      <c r="AV61" s="71"/>
      <c r="AW61" s="71"/>
      <c r="AX61" s="71"/>
      <c r="AY61" s="71"/>
    </row>
    <row r="62" spans="1:51" s="74" customFormat="1" x14ac:dyDescent="0.2">
      <c r="A62" s="71"/>
      <c r="B62" s="71"/>
      <c r="C62" s="71"/>
      <c r="D62" s="103"/>
      <c r="E62" s="71"/>
      <c r="F62" s="72"/>
      <c r="G62" s="73"/>
      <c r="AQ62" s="71"/>
      <c r="AR62" s="71"/>
      <c r="AS62" s="71"/>
      <c r="AT62" s="71"/>
      <c r="AU62" s="71"/>
      <c r="AV62" s="71"/>
      <c r="AW62" s="71"/>
      <c r="AX62" s="71"/>
      <c r="AY62" s="71"/>
    </row>
    <row r="63" spans="1:51" s="74" customFormat="1" x14ac:dyDescent="0.2">
      <c r="A63" s="71"/>
      <c r="B63" s="71"/>
      <c r="C63" s="71"/>
      <c r="D63" s="103"/>
      <c r="E63" s="71"/>
      <c r="F63" s="72"/>
      <c r="G63" s="73"/>
      <c r="AQ63" s="71"/>
      <c r="AR63" s="71"/>
      <c r="AS63" s="71"/>
      <c r="AT63" s="71"/>
      <c r="AU63" s="71"/>
      <c r="AV63" s="71"/>
      <c r="AW63" s="71"/>
      <c r="AX63" s="71"/>
      <c r="AY63" s="71"/>
    </row>
    <row r="64" spans="1:51" s="74" customFormat="1" x14ac:dyDescent="0.2">
      <c r="A64" s="71"/>
      <c r="B64" s="71"/>
      <c r="C64" s="71"/>
      <c r="D64" s="103"/>
      <c r="E64" s="71"/>
      <c r="F64" s="72"/>
      <c r="G64" s="73"/>
      <c r="AQ64" s="71"/>
      <c r="AR64" s="71"/>
      <c r="AS64" s="71"/>
      <c r="AT64" s="71"/>
      <c r="AU64" s="71"/>
      <c r="AV64" s="71"/>
      <c r="AW64" s="71"/>
      <c r="AX64" s="71"/>
      <c r="AY64" s="71"/>
    </row>
    <row r="65" spans="1:51" s="74" customFormat="1" x14ac:dyDescent="0.2">
      <c r="A65" s="71"/>
      <c r="B65" s="71"/>
      <c r="C65" s="71"/>
      <c r="D65" s="103"/>
      <c r="E65" s="71"/>
      <c r="F65" s="72"/>
      <c r="G65" s="73"/>
      <c r="AQ65" s="71"/>
      <c r="AR65" s="71"/>
      <c r="AS65" s="71"/>
      <c r="AT65" s="71"/>
      <c r="AU65" s="71"/>
      <c r="AV65" s="71"/>
      <c r="AW65" s="71"/>
      <c r="AX65" s="71"/>
      <c r="AY65" s="71"/>
    </row>
    <row r="66" spans="1:51" s="74" customFormat="1" x14ac:dyDescent="0.2">
      <c r="A66" s="71"/>
      <c r="B66" s="71"/>
      <c r="C66" s="71"/>
      <c r="D66" s="103"/>
      <c r="E66" s="71"/>
      <c r="F66" s="72"/>
      <c r="G66" s="73"/>
      <c r="AQ66" s="71"/>
      <c r="AR66" s="71"/>
      <c r="AS66" s="71"/>
      <c r="AT66" s="71"/>
      <c r="AU66" s="71"/>
      <c r="AV66" s="71"/>
      <c r="AW66" s="71"/>
      <c r="AX66" s="71"/>
      <c r="AY66" s="71"/>
    </row>
    <row r="67" spans="1:51" s="74" customFormat="1" x14ac:dyDescent="0.2">
      <c r="A67" s="71"/>
      <c r="B67" s="71"/>
      <c r="C67" s="71"/>
      <c r="D67" s="103"/>
      <c r="E67" s="71"/>
      <c r="F67" s="72"/>
      <c r="G67" s="73"/>
      <c r="AQ67" s="71"/>
      <c r="AR67" s="71"/>
      <c r="AS67" s="71"/>
      <c r="AT67" s="71"/>
      <c r="AU67" s="71"/>
      <c r="AV67" s="71"/>
      <c r="AW67" s="71"/>
      <c r="AX67" s="71"/>
      <c r="AY67" s="71"/>
    </row>
    <row r="68" spans="1:51" s="74" customFormat="1" x14ac:dyDescent="0.2">
      <c r="A68" s="71"/>
      <c r="B68" s="71"/>
      <c r="C68" s="71"/>
      <c r="D68" s="103"/>
      <c r="E68" s="71"/>
      <c r="F68" s="72"/>
      <c r="G68" s="73"/>
      <c r="AQ68" s="71"/>
      <c r="AR68" s="71"/>
      <c r="AS68" s="71"/>
      <c r="AT68" s="71"/>
      <c r="AU68" s="71"/>
      <c r="AV68" s="71"/>
      <c r="AW68" s="71"/>
      <c r="AX68" s="71"/>
      <c r="AY68" s="71"/>
    </row>
    <row r="69" spans="1:51" s="74" customFormat="1" x14ac:dyDescent="0.2">
      <c r="A69" s="71"/>
      <c r="B69" s="71"/>
      <c r="C69" s="71"/>
      <c r="D69" s="103"/>
      <c r="E69" s="71"/>
      <c r="F69" s="72"/>
      <c r="G69" s="73"/>
      <c r="AQ69" s="71"/>
      <c r="AR69" s="71"/>
      <c r="AS69" s="71"/>
      <c r="AT69" s="71"/>
      <c r="AU69" s="71"/>
      <c r="AV69" s="71"/>
      <c r="AW69" s="71"/>
      <c r="AX69" s="71"/>
      <c r="AY69" s="71"/>
    </row>
    <row r="70" spans="1:51" s="74" customFormat="1" x14ac:dyDescent="0.2">
      <c r="A70" s="71"/>
      <c r="B70" s="71"/>
      <c r="C70" s="71"/>
      <c r="D70" s="103"/>
      <c r="E70" s="71"/>
      <c r="F70" s="72"/>
      <c r="G70" s="73"/>
      <c r="AQ70" s="71"/>
      <c r="AR70" s="71"/>
      <c r="AS70" s="71"/>
      <c r="AT70" s="71"/>
      <c r="AU70" s="71"/>
      <c r="AV70" s="71"/>
      <c r="AW70" s="71"/>
      <c r="AX70" s="71"/>
      <c r="AY70" s="71"/>
    </row>
    <row r="71" spans="1:51" s="74" customFormat="1" x14ac:dyDescent="0.2">
      <c r="A71" s="71"/>
      <c r="B71" s="71"/>
      <c r="C71" s="71"/>
      <c r="D71" s="103"/>
      <c r="E71" s="71"/>
      <c r="F71" s="72"/>
      <c r="G71" s="73"/>
      <c r="AQ71" s="71"/>
      <c r="AR71" s="71"/>
      <c r="AS71" s="71"/>
      <c r="AT71" s="71"/>
      <c r="AU71" s="71"/>
      <c r="AV71" s="71"/>
      <c r="AW71" s="71"/>
      <c r="AX71" s="71"/>
      <c r="AY71" s="71"/>
    </row>
    <row r="72" spans="1:51" s="74" customFormat="1" x14ac:dyDescent="0.2">
      <c r="A72" s="71"/>
      <c r="B72" s="71"/>
      <c r="C72" s="71"/>
      <c r="D72" s="103"/>
      <c r="E72" s="71"/>
      <c r="F72" s="72"/>
      <c r="G72" s="73"/>
      <c r="AQ72" s="71"/>
      <c r="AR72" s="71"/>
      <c r="AS72" s="71"/>
      <c r="AT72" s="71"/>
      <c r="AU72" s="71"/>
      <c r="AV72" s="71"/>
      <c r="AW72" s="71"/>
      <c r="AX72" s="71"/>
      <c r="AY72" s="71"/>
    </row>
    <row r="73" spans="1:51" s="74" customFormat="1" x14ac:dyDescent="0.2">
      <c r="A73" s="71"/>
      <c r="B73" s="71"/>
      <c r="C73" s="71"/>
      <c r="D73" s="103"/>
      <c r="E73" s="71"/>
      <c r="F73" s="72"/>
      <c r="G73" s="73"/>
      <c r="AQ73" s="71"/>
      <c r="AR73" s="71"/>
      <c r="AS73" s="71"/>
      <c r="AT73" s="71"/>
      <c r="AU73" s="71"/>
      <c r="AV73" s="71"/>
      <c r="AW73" s="71"/>
      <c r="AX73" s="71"/>
      <c r="AY73" s="71"/>
    </row>
    <row r="74" spans="1:51" s="74" customFormat="1" x14ac:dyDescent="0.2">
      <c r="A74" s="71"/>
      <c r="B74" s="71"/>
      <c r="C74" s="71"/>
      <c r="D74" s="103"/>
      <c r="E74" s="71"/>
      <c r="F74" s="72"/>
      <c r="G74" s="73"/>
      <c r="AQ74" s="71"/>
      <c r="AR74" s="71"/>
      <c r="AS74" s="71"/>
      <c r="AT74" s="71"/>
      <c r="AU74" s="71"/>
      <c r="AV74" s="71"/>
      <c r="AW74" s="71"/>
      <c r="AX74" s="71"/>
      <c r="AY74" s="71"/>
    </row>
    <row r="75" spans="1:51" s="74" customFormat="1" x14ac:dyDescent="0.2">
      <c r="A75" s="71"/>
      <c r="B75" s="71"/>
      <c r="C75" s="71"/>
      <c r="D75" s="103"/>
      <c r="E75" s="71"/>
      <c r="F75" s="72"/>
      <c r="G75" s="73"/>
      <c r="AQ75" s="71"/>
      <c r="AR75" s="71"/>
      <c r="AS75" s="71"/>
      <c r="AT75" s="71"/>
      <c r="AU75" s="71"/>
      <c r="AV75" s="71"/>
      <c r="AW75" s="71"/>
      <c r="AX75" s="71"/>
      <c r="AY75" s="71"/>
    </row>
    <row r="76" spans="1:51" s="74" customFormat="1" x14ac:dyDescent="0.2">
      <c r="A76" s="71"/>
      <c r="B76" s="71"/>
      <c r="C76" s="71"/>
      <c r="D76" s="103"/>
      <c r="E76" s="71"/>
      <c r="F76" s="72"/>
      <c r="G76" s="73"/>
      <c r="AQ76" s="71"/>
      <c r="AR76" s="71"/>
      <c r="AS76" s="71"/>
      <c r="AT76" s="71"/>
      <c r="AU76" s="71"/>
      <c r="AV76" s="71"/>
      <c r="AW76" s="71"/>
      <c r="AX76" s="71"/>
      <c r="AY76" s="71"/>
    </row>
    <row r="77" spans="1:51" s="74" customFormat="1" x14ac:dyDescent="0.2">
      <c r="A77" s="71"/>
      <c r="B77" s="71"/>
      <c r="C77" s="71"/>
      <c r="D77" s="103"/>
      <c r="E77" s="71"/>
      <c r="F77" s="72"/>
      <c r="G77" s="73"/>
      <c r="AQ77" s="71"/>
      <c r="AR77" s="71"/>
      <c r="AS77" s="71"/>
      <c r="AT77" s="71"/>
      <c r="AU77" s="71"/>
      <c r="AV77" s="71"/>
      <c r="AW77" s="71"/>
      <c r="AX77" s="71"/>
      <c r="AY77" s="71"/>
    </row>
    <row r="78" spans="1:51" s="74" customFormat="1" x14ac:dyDescent="0.2">
      <c r="A78" s="71"/>
      <c r="B78" s="71"/>
      <c r="C78" s="71"/>
      <c r="D78" s="103"/>
      <c r="E78" s="71"/>
      <c r="F78" s="72"/>
      <c r="G78" s="73"/>
      <c r="AQ78" s="71"/>
      <c r="AR78" s="71"/>
      <c r="AS78" s="71"/>
      <c r="AT78" s="71"/>
      <c r="AU78" s="71"/>
      <c r="AV78" s="71"/>
      <c r="AW78" s="71"/>
      <c r="AX78" s="71"/>
      <c r="AY78" s="71"/>
    </row>
    <row r="79" spans="1:51" s="74" customFormat="1" x14ac:dyDescent="0.2">
      <c r="A79" s="71"/>
      <c r="B79" s="71"/>
      <c r="C79" s="71"/>
      <c r="D79" s="103"/>
      <c r="E79" s="71"/>
      <c r="F79" s="72"/>
      <c r="G79" s="73"/>
      <c r="AQ79" s="71"/>
      <c r="AR79" s="71"/>
      <c r="AS79" s="71"/>
      <c r="AT79" s="71"/>
      <c r="AU79" s="71"/>
      <c r="AV79" s="71"/>
      <c r="AW79" s="71"/>
      <c r="AX79" s="71"/>
      <c r="AY79" s="71"/>
    </row>
    <row r="80" spans="1:51" s="74" customFormat="1" x14ac:dyDescent="0.2">
      <c r="A80" s="71"/>
      <c r="B80" s="71"/>
      <c r="C80" s="71"/>
      <c r="D80" s="103"/>
      <c r="E80" s="71"/>
      <c r="F80" s="72"/>
      <c r="G80" s="73"/>
      <c r="AQ80" s="71"/>
      <c r="AR80" s="71"/>
      <c r="AS80" s="71"/>
      <c r="AT80" s="71"/>
      <c r="AU80" s="71"/>
      <c r="AV80" s="71"/>
      <c r="AW80" s="71"/>
      <c r="AX80" s="71"/>
      <c r="AY80" s="71"/>
    </row>
    <row r="81" spans="1:51" s="74" customFormat="1" x14ac:dyDescent="0.2">
      <c r="A81" s="71"/>
      <c r="B81" s="71"/>
      <c r="C81" s="71"/>
      <c r="D81" s="103"/>
      <c r="E81" s="71"/>
      <c r="F81" s="72"/>
      <c r="G81" s="73"/>
      <c r="AQ81" s="71"/>
      <c r="AR81" s="71"/>
      <c r="AS81" s="71"/>
      <c r="AT81" s="71"/>
      <c r="AU81" s="71"/>
      <c r="AV81" s="71"/>
      <c r="AW81" s="71"/>
      <c r="AX81" s="71"/>
      <c r="AY81" s="71"/>
    </row>
    <row r="82" spans="1:51" s="74" customFormat="1" x14ac:dyDescent="0.2">
      <c r="A82" s="71"/>
      <c r="B82" s="71"/>
      <c r="C82" s="71"/>
      <c r="D82" s="103"/>
      <c r="E82" s="71"/>
      <c r="F82" s="72"/>
      <c r="G82" s="73"/>
      <c r="AQ82" s="71"/>
      <c r="AR82" s="71"/>
      <c r="AS82" s="71"/>
      <c r="AT82" s="71"/>
      <c r="AU82" s="71"/>
      <c r="AV82" s="71"/>
      <c r="AW82" s="71"/>
      <c r="AX82" s="71"/>
      <c r="AY82" s="71"/>
    </row>
    <row r="83" spans="1:51" s="74" customFormat="1" x14ac:dyDescent="0.2">
      <c r="A83" s="71"/>
      <c r="B83" s="71"/>
      <c r="C83" s="71"/>
      <c r="D83" s="103"/>
      <c r="E83" s="71"/>
      <c r="F83" s="72"/>
      <c r="G83" s="73"/>
      <c r="AQ83" s="71"/>
      <c r="AR83" s="71"/>
      <c r="AS83" s="71"/>
      <c r="AT83" s="71"/>
      <c r="AU83" s="71"/>
      <c r="AV83" s="71"/>
      <c r="AW83" s="71"/>
      <c r="AX83" s="71"/>
      <c r="AY83" s="71"/>
    </row>
    <row r="84" spans="1:51" s="74" customFormat="1" x14ac:dyDescent="0.2">
      <c r="A84" s="71"/>
      <c r="B84" s="71"/>
      <c r="C84" s="71"/>
      <c r="D84" s="103"/>
      <c r="E84" s="71"/>
      <c r="F84" s="72"/>
      <c r="G84" s="73"/>
      <c r="AQ84" s="71"/>
      <c r="AR84" s="71"/>
      <c r="AS84" s="71"/>
      <c r="AT84" s="71"/>
      <c r="AU84" s="71"/>
      <c r="AV84" s="71"/>
      <c r="AW84" s="71"/>
      <c r="AX84" s="71"/>
      <c r="AY84" s="71"/>
    </row>
    <row r="85" spans="1:51" s="74" customFormat="1" x14ac:dyDescent="0.2">
      <c r="A85" s="71"/>
      <c r="B85" s="71"/>
      <c r="C85" s="71"/>
      <c r="D85" s="103"/>
      <c r="E85" s="71"/>
      <c r="F85" s="72"/>
      <c r="G85" s="73"/>
      <c r="AQ85" s="71"/>
      <c r="AR85" s="71"/>
      <c r="AS85" s="71"/>
      <c r="AT85" s="71"/>
      <c r="AU85" s="71"/>
      <c r="AV85" s="71"/>
      <c r="AW85" s="71"/>
      <c r="AX85" s="71"/>
      <c r="AY85" s="71"/>
    </row>
    <row r="86" spans="1:51" s="74" customFormat="1" x14ac:dyDescent="0.2">
      <c r="A86" s="71"/>
      <c r="B86" s="71"/>
      <c r="C86" s="71"/>
      <c r="D86" s="103"/>
      <c r="E86" s="71"/>
      <c r="F86" s="72"/>
      <c r="G86" s="73"/>
      <c r="AQ86" s="71"/>
      <c r="AR86" s="71"/>
      <c r="AS86" s="71"/>
      <c r="AT86" s="71"/>
      <c r="AU86" s="71"/>
      <c r="AV86" s="71"/>
      <c r="AW86" s="71"/>
      <c r="AX86" s="71"/>
      <c r="AY86" s="71"/>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topLeftCell="A7" zoomScale="120" zoomScaleNormal="120" zoomScalePageLayoutView="155" workbookViewId="0">
      <selection activeCell="A4" sqref="A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195" customWidth="1"/>
    <col min="10" max="10" width="21.140625" style="71" customWidth="1"/>
    <col min="11" max="11" width="38" style="72" customWidth="1"/>
    <col min="12" max="12" width="14.85546875" style="73" customWidth="1"/>
    <col min="13" max="13" width="13.28515625" style="195" customWidth="1"/>
    <col min="14" max="14" width="21.140625" style="71" customWidth="1"/>
    <col min="15" max="15" width="38" style="72" customWidth="1"/>
    <col min="16" max="16" width="14.85546875" style="73" customWidth="1"/>
    <col min="17" max="17" width="13.28515625" style="195" customWidth="1"/>
    <col min="18" max="18" width="21.140625" style="71" customWidth="1"/>
    <col min="19" max="19" width="38" style="72" customWidth="1"/>
    <col min="20" max="20" width="14.85546875" style="73" customWidth="1"/>
    <col min="21" max="21" width="13.28515625" style="195" customWidth="1"/>
    <col min="22" max="22" width="21.140625" style="71" customWidth="1"/>
    <col min="23" max="23" width="38" style="72" customWidth="1"/>
    <col min="24" max="24" width="14.85546875" style="73" customWidth="1"/>
    <col min="25" max="25" width="13.28515625" style="195" customWidth="1"/>
    <col min="26" max="26" width="21.140625" style="71" customWidth="1"/>
    <col min="27" max="27" width="38" style="72" customWidth="1"/>
    <col min="28" max="28" width="14.85546875" style="73" customWidth="1"/>
    <col min="29" max="29" width="13.28515625" style="195"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21-008-05A Managed Security Services</v>
      </c>
      <c r="B2" s="152"/>
      <c r="C2" s="153"/>
      <c r="D2" s="70"/>
      <c r="E2" s="70"/>
    </row>
    <row r="3" spans="1:48" ht="20.25" x14ac:dyDescent="0.2">
      <c r="A3" s="3" t="str">
        <f>SUMMARY!A3</f>
        <v xml:space="preserve">Department: Information Technology  </v>
      </c>
      <c r="B3" s="152"/>
      <c r="C3" s="153"/>
      <c r="D3" s="77"/>
      <c r="E3" s="77"/>
      <c r="I3" s="196"/>
      <c r="M3" s="196"/>
      <c r="Q3" s="196"/>
      <c r="U3" s="196"/>
      <c r="Y3" s="196"/>
      <c r="AC3" s="196"/>
    </row>
    <row r="4" spans="1:48" ht="18.75" x14ac:dyDescent="0.2">
      <c r="A4" s="176" t="s">
        <v>59</v>
      </c>
      <c r="B4" s="152"/>
      <c r="C4" s="153"/>
      <c r="D4" s="77"/>
      <c r="E4" s="77"/>
      <c r="I4" s="196"/>
      <c r="M4" s="196"/>
      <c r="Q4" s="196"/>
      <c r="U4" s="196"/>
      <c r="Y4" s="196"/>
      <c r="AC4" s="196"/>
    </row>
    <row r="5" spans="1:48" ht="18.75" x14ac:dyDescent="0.2">
      <c r="A5" s="177" t="s">
        <v>60</v>
      </c>
      <c r="B5" s="152"/>
      <c r="C5" s="153"/>
      <c r="D5" s="77"/>
      <c r="E5" s="77"/>
      <c r="I5" s="196"/>
      <c r="M5" s="196"/>
      <c r="Q5" s="196"/>
      <c r="U5" s="196"/>
      <c r="Y5" s="196"/>
      <c r="AC5" s="196"/>
    </row>
    <row r="6" spans="1:48" s="80" customFormat="1" ht="23.25" thickBot="1" x14ac:dyDescent="0.25">
      <c r="A6" s="79"/>
      <c r="D6" s="81"/>
      <c r="E6" s="81"/>
      <c r="G6" s="82"/>
      <c r="H6" s="83"/>
      <c r="I6" s="197"/>
      <c r="K6" s="82"/>
      <c r="L6" s="83"/>
      <c r="M6" s="197"/>
      <c r="O6" s="82"/>
      <c r="P6" s="83"/>
      <c r="Q6" s="197"/>
      <c r="S6" s="82"/>
      <c r="T6" s="83"/>
      <c r="U6" s="197"/>
      <c r="W6" s="82"/>
      <c r="X6" s="83"/>
      <c r="Y6" s="197"/>
      <c r="AA6" s="82"/>
      <c r="AB6" s="83"/>
      <c r="AC6" s="197"/>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49</v>
      </c>
      <c r="B7" s="241"/>
      <c r="C7" s="241"/>
      <c r="D7" s="241"/>
      <c r="E7" s="241"/>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75" x14ac:dyDescent="0.2">
      <c r="A8" s="108" t="s">
        <v>26</v>
      </c>
      <c r="B8" s="107" t="s">
        <v>27</v>
      </c>
      <c r="C8" s="107" t="s">
        <v>28</v>
      </c>
      <c r="D8" s="107" t="s">
        <v>29</v>
      </c>
      <c r="E8" s="129" t="s">
        <v>51</v>
      </c>
      <c r="F8" s="85" t="s">
        <v>51</v>
      </c>
      <c r="G8" s="86" t="s">
        <v>30</v>
      </c>
      <c r="H8" s="86" t="s">
        <v>36</v>
      </c>
      <c r="I8" s="198" t="s">
        <v>61</v>
      </c>
      <c r="J8" s="85" t="s">
        <v>51</v>
      </c>
      <c r="K8" s="86" t="s">
        <v>30</v>
      </c>
      <c r="L8" s="86" t="s">
        <v>36</v>
      </c>
      <c r="M8" s="198" t="s">
        <v>61</v>
      </c>
      <c r="N8" s="85" t="s">
        <v>51</v>
      </c>
      <c r="O8" s="86" t="s">
        <v>30</v>
      </c>
      <c r="P8" s="86" t="s">
        <v>36</v>
      </c>
      <c r="Q8" s="198" t="s">
        <v>61</v>
      </c>
      <c r="R8" s="85" t="s">
        <v>51</v>
      </c>
      <c r="S8" s="86" t="s">
        <v>30</v>
      </c>
      <c r="T8" s="86" t="s">
        <v>36</v>
      </c>
      <c r="U8" s="198" t="s">
        <v>61</v>
      </c>
      <c r="V8" s="85" t="s">
        <v>51</v>
      </c>
      <c r="W8" s="86" t="s">
        <v>30</v>
      </c>
      <c r="X8" s="86" t="s">
        <v>36</v>
      </c>
      <c r="Y8" s="198" t="s">
        <v>61</v>
      </c>
      <c r="Z8" s="85" t="s">
        <v>51</v>
      </c>
      <c r="AA8" s="86" t="s">
        <v>30</v>
      </c>
      <c r="AB8" s="86" t="s">
        <v>36</v>
      </c>
      <c r="AC8" s="198" t="s">
        <v>61</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199"/>
      <c r="J9" s="188"/>
      <c r="K9" s="189"/>
      <c r="L9" s="189"/>
      <c r="M9" s="199"/>
      <c r="N9" s="188"/>
      <c r="O9" s="189"/>
      <c r="P9" s="189"/>
      <c r="Q9" s="199"/>
      <c r="R9" s="188"/>
      <c r="S9" s="189"/>
      <c r="T9" s="189"/>
      <c r="U9" s="199"/>
      <c r="V9" s="188"/>
      <c r="W9" s="189"/>
      <c r="X9" s="189"/>
      <c r="Y9" s="199"/>
      <c r="Z9" s="188"/>
      <c r="AA9" s="189"/>
      <c r="AB9" s="189"/>
      <c r="AC9" s="199"/>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9" t="str">
        <f>'MIN REQS'!B10</f>
        <v>Min req.</v>
      </c>
      <c r="C10" s="139" t="str">
        <f>'MIN REQS'!C10</f>
        <v>Licenses and Certifications</v>
      </c>
      <c r="D10" s="140"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141" t="s">
        <v>52</v>
      </c>
      <c r="F10" s="190"/>
      <c r="G10" s="191"/>
      <c r="H10" s="192"/>
      <c r="I10" s="178"/>
      <c r="J10" s="190"/>
      <c r="K10" s="191"/>
      <c r="L10" s="192"/>
      <c r="M10" s="178"/>
      <c r="N10" s="190"/>
      <c r="O10" s="191"/>
      <c r="P10" s="192"/>
      <c r="Q10" s="178"/>
      <c r="R10" s="190"/>
      <c r="S10" s="191"/>
      <c r="T10" s="192"/>
      <c r="U10" s="178"/>
      <c r="V10" s="190"/>
      <c r="W10" s="191"/>
      <c r="X10" s="192"/>
      <c r="Y10" s="178"/>
      <c r="Z10" s="190"/>
      <c r="AA10" s="191"/>
      <c r="AB10" s="192"/>
      <c r="AC10" s="178"/>
    </row>
    <row r="11" spans="1:48" ht="93.75" x14ac:dyDescent="0.2">
      <c r="A11" s="95">
        <v>2</v>
      </c>
      <c r="B11" s="139" t="str">
        <f>'MIN REQS'!B11</f>
        <v>Min req.</v>
      </c>
      <c r="C11" s="139" t="str">
        <f>'MIN REQS'!C11</f>
        <v>EOC and Vendor Number</v>
      </c>
      <c r="D11" s="140" t="str">
        <f>'MIN REQS'!D11</f>
        <v>Must provide active Equal Opportunity Compliance (EOC) number(s)  and Vendor number,  or your applications are  “in” the EOC system and the Purchasing system for processing (refer to details outlined below) – please list all your Shelby County EOC active numbers.</v>
      </c>
      <c r="E11" s="141" t="s">
        <v>52</v>
      </c>
      <c r="F11" s="170"/>
      <c r="G11" s="149"/>
      <c r="H11" s="147"/>
      <c r="I11" s="193"/>
      <c r="J11" s="170"/>
      <c r="K11" s="149"/>
      <c r="L11" s="147"/>
      <c r="M11" s="193"/>
      <c r="N11" s="170"/>
      <c r="O11" s="149"/>
      <c r="P11" s="147"/>
      <c r="Q11" s="193"/>
      <c r="R11" s="170"/>
      <c r="S11" s="149"/>
      <c r="T11" s="147"/>
      <c r="U11" s="193"/>
      <c r="V11" s="170"/>
      <c r="W11" s="149"/>
      <c r="X11" s="147"/>
      <c r="Y11" s="193"/>
      <c r="Z11" s="170"/>
      <c r="AA11" s="149"/>
      <c r="AB11" s="147"/>
      <c r="AC11" s="193"/>
    </row>
    <row r="12" spans="1:48" ht="56.25" x14ac:dyDescent="0.2">
      <c r="A12" s="95">
        <v>3</v>
      </c>
      <c r="B12" s="139" t="str">
        <f>'MIN REQS'!B12</f>
        <v>Min req.</v>
      </c>
      <c r="C12" s="139" t="str">
        <f>'MIN REQS'!C12</f>
        <v>Email and Mailing Address</v>
      </c>
      <c r="D12" s="140" t="str">
        <f>'MIN REQS'!D12</f>
        <v>Must provide the current company email and mailing address with your proposal.</v>
      </c>
      <c r="E12" s="141" t="s">
        <v>52</v>
      </c>
      <c r="F12" s="170"/>
      <c r="G12" s="149"/>
      <c r="H12" s="147"/>
      <c r="I12" s="193"/>
      <c r="J12" s="170"/>
      <c r="K12" s="149"/>
      <c r="L12" s="147"/>
      <c r="M12" s="193"/>
      <c r="N12" s="170"/>
      <c r="O12" s="149"/>
      <c r="P12" s="147"/>
      <c r="Q12" s="193"/>
      <c r="R12" s="170"/>
      <c r="S12" s="149"/>
      <c r="T12" s="147"/>
      <c r="U12" s="193"/>
      <c r="V12" s="170"/>
      <c r="W12" s="149"/>
      <c r="X12" s="147"/>
      <c r="Y12" s="193"/>
      <c r="Z12" s="170"/>
      <c r="AA12" s="149"/>
      <c r="AB12" s="147"/>
      <c r="AC12" s="193"/>
    </row>
    <row r="13" spans="1:48" ht="37.5" x14ac:dyDescent="0.2">
      <c r="A13" s="95">
        <v>4</v>
      </c>
      <c r="B13" s="139" t="str">
        <f>'MIN REQS'!B13</f>
        <v>Min req.</v>
      </c>
      <c r="C13" s="139" t="str">
        <f>'MIN REQS'!C13</f>
        <v>Title VI</v>
      </c>
      <c r="D13" s="140" t="str">
        <f>'MIN REQS'!D13</f>
        <v>Adherence to all provisions of Title VI requirements – please attest, and provide proof/documentation if necessary.</v>
      </c>
      <c r="E13" s="141" t="s">
        <v>52</v>
      </c>
      <c r="F13" s="170"/>
      <c r="G13" s="149"/>
      <c r="H13" s="147"/>
      <c r="I13" s="193"/>
      <c r="J13" s="170"/>
      <c r="K13" s="149"/>
      <c r="L13" s="147"/>
      <c r="M13" s="193"/>
      <c r="N13" s="170"/>
      <c r="O13" s="149"/>
      <c r="P13" s="147"/>
      <c r="Q13" s="193"/>
      <c r="R13" s="170"/>
      <c r="S13" s="149"/>
      <c r="T13" s="147"/>
      <c r="U13" s="193"/>
      <c r="V13" s="170"/>
      <c r="W13" s="149"/>
      <c r="X13" s="147"/>
      <c r="Y13" s="193"/>
      <c r="Z13" s="170"/>
      <c r="AA13" s="149"/>
      <c r="AB13" s="147"/>
      <c r="AC13" s="193"/>
    </row>
    <row r="14" spans="1:48" ht="112.5" x14ac:dyDescent="0.2">
      <c r="A14" s="95">
        <v>5</v>
      </c>
      <c r="B14" s="139" t="str">
        <f>'MIN REQS'!B14</f>
        <v>Min req.</v>
      </c>
      <c r="C14" s="139" t="str">
        <f>'MIN REQS'!C14</f>
        <v>Tennessee Lawful Employment Act</v>
      </c>
      <c r="D14" s="140" t="str">
        <f>'MIN REQS'!D14</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4" s="141" t="s">
        <v>52</v>
      </c>
      <c r="F14" s="170"/>
      <c r="G14" s="149"/>
      <c r="H14" s="147"/>
      <c r="I14" s="193"/>
      <c r="J14" s="170"/>
      <c r="K14" s="149"/>
      <c r="L14" s="147"/>
      <c r="M14" s="193"/>
      <c r="N14" s="170"/>
      <c r="O14" s="149"/>
      <c r="P14" s="147"/>
      <c r="Q14" s="193"/>
      <c r="R14" s="170"/>
      <c r="S14" s="149"/>
      <c r="T14" s="147"/>
      <c r="U14" s="193"/>
      <c r="V14" s="170"/>
      <c r="W14" s="149"/>
      <c r="X14" s="147"/>
      <c r="Y14" s="193"/>
      <c r="Z14" s="170"/>
      <c r="AA14" s="149"/>
      <c r="AB14" s="147"/>
      <c r="AC14" s="193"/>
    </row>
    <row r="15" spans="1:48" ht="93.75" x14ac:dyDescent="0.2">
      <c r="A15" s="95">
        <v>6</v>
      </c>
      <c r="B15" s="139" t="str">
        <f>'MIN REQS'!B15</f>
        <v>Min req.</v>
      </c>
      <c r="C15" s="139" t="str">
        <f>'MIN REQS'!C15</f>
        <v>EOC Compliance Forms</v>
      </c>
      <c r="D15" s="140" t="str">
        <f>'MIN REQS'!D15</f>
        <v xml:space="preserve">FORMS – EOC Compliance FORM A must be completed with active Shelby County Government LOSB vendors listed, signed and included with your proposal, as detailed in this document. FORM B to be completed/signed, with applicable backup, only IF the goal is not met on Form A. </v>
      </c>
      <c r="E15" s="141" t="s">
        <v>52</v>
      </c>
      <c r="F15" s="170"/>
      <c r="G15" s="149"/>
      <c r="H15" s="147"/>
      <c r="I15" s="193"/>
      <c r="J15" s="170"/>
      <c r="K15" s="149"/>
      <c r="L15" s="147"/>
      <c r="M15" s="193"/>
      <c r="N15" s="170"/>
      <c r="O15" s="149"/>
      <c r="P15" s="147"/>
      <c r="Q15" s="193"/>
      <c r="R15" s="170"/>
      <c r="S15" s="149"/>
      <c r="T15" s="147"/>
      <c r="U15" s="193"/>
      <c r="V15" s="170"/>
      <c r="W15" s="149"/>
      <c r="X15" s="147"/>
      <c r="Y15" s="193"/>
      <c r="Z15" s="170"/>
      <c r="AA15" s="149"/>
      <c r="AB15" s="147"/>
      <c r="AC15" s="193"/>
    </row>
    <row r="16" spans="1:48" s="74" customFormat="1" ht="56.25" x14ac:dyDescent="0.2">
      <c r="A16" s="95">
        <v>7</v>
      </c>
      <c r="B16" s="139" t="str">
        <f>'MIN REQS'!B16</f>
        <v>Min req.</v>
      </c>
      <c r="C16" s="139" t="str">
        <f>'MIN REQS'!C16</f>
        <v>Drug Free Workplace Affidavit</v>
      </c>
      <c r="D16" s="140" t="str">
        <f>'MIN REQS'!D16</f>
        <v>FORM - Drug Free Workplace Affidavit must be completed, signed and notarized with your bid/proposal – even if less than 5 employees.</v>
      </c>
      <c r="E16" s="141" t="s">
        <v>52</v>
      </c>
      <c r="F16" s="170"/>
      <c r="G16" s="149"/>
      <c r="H16" s="147"/>
      <c r="I16" s="193"/>
      <c r="J16" s="170"/>
      <c r="K16" s="149"/>
      <c r="L16" s="147"/>
      <c r="M16" s="193"/>
      <c r="N16" s="170"/>
      <c r="O16" s="149"/>
      <c r="P16" s="147"/>
      <c r="Q16" s="193"/>
      <c r="R16" s="170"/>
      <c r="S16" s="149"/>
      <c r="T16" s="147"/>
      <c r="U16" s="193"/>
      <c r="V16" s="170"/>
      <c r="W16" s="149"/>
      <c r="X16" s="147"/>
      <c r="Y16" s="193"/>
      <c r="Z16" s="170"/>
      <c r="AA16" s="149"/>
      <c r="AB16" s="147"/>
      <c r="AC16" s="193"/>
    </row>
    <row r="17" spans="1:48" s="74" customFormat="1" ht="56.25" x14ac:dyDescent="0.2">
      <c r="A17" s="95">
        <v>8</v>
      </c>
      <c r="B17" s="139" t="str">
        <f>'MIN REQS'!B17</f>
        <v>Min req.</v>
      </c>
      <c r="C17" s="139" t="str">
        <f>'MIN REQS'!C17</f>
        <v>Experience</v>
      </c>
      <c r="D17" s="140" t="str">
        <f>'MIN REQS'!D17</f>
        <v>Must attest to a minimum of three (3) years of experience providing the goods and/or performing the services described in this bid.</v>
      </c>
      <c r="E17" s="141" t="s">
        <v>52</v>
      </c>
      <c r="F17" s="170"/>
      <c r="G17" s="149"/>
      <c r="H17" s="147"/>
      <c r="I17" s="193"/>
      <c r="J17" s="170"/>
      <c r="K17" s="149"/>
      <c r="L17" s="147"/>
      <c r="M17" s="193"/>
      <c r="N17" s="170"/>
      <c r="O17" s="149"/>
      <c r="P17" s="147"/>
      <c r="Q17" s="193"/>
      <c r="R17" s="170"/>
      <c r="S17" s="149"/>
      <c r="T17" s="147"/>
      <c r="U17" s="193"/>
      <c r="V17" s="170"/>
      <c r="W17" s="149"/>
      <c r="X17" s="147"/>
      <c r="Y17" s="193"/>
      <c r="Z17" s="170"/>
      <c r="AA17" s="149"/>
      <c r="AB17" s="147"/>
      <c r="AC17" s="193"/>
    </row>
    <row r="18" spans="1:48" s="74" customFormat="1" ht="56.25" x14ac:dyDescent="0.2">
      <c r="A18" s="95">
        <v>9</v>
      </c>
      <c r="B18" s="139" t="str">
        <f>'MIN REQS'!B18</f>
        <v>Min req.</v>
      </c>
      <c r="C18" s="139" t="str">
        <f>'MIN REQS'!C18</f>
        <v>FedRAMP Compliant</v>
      </c>
      <c r="D18" s="140" t="str">
        <f>'MIN REQS'!D18</f>
        <v>Must attest to the ability to ensure and prove that all Vendor data centers processing or transmitting County data are FedRAMP compliant and located within the United States of America.</v>
      </c>
      <c r="E18" s="141" t="s">
        <v>52</v>
      </c>
      <c r="F18" s="170"/>
      <c r="G18" s="149"/>
      <c r="H18" s="147"/>
      <c r="I18" s="193"/>
      <c r="J18" s="170"/>
      <c r="K18" s="149"/>
      <c r="L18" s="147"/>
      <c r="M18" s="193"/>
      <c r="N18" s="170"/>
      <c r="O18" s="149"/>
      <c r="P18" s="147"/>
      <c r="Q18" s="193"/>
      <c r="R18" s="170"/>
      <c r="S18" s="149"/>
      <c r="T18" s="147"/>
      <c r="U18" s="193"/>
      <c r="V18" s="170"/>
      <c r="W18" s="149"/>
      <c r="X18" s="147"/>
      <c r="Y18" s="193"/>
      <c r="Z18" s="170"/>
      <c r="AA18" s="149"/>
      <c r="AB18" s="147"/>
      <c r="AC18" s="193"/>
    </row>
    <row r="19" spans="1:48" s="74" customFormat="1" ht="56.25" x14ac:dyDescent="0.2">
      <c r="A19" s="95">
        <v>10</v>
      </c>
      <c r="B19" s="139" t="str">
        <f>'MIN REQS'!B19</f>
        <v>Min req.</v>
      </c>
      <c r="C19" s="139" t="str">
        <f>'MIN REQS'!C19</f>
        <v>Staffing</v>
      </c>
      <c r="D19" s="140" t="str">
        <f>'MIN REQS'!D19</f>
        <v>Must attest to sufficient staffing to provide dedicated Tier 1, Tier 2, and Tier 3 Security Operation Center (SOC) support on a 24x7 basis to Shelby County Government.</v>
      </c>
      <c r="E19" s="141" t="s">
        <v>52</v>
      </c>
      <c r="F19" s="170"/>
      <c r="G19" s="149"/>
      <c r="H19" s="147"/>
      <c r="I19" s="193"/>
      <c r="J19" s="170"/>
      <c r="K19" s="149"/>
      <c r="L19" s="147"/>
      <c r="M19" s="193"/>
      <c r="N19" s="170"/>
      <c r="O19" s="149"/>
      <c r="P19" s="147"/>
      <c r="Q19" s="193"/>
      <c r="R19" s="170"/>
      <c r="S19" s="149"/>
      <c r="T19" s="147"/>
      <c r="U19" s="193"/>
      <c r="V19" s="170"/>
      <c r="W19" s="149"/>
      <c r="X19" s="147"/>
      <c r="Y19" s="193"/>
      <c r="Z19" s="170"/>
      <c r="AA19" s="149"/>
      <c r="AB19" s="147"/>
      <c r="AC19" s="193"/>
    </row>
    <row r="20" spans="1:48" s="74" customFormat="1" ht="56.25" x14ac:dyDescent="0.2">
      <c r="A20" s="95">
        <v>11</v>
      </c>
      <c r="B20" s="139" t="str">
        <f>'MIN REQS'!B20</f>
        <v>Min req.</v>
      </c>
      <c r="C20" s="139" t="str">
        <f>'MIN REQS'!C20</f>
        <v>Staffing</v>
      </c>
      <c r="D20" s="140" t="str">
        <f>'MIN REQS'!D20</f>
        <v>Must attest to sufficient staffing with current skill sets and certifications, as listed in the specific/technical requirements section of this RFP, to support the County as requested.</v>
      </c>
      <c r="E20" s="141" t="s">
        <v>52</v>
      </c>
      <c r="F20" s="170"/>
      <c r="G20" s="149"/>
      <c r="H20" s="147"/>
      <c r="I20" s="193"/>
      <c r="J20" s="170"/>
      <c r="K20" s="149"/>
      <c r="L20" s="147"/>
      <c r="M20" s="193"/>
      <c r="N20" s="170"/>
      <c r="O20" s="149"/>
      <c r="P20" s="147"/>
      <c r="Q20" s="193"/>
      <c r="R20" s="170"/>
      <c r="S20" s="149"/>
      <c r="T20" s="147"/>
      <c r="U20" s="193"/>
      <c r="V20" s="170"/>
      <c r="W20" s="149"/>
      <c r="X20" s="147"/>
      <c r="Y20" s="193"/>
      <c r="Z20" s="170"/>
      <c r="AA20" s="149"/>
      <c r="AB20" s="147"/>
      <c r="AC20" s="193"/>
    </row>
    <row r="21" spans="1:48" s="74" customFormat="1" ht="75.75" thickBot="1" x14ac:dyDescent="0.25">
      <c r="A21" s="179">
        <v>12</v>
      </c>
      <c r="B21" s="180" t="str">
        <f>'MIN REQS'!B21</f>
        <v>Min req.</v>
      </c>
      <c r="C21" s="180" t="str">
        <f>'MIN REQS'!C21</f>
        <v>Infrastructure and Service Review</v>
      </c>
      <c r="D21" s="181" t="str">
        <f>'MIN REQS'!D21</f>
        <v>Must attest to having an independent infrastructure and service review of the Managed Security Services infrastructure and services performed within the past 12 months and be willing to provide this assessment to the County.</v>
      </c>
      <c r="E21" s="141" t="s">
        <v>52</v>
      </c>
      <c r="F21" s="170"/>
      <c r="G21" s="149"/>
      <c r="H21" s="147"/>
      <c r="I21" s="193"/>
      <c r="J21" s="170"/>
      <c r="K21" s="149"/>
      <c r="L21" s="147"/>
      <c r="M21" s="193"/>
      <c r="N21" s="170"/>
      <c r="O21" s="149"/>
      <c r="P21" s="147"/>
      <c r="Q21" s="193"/>
      <c r="R21" s="170"/>
      <c r="S21" s="149"/>
      <c r="T21" s="147"/>
      <c r="U21" s="193"/>
      <c r="V21" s="170"/>
      <c r="W21" s="149"/>
      <c r="X21" s="147"/>
      <c r="Y21" s="193"/>
      <c r="Z21" s="170"/>
      <c r="AA21" s="149"/>
      <c r="AB21" s="147"/>
      <c r="AC21" s="193"/>
    </row>
    <row r="22" spans="1:48" s="137" customFormat="1" ht="24" thickBot="1" x14ac:dyDescent="0.25">
      <c r="A22" s="236" t="s">
        <v>34</v>
      </c>
      <c r="B22" s="237"/>
      <c r="C22" s="237"/>
      <c r="D22" s="237"/>
      <c r="E22" s="138" t="s">
        <v>52</v>
      </c>
      <c r="F22" s="238"/>
      <c r="G22" s="239"/>
      <c r="H22" s="239"/>
      <c r="I22" s="194"/>
      <c r="J22" s="238"/>
      <c r="K22" s="239"/>
      <c r="L22" s="239"/>
      <c r="M22" s="194"/>
      <c r="N22" s="238"/>
      <c r="O22" s="239"/>
      <c r="P22" s="239"/>
      <c r="Q22" s="194"/>
      <c r="R22" s="238"/>
      <c r="S22" s="239"/>
      <c r="T22" s="239"/>
      <c r="U22" s="194"/>
      <c r="V22" s="238"/>
      <c r="W22" s="239"/>
      <c r="X22" s="239"/>
      <c r="Y22" s="194"/>
      <c r="Z22" s="238"/>
      <c r="AA22" s="239"/>
      <c r="AB22" s="239"/>
      <c r="AC22" s="194"/>
      <c r="AD22" s="136"/>
      <c r="AE22" s="136"/>
      <c r="AF22" s="136"/>
      <c r="AG22" s="136"/>
      <c r="AH22" s="136"/>
      <c r="AI22" s="136"/>
      <c r="AJ22" s="136"/>
      <c r="AK22" s="136"/>
      <c r="AL22" s="136"/>
      <c r="AM22" s="136"/>
      <c r="AN22" s="136"/>
      <c r="AO22" s="136"/>
      <c r="AP22" s="136"/>
      <c r="AQ22" s="136"/>
      <c r="AR22" s="136"/>
      <c r="AS22" s="136"/>
      <c r="AT22" s="136"/>
      <c r="AU22" s="136"/>
      <c r="AV22" s="136"/>
    </row>
    <row r="23" spans="1:48" x14ac:dyDescent="0.2">
      <c r="I23" s="200"/>
      <c r="M23" s="200"/>
      <c r="Q23" s="200"/>
      <c r="U23" s="200"/>
      <c r="Y23" s="200"/>
      <c r="AC23" s="200"/>
    </row>
    <row r="24" spans="1:48" x14ac:dyDescent="0.2">
      <c r="I24" s="200"/>
      <c r="M24" s="200"/>
      <c r="Q24" s="200"/>
      <c r="U24" s="200"/>
      <c r="Y24" s="200"/>
      <c r="AC24" s="200"/>
    </row>
    <row r="25" spans="1:48" x14ac:dyDescent="0.2">
      <c r="I25" s="200"/>
      <c r="M25" s="200"/>
      <c r="Q25" s="200"/>
      <c r="U25" s="200"/>
      <c r="Y25" s="200"/>
      <c r="AC25" s="200"/>
    </row>
    <row r="26" spans="1:48" x14ac:dyDescent="0.2">
      <c r="I26" s="200"/>
      <c r="M26" s="200"/>
      <c r="Q26" s="200"/>
      <c r="U26" s="200"/>
      <c r="Y26" s="200"/>
      <c r="AC26" s="200"/>
    </row>
    <row r="27" spans="1:48" x14ac:dyDescent="0.2">
      <c r="I27" s="200"/>
      <c r="M27" s="200"/>
      <c r="Q27" s="200"/>
      <c r="U27" s="200"/>
      <c r="Y27" s="200"/>
      <c r="AC27" s="200"/>
    </row>
    <row r="28" spans="1:48" x14ac:dyDescent="0.2">
      <c r="I28" s="200"/>
      <c r="M28" s="200"/>
      <c r="Q28" s="200"/>
      <c r="U28" s="200"/>
      <c r="Y28" s="200"/>
      <c r="AC28" s="200"/>
    </row>
    <row r="29" spans="1:48" x14ac:dyDescent="0.2">
      <c r="I29" s="200"/>
      <c r="M29" s="200"/>
      <c r="Q29" s="200"/>
      <c r="U29" s="200"/>
      <c r="Y29" s="200"/>
      <c r="AC29" s="200"/>
    </row>
    <row r="30" spans="1:48" s="74" customFormat="1" x14ac:dyDescent="0.2">
      <c r="A30" s="71"/>
      <c r="B30" s="71"/>
      <c r="C30" s="71"/>
      <c r="D30" s="103"/>
      <c r="E30" s="73"/>
      <c r="F30" s="71"/>
      <c r="G30" s="72"/>
      <c r="H30" s="73"/>
      <c r="I30" s="200"/>
      <c r="J30" s="71"/>
      <c r="K30" s="72"/>
      <c r="L30" s="73"/>
      <c r="M30" s="200"/>
      <c r="N30" s="71"/>
      <c r="O30" s="72"/>
      <c r="P30" s="73"/>
      <c r="Q30" s="200"/>
      <c r="R30" s="71"/>
      <c r="S30" s="72"/>
      <c r="T30" s="73"/>
      <c r="U30" s="200"/>
      <c r="V30" s="71"/>
      <c r="W30" s="72"/>
      <c r="X30" s="73"/>
      <c r="Y30" s="200"/>
      <c r="Z30" s="71"/>
      <c r="AA30" s="72"/>
      <c r="AB30" s="73"/>
      <c r="AC30" s="200"/>
    </row>
    <row r="31" spans="1:48" s="74" customFormat="1" x14ac:dyDescent="0.2">
      <c r="A31" s="71"/>
      <c r="B31" s="71"/>
      <c r="C31" s="71"/>
      <c r="D31" s="103"/>
      <c r="E31" s="73"/>
      <c r="F31" s="71"/>
      <c r="G31" s="72"/>
      <c r="H31" s="73"/>
      <c r="I31" s="200"/>
      <c r="J31" s="71"/>
      <c r="K31" s="72"/>
      <c r="L31" s="73"/>
      <c r="M31" s="200"/>
      <c r="N31" s="71"/>
      <c r="O31" s="72"/>
      <c r="P31" s="73"/>
      <c r="Q31" s="200"/>
      <c r="R31" s="71"/>
      <c r="S31" s="72"/>
      <c r="T31" s="73"/>
      <c r="U31" s="200"/>
      <c r="V31" s="71"/>
      <c r="W31" s="72"/>
      <c r="X31" s="73"/>
      <c r="Y31" s="200"/>
      <c r="Z31" s="71"/>
      <c r="AA31" s="72"/>
      <c r="AB31" s="73"/>
      <c r="AC31" s="200"/>
    </row>
    <row r="32" spans="1:48" s="74" customFormat="1" x14ac:dyDescent="0.2">
      <c r="A32" s="71"/>
      <c r="B32" s="71"/>
      <c r="C32" s="71"/>
      <c r="D32" s="103"/>
      <c r="E32" s="73"/>
      <c r="F32" s="71"/>
      <c r="G32" s="72"/>
      <c r="H32" s="73"/>
      <c r="I32" s="200"/>
      <c r="J32" s="71"/>
      <c r="K32" s="72"/>
      <c r="L32" s="73"/>
      <c r="M32" s="200"/>
      <c r="N32" s="71"/>
      <c r="O32" s="72"/>
      <c r="P32" s="73"/>
      <c r="Q32" s="200"/>
      <c r="R32" s="71"/>
      <c r="S32" s="72"/>
      <c r="T32" s="73"/>
      <c r="U32" s="200"/>
      <c r="V32" s="71"/>
      <c r="W32" s="72"/>
      <c r="X32" s="73"/>
      <c r="Y32" s="200"/>
      <c r="Z32" s="71"/>
      <c r="AA32" s="72"/>
      <c r="AB32" s="73"/>
      <c r="AC32" s="200"/>
    </row>
    <row r="33" spans="1:29" s="74" customFormat="1" x14ac:dyDescent="0.2">
      <c r="A33" s="71"/>
      <c r="B33" s="71"/>
      <c r="C33" s="71"/>
      <c r="D33" s="103"/>
      <c r="E33" s="73"/>
      <c r="F33" s="71"/>
      <c r="G33" s="72"/>
      <c r="H33" s="73"/>
      <c r="I33" s="200"/>
      <c r="J33" s="71"/>
      <c r="K33" s="72"/>
      <c r="L33" s="73"/>
      <c r="M33" s="200"/>
      <c r="N33" s="71"/>
      <c r="O33" s="72"/>
      <c r="P33" s="73"/>
      <c r="Q33" s="200"/>
      <c r="R33" s="71"/>
      <c r="S33" s="72"/>
      <c r="T33" s="73"/>
      <c r="U33" s="200"/>
      <c r="V33" s="71"/>
      <c r="W33" s="72"/>
      <c r="X33" s="73"/>
      <c r="Y33" s="200"/>
      <c r="Z33" s="71"/>
      <c r="AA33" s="72"/>
      <c r="AB33" s="73"/>
      <c r="AC33" s="200"/>
    </row>
    <row r="34" spans="1:29" s="74" customFormat="1" x14ac:dyDescent="0.2">
      <c r="A34" s="71"/>
      <c r="B34" s="71"/>
      <c r="C34" s="71"/>
      <c r="D34" s="103"/>
      <c r="E34" s="73"/>
      <c r="F34" s="71"/>
      <c r="G34" s="72"/>
      <c r="H34" s="73"/>
      <c r="I34" s="200"/>
      <c r="J34" s="71"/>
      <c r="K34" s="72"/>
      <c r="L34" s="73"/>
      <c r="M34" s="200"/>
      <c r="N34" s="71"/>
      <c r="O34" s="72"/>
      <c r="P34" s="73"/>
      <c r="Q34" s="200"/>
      <c r="R34" s="71"/>
      <c r="S34" s="72"/>
      <c r="T34" s="73"/>
      <c r="U34" s="200"/>
      <c r="V34" s="71"/>
      <c r="W34" s="72"/>
      <c r="X34" s="73"/>
      <c r="Y34" s="200"/>
      <c r="Z34" s="71"/>
      <c r="AA34" s="72"/>
      <c r="AB34" s="73"/>
      <c r="AC34" s="200"/>
    </row>
    <row r="35" spans="1:29" s="74" customFormat="1" x14ac:dyDescent="0.2">
      <c r="A35" s="71"/>
      <c r="B35" s="71"/>
      <c r="C35" s="71"/>
      <c r="D35" s="103"/>
      <c r="E35" s="73"/>
      <c r="F35" s="71"/>
      <c r="G35" s="72"/>
      <c r="H35" s="73"/>
      <c r="I35" s="200"/>
      <c r="J35" s="71"/>
      <c r="K35" s="72"/>
      <c r="L35" s="73"/>
      <c r="M35" s="200"/>
      <c r="N35" s="71"/>
      <c r="O35" s="72"/>
      <c r="P35" s="73"/>
      <c r="Q35" s="200"/>
      <c r="R35" s="71"/>
      <c r="S35" s="72"/>
      <c r="T35" s="73"/>
      <c r="U35" s="200"/>
      <c r="V35" s="71"/>
      <c r="W35" s="72"/>
      <c r="X35" s="73"/>
      <c r="Y35" s="200"/>
      <c r="Z35" s="71"/>
      <c r="AA35" s="72"/>
      <c r="AB35" s="73"/>
      <c r="AC35" s="200"/>
    </row>
    <row r="36" spans="1:29" s="74" customFormat="1" x14ac:dyDescent="0.2">
      <c r="A36" s="71"/>
      <c r="B36" s="71"/>
      <c r="C36" s="71"/>
      <c r="D36" s="103"/>
      <c r="E36" s="73"/>
      <c r="F36" s="71"/>
      <c r="G36" s="72"/>
      <c r="H36" s="73"/>
      <c r="I36" s="200"/>
      <c r="J36" s="71"/>
      <c r="K36" s="72"/>
      <c r="L36" s="73"/>
      <c r="M36" s="200"/>
      <c r="N36" s="71"/>
      <c r="O36" s="72"/>
      <c r="P36" s="73"/>
      <c r="Q36" s="200"/>
      <c r="R36" s="71"/>
      <c r="S36" s="72"/>
      <c r="T36" s="73"/>
      <c r="U36" s="200"/>
      <c r="V36" s="71"/>
      <c r="W36" s="72"/>
      <c r="X36" s="73"/>
      <c r="Y36" s="200"/>
      <c r="Z36" s="71"/>
      <c r="AA36" s="72"/>
      <c r="AB36" s="73"/>
      <c r="AC36" s="200"/>
    </row>
    <row r="37" spans="1:29" s="74" customFormat="1" x14ac:dyDescent="0.2">
      <c r="A37" s="71"/>
      <c r="B37" s="71"/>
      <c r="C37" s="71"/>
      <c r="D37" s="103"/>
      <c r="E37" s="73"/>
      <c r="F37" s="71"/>
      <c r="G37" s="72"/>
      <c r="H37" s="73"/>
      <c r="I37" s="200"/>
      <c r="J37" s="71"/>
      <c r="K37" s="72"/>
      <c r="L37" s="73"/>
      <c r="M37" s="200"/>
      <c r="N37" s="71"/>
      <c r="O37" s="72"/>
      <c r="P37" s="73"/>
      <c r="Q37" s="200"/>
      <c r="R37" s="71"/>
      <c r="S37" s="72"/>
      <c r="T37" s="73"/>
      <c r="U37" s="200"/>
      <c r="V37" s="71"/>
      <c r="W37" s="72"/>
      <c r="X37" s="73"/>
      <c r="Y37" s="200"/>
      <c r="Z37" s="71"/>
      <c r="AA37" s="72"/>
      <c r="AB37" s="73"/>
      <c r="AC37" s="200"/>
    </row>
    <row r="38" spans="1:29" s="74" customFormat="1" x14ac:dyDescent="0.2">
      <c r="A38" s="71"/>
      <c r="B38" s="71"/>
      <c r="C38" s="71"/>
      <c r="D38" s="103"/>
      <c r="E38" s="73"/>
      <c r="F38" s="71"/>
      <c r="G38" s="72"/>
      <c r="H38" s="73"/>
      <c r="I38" s="200"/>
      <c r="J38" s="71"/>
      <c r="K38" s="72"/>
      <c r="L38" s="73"/>
      <c r="M38" s="200"/>
      <c r="N38" s="71"/>
      <c r="O38" s="72"/>
      <c r="P38" s="73"/>
      <c r="Q38" s="200"/>
      <c r="R38" s="71"/>
      <c r="S38" s="72"/>
      <c r="T38" s="73"/>
      <c r="U38" s="200"/>
      <c r="V38" s="71"/>
      <c r="W38" s="72"/>
      <c r="X38" s="73"/>
      <c r="Y38" s="200"/>
      <c r="Z38" s="71"/>
      <c r="AA38" s="72"/>
      <c r="AB38" s="73"/>
      <c r="AC38" s="200"/>
    </row>
    <row r="39" spans="1:29" s="74" customFormat="1" x14ac:dyDescent="0.2">
      <c r="A39" s="71"/>
      <c r="B39" s="71"/>
      <c r="C39" s="71"/>
      <c r="D39" s="103"/>
      <c r="E39" s="73"/>
      <c r="F39" s="71"/>
      <c r="G39" s="72"/>
      <c r="H39" s="73"/>
      <c r="I39" s="200"/>
      <c r="J39" s="71"/>
      <c r="K39" s="72"/>
      <c r="L39" s="73"/>
      <c r="M39" s="200"/>
      <c r="N39" s="71"/>
      <c r="O39" s="72"/>
      <c r="P39" s="73"/>
      <c r="Q39" s="200"/>
      <c r="R39" s="71"/>
      <c r="S39" s="72"/>
      <c r="T39" s="73"/>
      <c r="U39" s="200"/>
      <c r="V39" s="71"/>
      <c r="W39" s="72"/>
      <c r="X39" s="73"/>
      <c r="Y39" s="200"/>
      <c r="Z39" s="71"/>
      <c r="AA39" s="72"/>
      <c r="AB39" s="73"/>
      <c r="AC39" s="200"/>
    </row>
    <row r="40" spans="1:29" s="74" customFormat="1" x14ac:dyDescent="0.2">
      <c r="A40" s="71"/>
      <c r="B40" s="71"/>
      <c r="C40" s="71"/>
      <c r="D40" s="103"/>
      <c r="E40" s="73"/>
      <c r="F40" s="71"/>
      <c r="G40" s="72"/>
      <c r="H40" s="73"/>
      <c r="I40" s="200"/>
      <c r="J40" s="71"/>
      <c r="K40" s="72"/>
      <c r="L40" s="73"/>
      <c r="M40" s="200"/>
      <c r="N40" s="71"/>
      <c r="O40" s="72"/>
      <c r="P40" s="73"/>
      <c r="Q40" s="200"/>
      <c r="R40" s="71"/>
      <c r="S40" s="72"/>
      <c r="T40" s="73"/>
      <c r="U40" s="200"/>
      <c r="V40" s="71"/>
      <c r="W40" s="72"/>
      <c r="X40" s="73"/>
      <c r="Y40" s="200"/>
      <c r="Z40" s="71"/>
      <c r="AA40" s="72"/>
      <c r="AB40" s="73"/>
      <c r="AC40" s="200"/>
    </row>
    <row r="41" spans="1:29" s="74" customFormat="1" x14ac:dyDescent="0.2">
      <c r="A41" s="71"/>
      <c r="B41" s="71"/>
      <c r="C41" s="71"/>
      <c r="D41" s="103"/>
      <c r="E41" s="73"/>
      <c r="F41" s="71"/>
      <c r="G41" s="72"/>
      <c r="H41" s="73"/>
      <c r="I41" s="200"/>
      <c r="J41" s="71"/>
      <c r="K41" s="72"/>
      <c r="L41" s="73"/>
      <c r="M41" s="200"/>
      <c r="N41" s="71"/>
      <c r="O41" s="72"/>
      <c r="P41" s="73"/>
      <c r="Q41" s="200"/>
      <c r="R41" s="71"/>
      <c r="S41" s="72"/>
      <c r="T41" s="73"/>
      <c r="U41" s="200"/>
      <c r="V41" s="71"/>
      <c r="W41" s="72"/>
      <c r="X41" s="73"/>
      <c r="Y41" s="200"/>
      <c r="Z41" s="71"/>
      <c r="AA41" s="72"/>
      <c r="AB41" s="73"/>
      <c r="AC41" s="200"/>
    </row>
    <row r="42" spans="1:29" s="74" customFormat="1" x14ac:dyDescent="0.2">
      <c r="A42" s="71"/>
      <c r="B42" s="71"/>
      <c r="C42" s="71"/>
      <c r="D42" s="103"/>
      <c r="E42" s="73"/>
      <c r="F42" s="71"/>
      <c r="G42" s="72"/>
      <c r="H42" s="73"/>
      <c r="I42" s="200"/>
      <c r="J42" s="71"/>
      <c r="K42" s="72"/>
      <c r="L42" s="73"/>
      <c r="M42" s="200"/>
      <c r="N42" s="71"/>
      <c r="O42" s="72"/>
      <c r="P42" s="73"/>
      <c r="Q42" s="200"/>
      <c r="R42" s="71"/>
      <c r="S42" s="72"/>
      <c r="T42" s="73"/>
      <c r="U42" s="200"/>
      <c r="V42" s="71"/>
      <c r="W42" s="72"/>
      <c r="X42" s="73"/>
      <c r="Y42" s="200"/>
      <c r="Z42" s="71"/>
      <c r="AA42" s="72"/>
      <c r="AB42" s="73"/>
      <c r="AC42" s="200"/>
    </row>
    <row r="43" spans="1:29" s="74" customFormat="1" x14ac:dyDescent="0.2">
      <c r="A43" s="71"/>
      <c r="B43" s="71"/>
      <c r="C43" s="71"/>
      <c r="D43" s="103"/>
      <c r="E43" s="73"/>
      <c r="F43" s="71"/>
      <c r="G43" s="72"/>
      <c r="H43" s="73"/>
      <c r="I43" s="200"/>
      <c r="J43" s="71"/>
      <c r="K43" s="72"/>
      <c r="L43" s="73"/>
      <c r="M43" s="200"/>
      <c r="N43" s="71"/>
      <c r="O43" s="72"/>
      <c r="P43" s="73"/>
      <c r="Q43" s="200"/>
      <c r="R43" s="71"/>
      <c r="S43" s="72"/>
      <c r="T43" s="73"/>
      <c r="U43" s="200"/>
      <c r="V43" s="71"/>
      <c r="W43" s="72"/>
      <c r="X43" s="73"/>
      <c r="Y43" s="200"/>
      <c r="Z43" s="71"/>
      <c r="AA43" s="72"/>
      <c r="AB43" s="73"/>
      <c r="AC43" s="200"/>
    </row>
    <row r="44" spans="1:29" s="74" customFormat="1" x14ac:dyDescent="0.2">
      <c r="A44" s="71"/>
      <c r="B44" s="71"/>
      <c r="C44" s="71"/>
      <c r="D44" s="103"/>
      <c r="E44" s="73"/>
      <c r="F44" s="71"/>
      <c r="G44" s="72"/>
      <c r="H44" s="73"/>
      <c r="I44" s="200"/>
      <c r="J44" s="71"/>
      <c r="K44" s="72"/>
      <c r="L44" s="73"/>
      <c r="M44" s="200"/>
      <c r="N44" s="71"/>
      <c r="O44" s="72"/>
      <c r="P44" s="73"/>
      <c r="Q44" s="200"/>
      <c r="R44" s="71"/>
      <c r="S44" s="72"/>
      <c r="T44" s="73"/>
      <c r="U44" s="200"/>
      <c r="V44" s="71"/>
      <c r="W44" s="72"/>
      <c r="X44" s="73"/>
      <c r="Y44" s="200"/>
      <c r="Z44" s="71"/>
      <c r="AA44" s="72"/>
      <c r="AB44" s="73"/>
      <c r="AC44" s="200"/>
    </row>
    <row r="45" spans="1:29" s="74" customFormat="1" x14ac:dyDescent="0.2">
      <c r="A45" s="71"/>
      <c r="B45" s="71"/>
      <c r="C45" s="71"/>
      <c r="D45" s="103"/>
      <c r="E45" s="73"/>
      <c r="F45" s="71"/>
      <c r="G45" s="72"/>
      <c r="H45" s="73"/>
      <c r="I45" s="200"/>
      <c r="J45" s="71"/>
      <c r="K45" s="72"/>
      <c r="L45" s="73"/>
      <c r="M45" s="200"/>
      <c r="N45" s="71"/>
      <c r="O45" s="72"/>
      <c r="P45" s="73"/>
      <c r="Q45" s="200"/>
      <c r="R45" s="71"/>
      <c r="S45" s="72"/>
      <c r="T45" s="73"/>
      <c r="U45" s="200"/>
      <c r="V45" s="71"/>
      <c r="W45" s="72"/>
      <c r="X45" s="73"/>
      <c r="Y45" s="200"/>
      <c r="Z45" s="71"/>
      <c r="AA45" s="72"/>
      <c r="AB45" s="73"/>
      <c r="AC45" s="200"/>
    </row>
    <row r="46" spans="1:29" s="74" customFormat="1" x14ac:dyDescent="0.2">
      <c r="A46" s="71"/>
      <c r="B46" s="71"/>
      <c r="C46" s="71"/>
      <c r="D46" s="103"/>
      <c r="E46" s="73"/>
      <c r="F46" s="71"/>
      <c r="G46" s="72"/>
      <c r="H46" s="73"/>
      <c r="I46" s="200"/>
      <c r="J46" s="71"/>
      <c r="K46" s="72"/>
      <c r="L46" s="73"/>
      <c r="M46" s="200"/>
      <c r="N46" s="71"/>
      <c r="O46" s="72"/>
      <c r="P46" s="73"/>
      <c r="Q46" s="200"/>
      <c r="R46" s="71"/>
      <c r="S46" s="72"/>
      <c r="T46" s="73"/>
      <c r="U46" s="200"/>
      <c r="V46" s="71"/>
      <c r="W46" s="72"/>
      <c r="X46" s="73"/>
      <c r="Y46" s="200"/>
      <c r="Z46" s="71"/>
      <c r="AA46" s="72"/>
      <c r="AB46" s="73"/>
      <c r="AC46" s="200"/>
    </row>
    <row r="47" spans="1:29" s="74" customFormat="1" x14ac:dyDescent="0.2">
      <c r="A47" s="71"/>
      <c r="B47" s="71"/>
      <c r="C47" s="71"/>
      <c r="D47" s="103"/>
      <c r="E47" s="73"/>
      <c r="F47" s="71"/>
      <c r="G47" s="72"/>
      <c r="H47" s="73"/>
      <c r="I47" s="200"/>
      <c r="J47" s="71"/>
      <c r="K47" s="72"/>
      <c r="L47" s="73"/>
      <c r="M47" s="200"/>
      <c r="N47" s="71"/>
      <c r="O47" s="72"/>
      <c r="P47" s="73"/>
      <c r="Q47" s="200"/>
      <c r="R47" s="71"/>
      <c r="S47" s="72"/>
      <c r="T47" s="73"/>
      <c r="U47" s="200"/>
      <c r="V47" s="71"/>
      <c r="W47" s="72"/>
      <c r="X47" s="73"/>
      <c r="Y47" s="200"/>
      <c r="Z47" s="71"/>
      <c r="AA47" s="72"/>
      <c r="AB47" s="73"/>
      <c r="AC47" s="200"/>
    </row>
    <row r="48" spans="1:29" s="74" customFormat="1" x14ac:dyDescent="0.2">
      <c r="A48" s="71"/>
      <c r="B48" s="71"/>
      <c r="C48" s="71"/>
      <c r="D48" s="103"/>
      <c r="E48" s="73"/>
      <c r="F48" s="71"/>
      <c r="G48" s="72"/>
      <c r="H48" s="73"/>
      <c r="I48" s="200"/>
      <c r="J48" s="71"/>
      <c r="K48" s="72"/>
      <c r="L48" s="73"/>
      <c r="M48" s="200"/>
      <c r="N48" s="71"/>
      <c r="O48" s="72"/>
      <c r="P48" s="73"/>
      <c r="Q48" s="200"/>
      <c r="R48" s="71"/>
      <c r="S48" s="72"/>
      <c r="T48" s="73"/>
      <c r="U48" s="200"/>
      <c r="V48" s="71"/>
      <c r="W48" s="72"/>
      <c r="X48" s="73"/>
      <c r="Y48" s="200"/>
      <c r="Z48" s="71"/>
      <c r="AA48" s="72"/>
      <c r="AB48" s="73"/>
      <c r="AC48" s="200"/>
    </row>
    <row r="49" spans="1:29" s="74" customFormat="1" x14ac:dyDescent="0.2">
      <c r="A49" s="71"/>
      <c r="B49" s="71"/>
      <c r="C49" s="71"/>
      <c r="D49" s="103"/>
      <c r="E49" s="73"/>
      <c r="F49" s="71"/>
      <c r="G49" s="72"/>
      <c r="H49" s="73"/>
      <c r="I49" s="200"/>
      <c r="J49" s="71"/>
      <c r="K49" s="72"/>
      <c r="L49" s="73"/>
      <c r="M49" s="200"/>
      <c r="N49" s="71"/>
      <c r="O49" s="72"/>
      <c r="P49" s="73"/>
      <c r="Q49" s="200"/>
      <c r="R49" s="71"/>
      <c r="S49" s="72"/>
      <c r="T49" s="73"/>
      <c r="U49" s="200"/>
      <c r="V49" s="71"/>
      <c r="W49" s="72"/>
      <c r="X49" s="73"/>
      <c r="Y49" s="200"/>
      <c r="Z49" s="71"/>
      <c r="AA49" s="72"/>
      <c r="AB49" s="73"/>
      <c r="AC49" s="200"/>
    </row>
    <row r="50" spans="1:29" s="74" customFormat="1" x14ac:dyDescent="0.2">
      <c r="A50" s="71"/>
      <c r="B50" s="71"/>
      <c r="C50" s="71"/>
      <c r="D50" s="103"/>
      <c r="E50" s="73"/>
      <c r="F50" s="71"/>
      <c r="G50" s="72"/>
      <c r="H50" s="73"/>
      <c r="I50" s="200"/>
      <c r="J50" s="71"/>
      <c r="K50" s="72"/>
      <c r="L50" s="73"/>
      <c r="M50" s="200"/>
      <c r="N50" s="71"/>
      <c r="O50" s="72"/>
      <c r="P50" s="73"/>
      <c r="Q50" s="200"/>
      <c r="R50" s="71"/>
      <c r="S50" s="72"/>
      <c r="T50" s="73"/>
      <c r="U50" s="200"/>
      <c r="V50" s="71"/>
      <c r="W50" s="72"/>
      <c r="X50" s="73"/>
      <c r="Y50" s="200"/>
      <c r="Z50" s="71"/>
      <c r="AA50" s="72"/>
      <c r="AB50" s="73"/>
      <c r="AC50" s="200"/>
    </row>
    <row r="51" spans="1:29" s="74" customFormat="1" x14ac:dyDescent="0.2">
      <c r="A51" s="71"/>
      <c r="B51" s="71"/>
      <c r="C51" s="71"/>
      <c r="D51" s="103"/>
      <c r="E51" s="73"/>
      <c r="F51" s="71"/>
      <c r="G51" s="72"/>
      <c r="H51" s="73"/>
      <c r="I51" s="200"/>
      <c r="J51" s="71"/>
      <c r="K51" s="72"/>
      <c r="L51" s="73"/>
      <c r="M51" s="200"/>
      <c r="N51" s="71"/>
      <c r="O51" s="72"/>
      <c r="P51" s="73"/>
      <c r="Q51" s="200"/>
      <c r="R51" s="71"/>
      <c r="S51" s="72"/>
      <c r="T51" s="73"/>
      <c r="U51" s="200"/>
      <c r="V51" s="71"/>
      <c r="W51" s="72"/>
      <c r="X51" s="73"/>
      <c r="Y51" s="200"/>
      <c r="Z51" s="71"/>
      <c r="AA51" s="72"/>
      <c r="AB51" s="73"/>
      <c r="AC51" s="200"/>
    </row>
    <row r="52" spans="1:29" s="74" customFormat="1" x14ac:dyDescent="0.2">
      <c r="A52" s="71"/>
      <c r="B52" s="71"/>
      <c r="C52" s="71"/>
      <c r="D52" s="103"/>
      <c r="E52" s="73"/>
      <c r="F52" s="71"/>
      <c r="G52" s="72"/>
      <c r="H52" s="73"/>
      <c r="I52" s="200"/>
      <c r="J52" s="71"/>
      <c r="K52" s="72"/>
      <c r="L52" s="73"/>
      <c r="M52" s="200"/>
      <c r="N52" s="71"/>
      <c r="O52" s="72"/>
      <c r="P52" s="73"/>
      <c r="Q52" s="200"/>
      <c r="R52" s="71"/>
      <c r="S52" s="72"/>
      <c r="T52" s="73"/>
      <c r="U52" s="200"/>
      <c r="V52" s="71"/>
      <c r="W52" s="72"/>
      <c r="X52" s="73"/>
      <c r="Y52" s="200"/>
      <c r="Z52" s="71"/>
      <c r="AA52" s="72"/>
      <c r="AB52" s="73"/>
      <c r="AC52" s="200"/>
    </row>
    <row r="53" spans="1:29" s="74" customFormat="1" x14ac:dyDescent="0.2">
      <c r="A53" s="71"/>
      <c r="B53" s="71"/>
      <c r="C53" s="71"/>
      <c r="D53" s="103"/>
      <c r="E53" s="73"/>
      <c r="F53" s="71"/>
      <c r="G53" s="72"/>
      <c r="H53" s="73"/>
      <c r="I53" s="200"/>
      <c r="J53" s="71"/>
      <c r="K53" s="72"/>
      <c r="L53" s="73"/>
      <c r="M53" s="200"/>
      <c r="N53" s="71"/>
      <c r="O53" s="72"/>
      <c r="P53" s="73"/>
      <c r="Q53" s="200"/>
      <c r="R53" s="71"/>
      <c r="S53" s="72"/>
      <c r="T53" s="73"/>
      <c r="U53" s="200"/>
      <c r="V53" s="71"/>
      <c r="W53" s="72"/>
      <c r="X53" s="73"/>
      <c r="Y53" s="200"/>
      <c r="Z53" s="71"/>
      <c r="AA53" s="72"/>
      <c r="AB53" s="73"/>
      <c r="AC53" s="200"/>
    </row>
    <row r="54" spans="1:29" s="74" customFormat="1" x14ac:dyDescent="0.2">
      <c r="A54" s="71"/>
      <c r="B54" s="71"/>
      <c r="C54" s="71"/>
      <c r="D54" s="103"/>
      <c r="E54" s="73"/>
      <c r="F54" s="71"/>
      <c r="G54" s="72"/>
      <c r="H54" s="73"/>
      <c r="I54" s="200"/>
      <c r="J54" s="71"/>
      <c r="K54" s="72"/>
      <c r="L54" s="73"/>
      <c r="M54" s="200"/>
      <c r="N54" s="71"/>
      <c r="O54" s="72"/>
      <c r="P54" s="73"/>
      <c r="Q54" s="200"/>
      <c r="R54" s="71"/>
      <c r="S54" s="72"/>
      <c r="T54" s="73"/>
      <c r="U54" s="200"/>
      <c r="V54" s="71"/>
      <c r="W54" s="72"/>
      <c r="X54" s="73"/>
      <c r="Y54" s="200"/>
      <c r="Z54" s="71"/>
      <c r="AA54" s="72"/>
      <c r="AB54" s="73"/>
      <c r="AC54" s="200"/>
    </row>
    <row r="55" spans="1:29" s="74" customFormat="1" x14ac:dyDescent="0.2">
      <c r="A55" s="71"/>
      <c r="B55" s="71"/>
      <c r="C55" s="71"/>
      <c r="D55" s="103"/>
      <c r="E55" s="73"/>
      <c r="F55" s="71"/>
      <c r="G55" s="72"/>
      <c r="H55" s="73"/>
      <c r="I55" s="200"/>
      <c r="J55" s="71"/>
      <c r="K55" s="72"/>
      <c r="L55" s="73"/>
      <c r="M55" s="200"/>
      <c r="N55" s="71"/>
      <c r="O55" s="72"/>
      <c r="P55" s="73"/>
      <c r="Q55" s="200"/>
      <c r="R55" s="71"/>
      <c r="S55" s="72"/>
      <c r="T55" s="73"/>
      <c r="U55" s="200"/>
      <c r="V55" s="71"/>
      <c r="W55" s="72"/>
      <c r="X55" s="73"/>
      <c r="Y55" s="200"/>
      <c r="Z55" s="71"/>
      <c r="AA55" s="72"/>
      <c r="AB55" s="73"/>
      <c r="AC55" s="200"/>
    </row>
    <row r="56" spans="1:29" s="74" customFormat="1" x14ac:dyDescent="0.2">
      <c r="A56" s="71"/>
      <c r="B56" s="71"/>
      <c r="C56" s="71"/>
      <c r="D56" s="103"/>
      <c r="E56" s="73"/>
      <c r="F56" s="71"/>
      <c r="G56" s="72"/>
      <c r="H56" s="73"/>
      <c r="I56" s="200"/>
      <c r="J56" s="71"/>
      <c r="K56" s="72"/>
      <c r="L56" s="73"/>
      <c r="M56" s="200"/>
      <c r="N56" s="71"/>
      <c r="O56" s="72"/>
      <c r="P56" s="73"/>
      <c r="Q56" s="200"/>
      <c r="R56" s="71"/>
      <c r="S56" s="72"/>
      <c r="T56" s="73"/>
      <c r="U56" s="200"/>
      <c r="V56" s="71"/>
      <c r="W56" s="72"/>
      <c r="X56" s="73"/>
      <c r="Y56" s="200"/>
      <c r="Z56" s="71"/>
      <c r="AA56" s="72"/>
      <c r="AB56" s="73"/>
      <c r="AC56" s="200"/>
    </row>
    <row r="57" spans="1:29" s="74" customFormat="1" x14ac:dyDescent="0.2">
      <c r="A57" s="71"/>
      <c r="B57" s="71"/>
      <c r="C57" s="71"/>
      <c r="D57" s="103"/>
      <c r="E57" s="73"/>
      <c r="F57" s="71"/>
      <c r="G57" s="72"/>
      <c r="H57" s="73"/>
      <c r="I57" s="200"/>
      <c r="J57" s="71"/>
      <c r="K57" s="72"/>
      <c r="L57" s="73"/>
      <c r="M57" s="200"/>
      <c r="N57" s="71"/>
      <c r="O57" s="72"/>
      <c r="P57" s="73"/>
      <c r="Q57" s="200"/>
      <c r="R57" s="71"/>
      <c r="S57" s="72"/>
      <c r="T57" s="73"/>
      <c r="U57" s="200"/>
      <c r="V57" s="71"/>
      <c r="W57" s="72"/>
      <c r="X57" s="73"/>
      <c r="Y57" s="200"/>
      <c r="Z57" s="71"/>
      <c r="AA57" s="72"/>
      <c r="AB57" s="73"/>
      <c r="AC57" s="200"/>
    </row>
    <row r="58" spans="1:29" s="74" customFormat="1" x14ac:dyDescent="0.2">
      <c r="A58" s="71"/>
      <c r="B58" s="71"/>
      <c r="C58" s="71"/>
      <c r="D58" s="103"/>
      <c r="E58" s="73"/>
      <c r="F58" s="71"/>
      <c r="G58" s="72"/>
      <c r="H58" s="73"/>
      <c r="I58" s="200"/>
      <c r="J58" s="71"/>
      <c r="K58" s="72"/>
      <c r="L58" s="73"/>
      <c r="M58" s="200"/>
      <c r="N58" s="71"/>
      <c r="O58" s="72"/>
      <c r="P58" s="73"/>
      <c r="Q58" s="200"/>
      <c r="R58" s="71"/>
      <c r="S58" s="72"/>
      <c r="T58" s="73"/>
      <c r="U58" s="200"/>
      <c r="V58" s="71"/>
      <c r="W58" s="72"/>
      <c r="X58" s="73"/>
      <c r="Y58" s="200"/>
      <c r="Z58" s="71"/>
      <c r="AA58" s="72"/>
      <c r="AB58" s="73"/>
      <c r="AC58" s="200"/>
    </row>
    <row r="59" spans="1:29" s="74" customFormat="1" x14ac:dyDescent="0.2">
      <c r="A59" s="71"/>
      <c r="B59" s="71"/>
      <c r="C59" s="71"/>
      <c r="D59" s="103"/>
      <c r="E59" s="73"/>
      <c r="F59" s="71"/>
      <c r="G59" s="72"/>
      <c r="H59" s="73"/>
      <c r="I59" s="200"/>
      <c r="J59" s="71"/>
      <c r="K59" s="72"/>
      <c r="L59" s="73"/>
      <c r="M59" s="200"/>
      <c r="N59" s="71"/>
      <c r="O59" s="72"/>
      <c r="P59" s="73"/>
      <c r="Q59" s="200"/>
      <c r="R59" s="71"/>
      <c r="S59" s="72"/>
      <c r="T59" s="73"/>
      <c r="U59" s="200"/>
      <c r="V59" s="71"/>
      <c r="W59" s="72"/>
      <c r="X59" s="73"/>
      <c r="Y59" s="200"/>
      <c r="Z59" s="71"/>
      <c r="AA59" s="72"/>
      <c r="AB59" s="73"/>
      <c r="AC59" s="200"/>
    </row>
    <row r="60" spans="1:29" s="74" customFormat="1" x14ac:dyDescent="0.2">
      <c r="A60" s="71"/>
      <c r="B60" s="71"/>
      <c r="C60" s="71"/>
      <c r="D60" s="103"/>
      <c r="E60" s="73"/>
      <c r="F60" s="71"/>
      <c r="G60" s="72"/>
      <c r="H60" s="73"/>
      <c r="I60" s="200"/>
      <c r="J60" s="71"/>
      <c r="K60" s="72"/>
      <c r="L60" s="73"/>
      <c r="M60" s="200"/>
      <c r="N60" s="71"/>
      <c r="O60" s="72"/>
      <c r="P60" s="73"/>
      <c r="Q60" s="200"/>
      <c r="R60" s="71"/>
      <c r="S60" s="72"/>
      <c r="T60" s="73"/>
      <c r="U60" s="200"/>
      <c r="V60" s="71"/>
      <c r="W60" s="72"/>
      <c r="X60" s="73"/>
      <c r="Y60" s="200"/>
      <c r="Z60" s="71"/>
      <c r="AA60" s="72"/>
      <c r="AB60" s="73"/>
      <c r="AC60" s="200"/>
    </row>
    <row r="61" spans="1:29" s="74" customFormat="1" x14ac:dyDescent="0.2">
      <c r="A61" s="71"/>
      <c r="B61" s="71"/>
      <c r="C61" s="71"/>
      <c r="D61" s="103"/>
      <c r="E61" s="73"/>
      <c r="F61" s="71"/>
      <c r="G61" s="72"/>
      <c r="H61" s="73"/>
      <c r="I61" s="200"/>
      <c r="J61" s="71"/>
      <c r="K61" s="72"/>
      <c r="L61" s="73"/>
      <c r="M61" s="200"/>
      <c r="N61" s="71"/>
      <c r="O61" s="72"/>
      <c r="P61" s="73"/>
      <c r="Q61" s="200"/>
      <c r="R61" s="71"/>
      <c r="S61" s="72"/>
      <c r="T61" s="73"/>
      <c r="U61" s="200"/>
      <c r="V61" s="71"/>
      <c r="W61" s="72"/>
      <c r="X61" s="73"/>
      <c r="Y61" s="200"/>
      <c r="Z61" s="71"/>
      <c r="AA61" s="72"/>
      <c r="AB61" s="73"/>
      <c r="AC61" s="200"/>
    </row>
    <row r="62" spans="1:29" s="74" customFormat="1" x14ac:dyDescent="0.2">
      <c r="A62" s="71"/>
      <c r="B62" s="71"/>
      <c r="C62" s="71"/>
      <c r="D62" s="103"/>
      <c r="E62" s="73"/>
      <c r="F62" s="71"/>
      <c r="G62" s="72"/>
      <c r="H62" s="73"/>
      <c r="I62" s="200"/>
      <c r="J62" s="71"/>
      <c r="K62" s="72"/>
      <c r="L62" s="73"/>
      <c r="M62" s="200"/>
      <c r="N62" s="71"/>
      <c r="O62" s="72"/>
      <c r="P62" s="73"/>
      <c r="Q62" s="200"/>
      <c r="R62" s="71"/>
      <c r="S62" s="72"/>
      <c r="T62" s="73"/>
      <c r="U62" s="200"/>
      <c r="V62" s="71"/>
      <c r="W62" s="72"/>
      <c r="X62" s="73"/>
      <c r="Y62" s="200"/>
      <c r="Z62" s="71"/>
      <c r="AA62" s="72"/>
      <c r="AB62" s="73"/>
      <c r="AC62" s="200"/>
    </row>
    <row r="63" spans="1:29" s="74" customFormat="1" x14ac:dyDescent="0.2">
      <c r="A63" s="71"/>
      <c r="B63" s="71"/>
      <c r="C63" s="71"/>
      <c r="D63" s="103"/>
      <c r="E63" s="73"/>
      <c r="F63" s="71"/>
      <c r="G63" s="72"/>
      <c r="H63" s="73"/>
      <c r="I63" s="200"/>
      <c r="J63" s="71"/>
      <c r="K63" s="72"/>
      <c r="L63" s="73"/>
      <c r="M63" s="200"/>
      <c r="N63" s="71"/>
      <c r="O63" s="72"/>
      <c r="P63" s="73"/>
      <c r="Q63" s="200"/>
      <c r="R63" s="71"/>
      <c r="S63" s="72"/>
      <c r="T63" s="73"/>
      <c r="U63" s="200"/>
      <c r="V63" s="71"/>
      <c r="W63" s="72"/>
      <c r="X63" s="73"/>
      <c r="Y63" s="200"/>
      <c r="Z63" s="71"/>
      <c r="AA63" s="72"/>
      <c r="AB63" s="73"/>
      <c r="AC63" s="200"/>
    </row>
    <row r="64" spans="1:29" s="74" customFormat="1" x14ac:dyDescent="0.2">
      <c r="A64" s="71"/>
      <c r="B64" s="71"/>
      <c r="C64" s="71"/>
      <c r="D64" s="103"/>
      <c r="E64" s="73"/>
      <c r="F64" s="71"/>
      <c r="G64" s="72"/>
      <c r="H64" s="73"/>
      <c r="I64" s="200"/>
      <c r="J64" s="71"/>
      <c r="K64" s="72"/>
      <c r="L64" s="73"/>
      <c r="M64" s="200"/>
      <c r="N64" s="71"/>
      <c r="O64" s="72"/>
      <c r="P64" s="73"/>
      <c r="Q64" s="200"/>
      <c r="R64" s="71"/>
      <c r="S64" s="72"/>
      <c r="T64" s="73"/>
      <c r="U64" s="200"/>
      <c r="V64" s="71"/>
      <c r="W64" s="72"/>
      <c r="X64" s="73"/>
      <c r="Y64" s="200"/>
      <c r="Z64" s="71"/>
      <c r="AA64" s="72"/>
      <c r="AB64" s="73"/>
      <c r="AC64" s="200"/>
    </row>
    <row r="65" spans="1:29" s="74" customFormat="1" x14ac:dyDescent="0.2">
      <c r="A65" s="71"/>
      <c r="B65" s="71"/>
      <c r="C65" s="71"/>
      <c r="D65" s="103"/>
      <c r="E65" s="73"/>
      <c r="F65" s="71"/>
      <c r="G65" s="72"/>
      <c r="H65" s="73"/>
      <c r="I65" s="200"/>
      <c r="J65" s="71"/>
      <c r="K65" s="72"/>
      <c r="L65" s="73"/>
      <c r="M65" s="200"/>
      <c r="N65" s="71"/>
      <c r="O65" s="72"/>
      <c r="P65" s="73"/>
      <c r="Q65" s="200"/>
      <c r="R65" s="71"/>
      <c r="S65" s="72"/>
      <c r="T65" s="73"/>
      <c r="U65" s="200"/>
      <c r="V65" s="71"/>
      <c r="W65" s="72"/>
      <c r="X65" s="73"/>
      <c r="Y65" s="200"/>
      <c r="Z65" s="71"/>
      <c r="AA65" s="72"/>
      <c r="AB65" s="73"/>
      <c r="AC65" s="200"/>
    </row>
    <row r="66" spans="1:29" s="74" customFormat="1" x14ac:dyDescent="0.2">
      <c r="A66" s="71"/>
      <c r="B66" s="71"/>
      <c r="C66" s="71"/>
      <c r="D66" s="103"/>
      <c r="E66" s="73"/>
      <c r="F66" s="71"/>
      <c r="G66" s="72"/>
      <c r="H66" s="73"/>
      <c r="I66" s="200"/>
      <c r="J66" s="71"/>
      <c r="K66" s="72"/>
      <c r="L66" s="73"/>
      <c r="M66" s="200"/>
      <c r="N66" s="71"/>
      <c r="O66" s="72"/>
      <c r="P66" s="73"/>
      <c r="Q66" s="200"/>
      <c r="R66" s="71"/>
      <c r="S66" s="72"/>
      <c r="T66" s="73"/>
      <c r="U66" s="200"/>
      <c r="V66" s="71"/>
      <c r="W66" s="72"/>
      <c r="X66" s="73"/>
      <c r="Y66" s="200"/>
      <c r="Z66" s="71"/>
      <c r="AA66" s="72"/>
      <c r="AB66" s="73"/>
      <c r="AC66" s="200"/>
    </row>
    <row r="67" spans="1:29" s="74" customFormat="1" x14ac:dyDescent="0.2">
      <c r="A67" s="71"/>
      <c r="B67" s="71"/>
      <c r="C67" s="71"/>
      <c r="D67" s="103"/>
      <c r="E67" s="73"/>
      <c r="F67" s="71"/>
      <c r="G67" s="72"/>
      <c r="H67" s="73"/>
      <c r="I67" s="200"/>
      <c r="J67" s="71"/>
      <c r="K67" s="72"/>
      <c r="L67" s="73"/>
      <c r="M67" s="200"/>
      <c r="N67" s="71"/>
      <c r="O67" s="72"/>
      <c r="P67" s="73"/>
      <c r="Q67" s="200"/>
      <c r="R67" s="71"/>
      <c r="S67" s="72"/>
      <c r="T67" s="73"/>
      <c r="U67" s="200"/>
      <c r="V67" s="71"/>
      <c r="W67" s="72"/>
      <c r="X67" s="73"/>
      <c r="Y67" s="200"/>
      <c r="Z67" s="71"/>
      <c r="AA67" s="72"/>
      <c r="AB67" s="73"/>
      <c r="AC67" s="200"/>
    </row>
    <row r="68" spans="1:29" s="74" customFormat="1" x14ac:dyDescent="0.2">
      <c r="A68" s="71"/>
      <c r="B68" s="71"/>
      <c r="C68" s="71"/>
      <c r="D68" s="103"/>
      <c r="E68" s="73"/>
      <c r="F68" s="71"/>
      <c r="G68" s="72"/>
      <c r="H68" s="73"/>
      <c r="I68" s="200"/>
      <c r="J68" s="71"/>
      <c r="K68" s="72"/>
      <c r="L68" s="73"/>
      <c r="M68" s="200"/>
      <c r="N68" s="71"/>
      <c r="O68" s="72"/>
      <c r="P68" s="73"/>
      <c r="Q68" s="200"/>
      <c r="R68" s="71"/>
      <c r="S68" s="72"/>
      <c r="T68" s="73"/>
      <c r="U68" s="200"/>
      <c r="V68" s="71"/>
      <c r="W68" s="72"/>
      <c r="X68" s="73"/>
      <c r="Y68" s="200"/>
      <c r="Z68" s="71"/>
      <c r="AA68" s="72"/>
      <c r="AB68" s="73"/>
      <c r="AC68" s="200"/>
    </row>
    <row r="69" spans="1:29" s="74" customFormat="1" x14ac:dyDescent="0.2">
      <c r="A69" s="71"/>
      <c r="B69" s="71"/>
      <c r="C69" s="71"/>
      <c r="D69" s="103"/>
      <c r="E69" s="73"/>
      <c r="F69" s="71"/>
      <c r="G69" s="72"/>
      <c r="H69" s="73"/>
      <c r="I69" s="200"/>
      <c r="J69" s="71"/>
      <c r="K69" s="72"/>
      <c r="L69" s="73"/>
      <c r="M69" s="200"/>
      <c r="N69" s="71"/>
      <c r="O69" s="72"/>
      <c r="P69" s="73"/>
      <c r="Q69" s="200"/>
      <c r="R69" s="71"/>
      <c r="S69" s="72"/>
      <c r="T69" s="73"/>
      <c r="U69" s="200"/>
      <c r="V69" s="71"/>
      <c r="W69" s="72"/>
      <c r="X69" s="73"/>
      <c r="Y69" s="200"/>
      <c r="Z69" s="71"/>
      <c r="AA69" s="72"/>
      <c r="AB69" s="73"/>
      <c r="AC69" s="200"/>
    </row>
    <row r="70" spans="1:29" s="74" customFormat="1" x14ac:dyDescent="0.2">
      <c r="A70" s="71"/>
      <c r="B70" s="71"/>
      <c r="C70" s="71"/>
      <c r="D70" s="103"/>
      <c r="E70" s="73"/>
      <c r="F70" s="71"/>
      <c r="G70" s="72"/>
      <c r="H70" s="73"/>
      <c r="I70" s="200"/>
      <c r="J70" s="71"/>
      <c r="K70" s="72"/>
      <c r="L70" s="73"/>
      <c r="M70" s="200"/>
      <c r="N70" s="71"/>
      <c r="O70" s="72"/>
      <c r="P70" s="73"/>
      <c r="Q70" s="200"/>
      <c r="R70" s="71"/>
      <c r="S70" s="72"/>
      <c r="T70" s="73"/>
      <c r="U70" s="200"/>
      <c r="V70" s="71"/>
      <c r="W70" s="72"/>
      <c r="X70" s="73"/>
      <c r="Y70" s="200"/>
      <c r="Z70" s="71"/>
      <c r="AA70" s="72"/>
      <c r="AB70" s="73"/>
      <c r="AC70" s="200"/>
    </row>
    <row r="71" spans="1:29" s="74" customFormat="1" x14ac:dyDescent="0.2">
      <c r="A71" s="71"/>
      <c r="B71" s="71"/>
      <c r="C71" s="71"/>
      <c r="D71" s="103"/>
      <c r="E71" s="73"/>
      <c r="F71" s="71"/>
      <c r="G71" s="72"/>
      <c r="H71" s="73"/>
      <c r="I71" s="200"/>
      <c r="J71" s="71"/>
      <c r="K71" s="72"/>
      <c r="L71" s="73"/>
      <c r="M71" s="200"/>
      <c r="N71" s="71"/>
      <c r="O71" s="72"/>
      <c r="P71" s="73"/>
      <c r="Q71" s="200"/>
      <c r="R71" s="71"/>
      <c r="S71" s="72"/>
      <c r="T71" s="73"/>
      <c r="U71" s="200"/>
      <c r="V71" s="71"/>
      <c r="W71" s="72"/>
      <c r="X71" s="73"/>
      <c r="Y71" s="200"/>
      <c r="Z71" s="71"/>
      <c r="AA71" s="72"/>
      <c r="AB71" s="73"/>
      <c r="AC71" s="200"/>
    </row>
    <row r="72" spans="1:29" s="74" customFormat="1" x14ac:dyDescent="0.2">
      <c r="A72" s="71"/>
      <c r="B72" s="71"/>
      <c r="C72" s="71"/>
      <c r="D72" s="103"/>
      <c r="E72" s="73"/>
      <c r="F72" s="71"/>
      <c r="G72" s="72"/>
      <c r="H72" s="73"/>
      <c r="I72" s="200"/>
      <c r="J72" s="71"/>
      <c r="K72" s="72"/>
      <c r="L72" s="73"/>
      <c r="M72" s="200"/>
      <c r="N72" s="71"/>
      <c r="O72" s="72"/>
      <c r="P72" s="73"/>
      <c r="Q72" s="200"/>
      <c r="R72" s="71"/>
      <c r="S72" s="72"/>
      <c r="T72" s="73"/>
      <c r="U72" s="200"/>
      <c r="V72" s="71"/>
      <c r="W72" s="72"/>
      <c r="X72" s="73"/>
      <c r="Y72" s="200"/>
      <c r="Z72" s="71"/>
      <c r="AA72" s="72"/>
      <c r="AB72" s="73"/>
      <c r="AC72" s="200"/>
    </row>
    <row r="73" spans="1:29" s="74" customFormat="1" x14ac:dyDescent="0.2">
      <c r="A73" s="71"/>
      <c r="B73" s="71"/>
      <c r="C73" s="71"/>
      <c r="D73" s="103"/>
      <c r="E73" s="73"/>
      <c r="F73" s="71"/>
      <c r="G73" s="72"/>
      <c r="H73" s="73"/>
      <c r="I73" s="200"/>
      <c r="J73" s="71"/>
      <c r="K73" s="72"/>
      <c r="L73" s="73"/>
      <c r="M73" s="200"/>
      <c r="N73" s="71"/>
      <c r="O73" s="72"/>
      <c r="P73" s="73"/>
      <c r="Q73" s="200"/>
      <c r="R73" s="71"/>
      <c r="S73" s="72"/>
      <c r="T73" s="73"/>
      <c r="U73" s="200"/>
      <c r="V73" s="71"/>
      <c r="W73" s="72"/>
      <c r="X73" s="73"/>
      <c r="Y73" s="200"/>
      <c r="Z73" s="71"/>
      <c r="AA73" s="72"/>
      <c r="AB73" s="73"/>
      <c r="AC73" s="200"/>
    </row>
    <row r="74" spans="1:29" s="74" customFormat="1" x14ac:dyDescent="0.2">
      <c r="A74" s="71"/>
      <c r="B74" s="71"/>
      <c r="C74" s="71"/>
      <c r="D74" s="103"/>
      <c r="E74" s="73"/>
      <c r="F74" s="71"/>
      <c r="G74" s="72"/>
      <c r="H74" s="73"/>
      <c r="I74" s="200"/>
      <c r="J74" s="71"/>
      <c r="K74" s="72"/>
      <c r="L74" s="73"/>
      <c r="M74" s="200"/>
      <c r="N74" s="71"/>
      <c r="O74" s="72"/>
      <c r="P74" s="73"/>
      <c r="Q74" s="200"/>
      <c r="R74" s="71"/>
      <c r="S74" s="72"/>
      <c r="T74" s="73"/>
      <c r="U74" s="200"/>
      <c r="V74" s="71"/>
      <c r="W74" s="72"/>
      <c r="X74" s="73"/>
      <c r="Y74" s="200"/>
      <c r="Z74" s="71"/>
      <c r="AA74" s="72"/>
      <c r="AB74" s="73"/>
      <c r="AC74" s="200"/>
    </row>
    <row r="75" spans="1:29" s="74" customFormat="1" x14ac:dyDescent="0.2">
      <c r="A75" s="71"/>
      <c r="B75" s="71"/>
      <c r="C75" s="71"/>
      <c r="D75" s="103"/>
      <c r="E75" s="73"/>
      <c r="F75" s="71"/>
      <c r="G75" s="72"/>
      <c r="H75" s="73"/>
      <c r="I75" s="200"/>
      <c r="J75" s="71"/>
      <c r="K75" s="72"/>
      <c r="L75" s="73"/>
      <c r="M75" s="200"/>
      <c r="N75" s="71"/>
      <c r="O75" s="72"/>
      <c r="P75" s="73"/>
      <c r="Q75" s="200"/>
      <c r="R75" s="71"/>
      <c r="S75" s="72"/>
      <c r="T75" s="73"/>
      <c r="U75" s="200"/>
      <c r="V75" s="71"/>
      <c r="W75" s="72"/>
      <c r="X75" s="73"/>
      <c r="Y75" s="200"/>
      <c r="Z75" s="71"/>
      <c r="AA75" s="72"/>
      <c r="AB75" s="73"/>
      <c r="AC75" s="200"/>
    </row>
    <row r="76" spans="1:29" s="74" customFormat="1" x14ac:dyDescent="0.2">
      <c r="A76" s="71"/>
      <c r="B76" s="71"/>
      <c r="C76" s="71"/>
      <c r="D76" s="103"/>
      <c r="E76" s="73"/>
      <c r="F76" s="71"/>
      <c r="G76" s="72"/>
      <c r="H76" s="73"/>
      <c r="I76" s="200"/>
      <c r="J76" s="71"/>
      <c r="K76" s="72"/>
      <c r="L76" s="73"/>
      <c r="M76" s="200"/>
      <c r="N76" s="71"/>
      <c r="O76" s="72"/>
      <c r="P76" s="73"/>
      <c r="Q76" s="200"/>
      <c r="R76" s="71"/>
      <c r="S76" s="72"/>
      <c r="T76" s="73"/>
      <c r="U76" s="200"/>
      <c r="V76" s="71"/>
      <c r="W76" s="72"/>
      <c r="X76" s="73"/>
      <c r="Y76" s="200"/>
      <c r="Z76" s="71"/>
      <c r="AA76" s="72"/>
      <c r="AB76" s="73"/>
      <c r="AC76" s="200"/>
    </row>
    <row r="77" spans="1:29" s="74" customFormat="1" x14ac:dyDescent="0.2">
      <c r="A77" s="71"/>
      <c r="B77" s="71"/>
      <c r="C77" s="71"/>
      <c r="D77" s="103"/>
      <c r="E77" s="73"/>
      <c r="F77" s="71"/>
      <c r="G77" s="72"/>
      <c r="H77" s="73"/>
      <c r="I77" s="200"/>
      <c r="J77" s="71"/>
      <c r="K77" s="72"/>
      <c r="L77" s="73"/>
      <c r="M77" s="200"/>
      <c r="N77" s="71"/>
      <c r="O77" s="72"/>
      <c r="P77" s="73"/>
      <c r="Q77" s="200"/>
      <c r="R77" s="71"/>
      <c r="S77" s="72"/>
      <c r="T77" s="73"/>
      <c r="U77" s="200"/>
      <c r="V77" s="71"/>
      <c r="W77" s="72"/>
      <c r="X77" s="73"/>
      <c r="Y77" s="200"/>
      <c r="Z77" s="71"/>
      <c r="AA77" s="72"/>
      <c r="AB77" s="73"/>
      <c r="AC77" s="200"/>
    </row>
    <row r="78" spans="1:29" s="74" customFormat="1" x14ac:dyDescent="0.2">
      <c r="A78" s="71"/>
      <c r="B78" s="71"/>
      <c r="C78" s="71"/>
      <c r="D78" s="103"/>
      <c r="E78" s="73"/>
      <c r="F78" s="71"/>
      <c r="G78" s="72"/>
      <c r="H78" s="73"/>
      <c r="I78" s="200"/>
      <c r="J78" s="71"/>
      <c r="K78" s="72"/>
      <c r="L78" s="73"/>
      <c r="M78" s="200"/>
      <c r="N78" s="71"/>
      <c r="O78" s="72"/>
      <c r="P78" s="73"/>
      <c r="Q78" s="200"/>
      <c r="R78" s="71"/>
      <c r="S78" s="72"/>
      <c r="T78" s="73"/>
      <c r="U78" s="200"/>
      <c r="V78" s="71"/>
      <c r="W78" s="72"/>
      <c r="X78" s="73"/>
      <c r="Y78" s="200"/>
      <c r="Z78" s="71"/>
      <c r="AA78" s="72"/>
      <c r="AB78" s="73"/>
      <c r="AC78" s="200"/>
    </row>
    <row r="79" spans="1:29" s="74" customFormat="1" x14ac:dyDescent="0.2">
      <c r="A79" s="71"/>
      <c r="B79" s="71"/>
      <c r="C79" s="71"/>
      <c r="D79" s="103"/>
      <c r="E79" s="73"/>
      <c r="F79" s="71"/>
      <c r="G79" s="72"/>
      <c r="H79" s="73"/>
      <c r="I79" s="200"/>
      <c r="J79" s="71"/>
      <c r="K79" s="72"/>
      <c r="L79" s="73"/>
      <c r="M79" s="200"/>
      <c r="N79" s="71"/>
      <c r="O79" s="72"/>
      <c r="P79" s="73"/>
      <c r="Q79" s="200"/>
      <c r="R79" s="71"/>
      <c r="S79" s="72"/>
      <c r="T79" s="73"/>
      <c r="U79" s="200"/>
      <c r="V79" s="71"/>
      <c r="W79" s="72"/>
      <c r="X79" s="73"/>
      <c r="Y79" s="200"/>
      <c r="Z79" s="71"/>
      <c r="AA79" s="72"/>
      <c r="AB79" s="73"/>
      <c r="AC79" s="200"/>
    </row>
    <row r="80" spans="1:29" s="74" customFormat="1" x14ac:dyDescent="0.2">
      <c r="A80" s="71"/>
      <c r="B80" s="71"/>
      <c r="C80" s="71"/>
      <c r="D80" s="103"/>
      <c r="E80" s="73"/>
      <c r="F80" s="71"/>
      <c r="G80" s="72"/>
      <c r="H80" s="73"/>
      <c r="I80" s="200"/>
      <c r="J80" s="71"/>
      <c r="K80" s="72"/>
      <c r="L80" s="73"/>
      <c r="M80" s="200"/>
      <c r="N80" s="71"/>
      <c r="O80" s="72"/>
      <c r="P80" s="73"/>
      <c r="Q80" s="200"/>
      <c r="R80" s="71"/>
      <c r="S80" s="72"/>
      <c r="T80" s="73"/>
      <c r="U80" s="200"/>
      <c r="V80" s="71"/>
      <c r="W80" s="72"/>
      <c r="X80" s="73"/>
      <c r="Y80" s="200"/>
      <c r="Z80" s="71"/>
      <c r="AA80" s="72"/>
      <c r="AB80" s="73"/>
      <c r="AC80" s="200"/>
    </row>
    <row r="81" spans="1:29" s="74" customFormat="1" x14ac:dyDescent="0.2">
      <c r="A81" s="71"/>
      <c r="B81" s="71"/>
      <c r="C81" s="71"/>
      <c r="D81" s="103"/>
      <c r="E81" s="73"/>
      <c r="F81" s="71"/>
      <c r="G81" s="72"/>
      <c r="H81" s="73"/>
      <c r="I81" s="200"/>
      <c r="J81" s="71"/>
      <c r="K81" s="72"/>
      <c r="L81" s="73"/>
      <c r="M81" s="200"/>
      <c r="N81" s="71"/>
      <c r="O81" s="72"/>
      <c r="P81" s="73"/>
      <c r="Q81" s="200"/>
      <c r="R81" s="71"/>
      <c r="S81" s="72"/>
      <c r="T81" s="73"/>
      <c r="U81" s="200"/>
      <c r="V81" s="71"/>
      <c r="W81" s="72"/>
      <c r="X81" s="73"/>
      <c r="Y81" s="200"/>
      <c r="Z81" s="71"/>
      <c r="AA81" s="72"/>
      <c r="AB81" s="73"/>
      <c r="AC81" s="200"/>
    </row>
    <row r="82" spans="1:29" s="74" customFormat="1" x14ac:dyDescent="0.2">
      <c r="A82" s="71"/>
      <c r="B82" s="71"/>
      <c r="C82" s="71"/>
      <c r="D82" s="103"/>
      <c r="E82" s="73"/>
      <c r="F82" s="71"/>
      <c r="G82" s="72"/>
      <c r="H82" s="73"/>
      <c r="I82" s="200"/>
      <c r="J82" s="71"/>
      <c r="K82" s="72"/>
      <c r="L82" s="73"/>
      <c r="M82" s="200"/>
      <c r="N82" s="71"/>
      <c r="O82" s="72"/>
      <c r="P82" s="73"/>
      <c r="Q82" s="200"/>
      <c r="R82" s="71"/>
      <c r="S82" s="72"/>
      <c r="T82" s="73"/>
      <c r="U82" s="200"/>
      <c r="V82" s="71"/>
      <c r="W82" s="72"/>
      <c r="X82" s="73"/>
      <c r="Y82" s="200"/>
      <c r="Z82" s="71"/>
      <c r="AA82" s="72"/>
      <c r="AB82" s="73"/>
      <c r="AC82" s="200"/>
    </row>
    <row r="83" spans="1:29" s="74" customFormat="1" x14ac:dyDescent="0.2">
      <c r="A83" s="71"/>
      <c r="B83" s="71"/>
      <c r="C83" s="71"/>
      <c r="D83" s="103"/>
      <c r="E83" s="73"/>
      <c r="F83" s="71"/>
      <c r="G83" s="72"/>
      <c r="H83" s="73"/>
      <c r="I83" s="200"/>
      <c r="J83" s="71"/>
      <c r="K83" s="72"/>
      <c r="L83" s="73"/>
      <c r="M83" s="200"/>
      <c r="N83" s="71"/>
      <c r="O83" s="72"/>
      <c r="P83" s="73"/>
      <c r="Q83" s="200"/>
      <c r="R83" s="71"/>
      <c r="S83" s="72"/>
      <c r="T83" s="73"/>
      <c r="U83" s="200"/>
      <c r="V83" s="71"/>
      <c r="W83" s="72"/>
      <c r="X83" s="73"/>
      <c r="Y83" s="200"/>
      <c r="Z83" s="71"/>
      <c r="AA83" s="72"/>
      <c r="AB83" s="73"/>
      <c r="AC83" s="200"/>
    </row>
    <row r="84" spans="1:29" s="74" customFormat="1" x14ac:dyDescent="0.2">
      <c r="A84" s="71"/>
      <c r="B84" s="71"/>
      <c r="C84" s="71"/>
      <c r="D84" s="103"/>
      <c r="E84" s="73"/>
      <c r="F84" s="71"/>
      <c r="G84" s="72"/>
      <c r="H84" s="73"/>
      <c r="I84" s="200"/>
      <c r="J84" s="71"/>
      <c r="K84" s="72"/>
      <c r="L84" s="73"/>
      <c r="M84" s="200"/>
      <c r="N84" s="71"/>
      <c r="O84" s="72"/>
      <c r="P84" s="73"/>
      <c r="Q84" s="200"/>
      <c r="R84" s="71"/>
      <c r="S84" s="72"/>
      <c r="T84" s="73"/>
      <c r="U84" s="200"/>
      <c r="V84" s="71"/>
      <c r="W84" s="72"/>
      <c r="X84" s="73"/>
      <c r="Y84" s="200"/>
      <c r="Z84" s="71"/>
      <c r="AA84" s="72"/>
      <c r="AB84" s="73"/>
      <c r="AC84" s="200"/>
    </row>
    <row r="85" spans="1:29" s="74" customFormat="1" x14ac:dyDescent="0.2">
      <c r="A85" s="71"/>
      <c r="B85" s="71"/>
      <c r="C85" s="71"/>
      <c r="D85" s="103"/>
      <c r="E85" s="73"/>
      <c r="F85" s="71"/>
      <c r="G85" s="72"/>
      <c r="H85" s="73"/>
      <c r="I85" s="200"/>
      <c r="J85" s="71"/>
      <c r="K85" s="72"/>
      <c r="L85" s="73"/>
      <c r="M85" s="200"/>
      <c r="N85" s="71"/>
      <c r="O85" s="72"/>
      <c r="P85" s="73"/>
      <c r="Q85" s="200"/>
      <c r="R85" s="71"/>
      <c r="S85" s="72"/>
      <c r="T85" s="73"/>
      <c r="U85" s="200"/>
      <c r="V85" s="71"/>
      <c r="W85" s="72"/>
      <c r="X85" s="73"/>
      <c r="Y85" s="200"/>
      <c r="Z85" s="71"/>
      <c r="AA85" s="72"/>
      <c r="AB85" s="73"/>
      <c r="AC85" s="200"/>
    </row>
    <row r="86" spans="1:29" s="74" customFormat="1" x14ac:dyDescent="0.2">
      <c r="A86" s="71"/>
      <c r="B86" s="71"/>
      <c r="C86" s="71"/>
      <c r="D86" s="103"/>
      <c r="E86" s="73"/>
      <c r="F86" s="71"/>
      <c r="G86" s="72"/>
      <c r="H86" s="73"/>
      <c r="I86" s="200"/>
      <c r="J86" s="71"/>
      <c r="K86" s="72"/>
      <c r="L86" s="73"/>
      <c r="M86" s="200"/>
      <c r="N86" s="71"/>
      <c r="O86" s="72"/>
      <c r="P86" s="73"/>
      <c r="Q86" s="200"/>
      <c r="R86" s="71"/>
      <c r="S86" s="72"/>
      <c r="T86" s="73"/>
      <c r="U86" s="200"/>
      <c r="V86" s="71"/>
      <c r="W86" s="72"/>
      <c r="X86" s="73"/>
      <c r="Y86" s="200"/>
      <c r="Z86" s="71"/>
      <c r="AA86" s="72"/>
      <c r="AB86" s="73"/>
      <c r="AC86" s="200"/>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40"/>
  <sheetViews>
    <sheetView tabSelected="1" topLeftCell="A16" zoomScale="120" zoomScaleNormal="120" zoomScalePageLayoutView="155" workbookViewId="0">
      <selection activeCell="E20" sqref="E20"/>
    </sheetView>
  </sheetViews>
  <sheetFormatPr defaultColWidth="15" defaultRowHeight="15.75" x14ac:dyDescent="0.2"/>
  <cols>
    <col min="1" max="1" width="6.28515625" style="71" customWidth="1"/>
    <col min="2" max="2" width="17.28515625" style="71" customWidth="1"/>
    <col min="3" max="3" width="20.140625" style="71" customWidth="1"/>
    <col min="4" max="4" width="74.140625" style="103" customWidth="1"/>
    <col min="5" max="5" width="14.85546875" style="73" bestFit="1" customWidth="1"/>
    <col min="6" max="6" width="21.140625" style="71" customWidth="1"/>
    <col min="7" max="7" width="38" style="72" customWidth="1"/>
    <col min="8" max="8" width="17.5703125" style="73" bestFit="1" customWidth="1"/>
    <col min="9" max="47" width="15" style="74"/>
    <col min="48" max="16384" width="15" style="71"/>
  </cols>
  <sheetData>
    <row r="1" spans="1:47" ht="94.5" customHeight="1" x14ac:dyDescent="0.3">
      <c r="A1" s="4" t="s">
        <v>0</v>
      </c>
      <c r="B1" s="68"/>
      <c r="C1" s="69"/>
      <c r="D1" s="70"/>
      <c r="E1" s="70"/>
    </row>
    <row r="2" spans="1:47" ht="20.25" x14ac:dyDescent="0.2">
      <c r="A2" s="3" t="str">
        <f>SUMMARY!A2</f>
        <v>RFP 21-008-05A Managed Security Services</v>
      </c>
      <c r="B2" s="75"/>
      <c r="C2" s="76"/>
      <c r="D2" s="70"/>
      <c r="E2" s="70"/>
    </row>
    <row r="3" spans="1:47" ht="20.25" x14ac:dyDescent="0.2">
      <c r="A3" s="3" t="str">
        <f>SUMMARY!A3</f>
        <v xml:space="preserve">Department: Information Technology  </v>
      </c>
      <c r="B3" s="75"/>
      <c r="C3" s="76"/>
      <c r="D3" s="77"/>
      <c r="E3" s="77"/>
    </row>
    <row r="4" spans="1:47" ht="18.75" x14ac:dyDescent="0.2">
      <c r="A4" s="109" t="str">
        <f>'MIN REQS'!A4</f>
        <v>VENDOR:  Company name</v>
      </c>
      <c r="B4" s="110"/>
      <c r="C4" s="111"/>
      <c r="D4" s="112"/>
      <c r="E4" s="112"/>
    </row>
    <row r="5" spans="1:47" ht="18.75" x14ac:dyDescent="0.2">
      <c r="A5" s="78"/>
      <c r="B5" s="75"/>
      <c r="C5" s="76"/>
      <c r="D5" s="77"/>
      <c r="E5" s="77"/>
    </row>
    <row r="6" spans="1:47" s="80" customFormat="1" ht="23.25" thickBot="1" x14ac:dyDescent="0.25">
      <c r="A6" s="79"/>
      <c r="D6" s="81"/>
      <c r="E6" s="81"/>
      <c r="G6" s="82"/>
      <c r="H6" s="83"/>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row>
    <row r="7" spans="1:47" s="146" customFormat="1" ht="25.5" x14ac:dyDescent="0.2">
      <c r="A7" s="225" t="s">
        <v>55</v>
      </c>
      <c r="B7" s="226"/>
      <c r="C7" s="226"/>
      <c r="D7" s="226"/>
      <c r="E7" s="243"/>
      <c r="F7" s="228" t="s">
        <v>58</v>
      </c>
      <c r="G7" s="229"/>
      <c r="H7" s="242"/>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row>
    <row r="8" spans="1:47" s="88" customFormat="1" ht="93.75" x14ac:dyDescent="0.2">
      <c r="A8" s="108" t="s">
        <v>26</v>
      </c>
      <c r="B8" s="107" t="s">
        <v>27</v>
      </c>
      <c r="C8" s="107" t="s">
        <v>28</v>
      </c>
      <c r="D8" s="107" t="s">
        <v>29</v>
      </c>
      <c r="E8" s="129" t="s">
        <v>35</v>
      </c>
      <c r="F8" s="85" t="s">
        <v>37</v>
      </c>
      <c r="G8" s="86" t="s">
        <v>40</v>
      </c>
      <c r="H8" s="86" t="s">
        <v>36</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row>
    <row r="9" spans="1:47" s="88" customFormat="1" ht="19.5" thickBot="1" x14ac:dyDescent="0.25">
      <c r="A9" s="104"/>
      <c r="B9" s="105"/>
      <c r="C9" s="105"/>
      <c r="D9" s="105"/>
      <c r="E9" s="130"/>
      <c r="F9" s="188"/>
      <c r="G9" s="189"/>
      <c r="H9" s="189"/>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row>
    <row r="10" spans="1:47" ht="56.25" x14ac:dyDescent="0.2">
      <c r="A10" s="95">
        <v>1</v>
      </c>
      <c r="B10" s="96" t="s">
        <v>108</v>
      </c>
      <c r="C10" s="96" t="s">
        <v>117</v>
      </c>
      <c r="D10" s="97" t="s">
        <v>82</v>
      </c>
      <c r="E10" s="98">
        <v>5</v>
      </c>
      <c r="F10" s="203"/>
      <c r="G10" s="204"/>
      <c r="H10" s="118"/>
    </row>
    <row r="11" spans="1:47" ht="37.5" x14ac:dyDescent="0.2">
      <c r="A11" s="95">
        <v>2</v>
      </c>
      <c r="B11" s="96" t="s">
        <v>109</v>
      </c>
      <c r="C11" s="96" t="s">
        <v>118</v>
      </c>
      <c r="D11" s="97" t="s">
        <v>83</v>
      </c>
      <c r="E11" s="98">
        <v>5</v>
      </c>
      <c r="F11" s="172"/>
      <c r="G11" s="173"/>
      <c r="H11" s="120"/>
    </row>
    <row r="12" spans="1:47" ht="75" x14ac:dyDescent="0.2">
      <c r="A12" s="95">
        <v>3</v>
      </c>
      <c r="B12" s="96" t="s">
        <v>109</v>
      </c>
      <c r="C12" s="96" t="s">
        <v>118</v>
      </c>
      <c r="D12" s="97" t="s">
        <v>148</v>
      </c>
      <c r="E12" s="98">
        <v>5</v>
      </c>
      <c r="F12" s="172"/>
      <c r="G12" s="173"/>
      <c r="H12" s="120"/>
    </row>
    <row r="13" spans="1:47" ht="56.25" x14ac:dyDescent="0.2">
      <c r="A13" s="95">
        <v>4</v>
      </c>
      <c r="B13" s="96" t="s">
        <v>109</v>
      </c>
      <c r="C13" s="96" t="s">
        <v>118</v>
      </c>
      <c r="D13" s="97" t="s">
        <v>84</v>
      </c>
      <c r="E13" s="98">
        <v>3</v>
      </c>
      <c r="F13" s="172"/>
      <c r="G13" s="173"/>
      <c r="H13" s="120"/>
    </row>
    <row r="14" spans="1:47" ht="56.25" x14ac:dyDescent="0.2">
      <c r="A14" s="95">
        <v>5</v>
      </c>
      <c r="B14" s="96" t="s">
        <v>109</v>
      </c>
      <c r="C14" s="96" t="s">
        <v>118</v>
      </c>
      <c r="D14" s="97" t="s">
        <v>85</v>
      </c>
      <c r="E14" s="98">
        <v>3</v>
      </c>
      <c r="F14" s="172"/>
      <c r="G14" s="173"/>
      <c r="H14" s="120"/>
    </row>
    <row r="15" spans="1:47" ht="56.25" x14ac:dyDescent="0.2">
      <c r="A15" s="95">
        <v>6</v>
      </c>
      <c r="B15" s="96" t="s">
        <v>110</v>
      </c>
      <c r="C15" s="96" t="s">
        <v>119</v>
      </c>
      <c r="D15" s="97" t="s">
        <v>86</v>
      </c>
      <c r="E15" s="98">
        <v>2</v>
      </c>
      <c r="F15" s="172"/>
      <c r="G15" s="173"/>
      <c r="H15" s="120"/>
    </row>
    <row r="16" spans="1:47" ht="56.25" x14ac:dyDescent="0.2">
      <c r="A16" s="95">
        <v>7</v>
      </c>
      <c r="B16" s="96" t="s">
        <v>110</v>
      </c>
      <c r="C16" s="96" t="s">
        <v>119</v>
      </c>
      <c r="D16" s="97" t="s">
        <v>87</v>
      </c>
      <c r="E16" s="98">
        <v>5</v>
      </c>
      <c r="F16" s="172"/>
      <c r="G16" s="173"/>
      <c r="H16" s="120"/>
    </row>
    <row r="17" spans="1:8" ht="56.25" x14ac:dyDescent="0.2">
      <c r="A17" s="95">
        <v>8</v>
      </c>
      <c r="B17" s="96" t="s">
        <v>110</v>
      </c>
      <c r="C17" s="96" t="s">
        <v>119</v>
      </c>
      <c r="D17" s="97" t="s">
        <v>88</v>
      </c>
      <c r="E17" s="98">
        <v>5</v>
      </c>
      <c r="F17" s="172"/>
      <c r="G17" s="173"/>
      <c r="H17" s="120"/>
    </row>
    <row r="18" spans="1:8" ht="37.5" x14ac:dyDescent="0.2">
      <c r="A18" s="95">
        <v>9</v>
      </c>
      <c r="B18" s="96" t="s">
        <v>110</v>
      </c>
      <c r="C18" s="96" t="s">
        <v>119</v>
      </c>
      <c r="D18" s="97" t="s">
        <v>89</v>
      </c>
      <c r="E18" s="98">
        <v>5</v>
      </c>
      <c r="F18" s="172"/>
      <c r="G18" s="173"/>
      <c r="H18" s="118"/>
    </row>
    <row r="19" spans="1:8" ht="150" x14ac:dyDescent="0.2">
      <c r="A19" s="95">
        <v>10</v>
      </c>
      <c r="B19" s="96" t="s">
        <v>110</v>
      </c>
      <c r="C19" s="96" t="s">
        <v>119</v>
      </c>
      <c r="D19" s="97" t="s">
        <v>90</v>
      </c>
      <c r="E19" s="98">
        <v>5</v>
      </c>
      <c r="F19" s="172"/>
      <c r="G19" s="173"/>
      <c r="H19" s="120"/>
    </row>
    <row r="20" spans="1:8" ht="112.5" x14ac:dyDescent="0.2">
      <c r="A20" s="95">
        <v>11</v>
      </c>
      <c r="B20" s="99" t="s">
        <v>111</v>
      </c>
      <c r="C20" s="96" t="s">
        <v>120</v>
      </c>
      <c r="D20" s="97" t="s">
        <v>91</v>
      </c>
      <c r="E20" s="100">
        <v>2</v>
      </c>
      <c r="F20" s="172"/>
      <c r="G20" s="173"/>
      <c r="H20" s="120"/>
    </row>
    <row r="21" spans="1:8" ht="187.5" x14ac:dyDescent="0.2">
      <c r="A21" s="95">
        <v>12</v>
      </c>
      <c r="B21" s="99" t="s">
        <v>112</v>
      </c>
      <c r="C21" s="96" t="s">
        <v>121</v>
      </c>
      <c r="D21" s="97" t="s">
        <v>92</v>
      </c>
      <c r="E21" s="100">
        <v>5</v>
      </c>
      <c r="F21" s="172"/>
      <c r="G21" s="173"/>
      <c r="H21" s="120"/>
    </row>
    <row r="22" spans="1:8" ht="150" x14ac:dyDescent="0.2">
      <c r="A22" s="95">
        <v>13</v>
      </c>
      <c r="B22" s="99" t="s">
        <v>112</v>
      </c>
      <c r="C22" s="96" t="s">
        <v>121</v>
      </c>
      <c r="D22" s="97" t="s">
        <v>93</v>
      </c>
      <c r="E22" s="98">
        <v>5</v>
      </c>
      <c r="F22" s="172"/>
      <c r="G22" s="173"/>
      <c r="H22" s="120"/>
    </row>
    <row r="23" spans="1:8" ht="56.25" x14ac:dyDescent="0.2">
      <c r="A23" s="95">
        <v>14</v>
      </c>
      <c r="B23" s="99" t="s">
        <v>113</v>
      </c>
      <c r="C23" s="96" t="s">
        <v>122</v>
      </c>
      <c r="D23" s="97" t="s">
        <v>94</v>
      </c>
      <c r="E23" s="98">
        <v>2</v>
      </c>
      <c r="F23" s="172"/>
      <c r="G23" s="173"/>
      <c r="H23" s="120"/>
    </row>
    <row r="24" spans="1:8" ht="75" x14ac:dyDescent="0.2">
      <c r="A24" s="95">
        <v>15</v>
      </c>
      <c r="B24" s="99" t="s">
        <v>114</v>
      </c>
      <c r="C24" s="96" t="s">
        <v>122</v>
      </c>
      <c r="D24" s="97" t="s">
        <v>95</v>
      </c>
      <c r="E24" s="98">
        <v>2</v>
      </c>
      <c r="F24" s="172"/>
      <c r="G24" s="173"/>
      <c r="H24" s="120"/>
    </row>
    <row r="25" spans="1:8" ht="37.5" x14ac:dyDescent="0.2">
      <c r="A25" s="95">
        <v>16</v>
      </c>
      <c r="B25" s="99" t="s">
        <v>114</v>
      </c>
      <c r="C25" s="96" t="s">
        <v>122</v>
      </c>
      <c r="D25" s="97" t="s">
        <v>96</v>
      </c>
      <c r="E25" s="98">
        <v>3</v>
      </c>
      <c r="F25" s="172"/>
      <c r="G25" s="173"/>
      <c r="H25" s="120"/>
    </row>
    <row r="26" spans="1:8" ht="93.75" x14ac:dyDescent="0.2">
      <c r="A26" s="95">
        <v>17</v>
      </c>
      <c r="B26" s="99" t="s">
        <v>112</v>
      </c>
      <c r="C26" s="96" t="s">
        <v>122</v>
      </c>
      <c r="D26" s="97" t="s">
        <v>97</v>
      </c>
      <c r="E26" s="98">
        <v>3</v>
      </c>
      <c r="F26" s="172"/>
      <c r="G26" s="173"/>
      <c r="H26" s="120"/>
    </row>
    <row r="27" spans="1:8" ht="93.75" x14ac:dyDescent="0.2">
      <c r="A27" s="95">
        <v>18</v>
      </c>
      <c r="B27" s="96" t="s">
        <v>112</v>
      </c>
      <c r="C27" s="96" t="s">
        <v>122</v>
      </c>
      <c r="D27" s="101" t="s">
        <v>98</v>
      </c>
      <c r="E27" s="98">
        <v>3</v>
      </c>
      <c r="F27" s="172"/>
      <c r="G27" s="173"/>
      <c r="H27" s="120"/>
    </row>
    <row r="28" spans="1:8" ht="93.75" x14ac:dyDescent="0.2">
      <c r="A28" s="95">
        <v>19</v>
      </c>
      <c r="B28" s="96" t="s">
        <v>115</v>
      </c>
      <c r="C28" s="96" t="s">
        <v>122</v>
      </c>
      <c r="D28" s="101" t="s">
        <v>99</v>
      </c>
      <c r="E28" s="98">
        <v>5</v>
      </c>
      <c r="F28" s="172"/>
      <c r="G28" s="173"/>
      <c r="H28" s="120"/>
    </row>
    <row r="29" spans="1:8" ht="56.25" x14ac:dyDescent="0.2">
      <c r="A29" s="95">
        <v>20</v>
      </c>
      <c r="B29" s="96" t="s">
        <v>115</v>
      </c>
      <c r="C29" s="96" t="s">
        <v>122</v>
      </c>
      <c r="D29" s="101" t="s">
        <v>100</v>
      </c>
      <c r="E29" s="98">
        <v>3</v>
      </c>
      <c r="F29" s="172"/>
      <c r="G29" s="173"/>
      <c r="H29" s="120"/>
    </row>
    <row r="30" spans="1:8" ht="56.25" x14ac:dyDescent="0.2">
      <c r="A30" s="95">
        <v>21</v>
      </c>
      <c r="B30" s="99" t="s">
        <v>116</v>
      </c>
      <c r="C30" s="96" t="s">
        <v>122</v>
      </c>
      <c r="D30" s="101" t="s">
        <v>101</v>
      </c>
      <c r="E30" s="98">
        <v>5</v>
      </c>
      <c r="F30" s="172"/>
      <c r="G30" s="173"/>
      <c r="H30" s="120"/>
    </row>
    <row r="31" spans="1:8" ht="56.25" x14ac:dyDescent="0.2">
      <c r="A31" s="95">
        <v>22</v>
      </c>
      <c r="B31" s="99" t="s">
        <v>116</v>
      </c>
      <c r="C31" s="96" t="s">
        <v>122</v>
      </c>
      <c r="D31" s="97" t="s">
        <v>102</v>
      </c>
      <c r="E31" s="100">
        <v>2</v>
      </c>
      <c r="F31" s="172"/>
      <c r="G31" s="173"/>
      <c r="H31" s="120"/>
    </row>
    <row r="32" spans="1:8" ht="56.25" x14ac:dyDescent="0.2">
      <c r="A32" s="95">
        <v>23</v>
      </c>
      <c r="B32" s="99" t="s">
        <v>116</v>
      </c>
      <c r="C32" s="96" t="s">
        <v>122</v>
      </c>
      <c r="D32" s="97" t="s">
        <v>103</v>
      </c>
      <c r="E32" s="100">
        <v>5</v>
      </c>
      <c r="F32" s="172"/>
      <c r="G32" s="173"/>
      <c r="H32" s="120"/>
    </row>
    <row r="33" spans="1:47" ht="56.25" x14ac:dyDescent="0.2">
      <c r="A33" s="95">
        <v>24</v>
      </c>
      <c r="B33" s="96" t="s">
        <v>116</v>
      </c>
      <c r="C33" s="96" t="s">
        <v>123</v>
      </c>
      <c r="D33" s="101" t="s">
        <v>104</v>
      </c>
      <c r="E33" s="98">
        <v>2</v>
      </c>
      <c r="F33" s="172"/>
      <c r="G33" s="173"/>
      <c r="H33" s="120"/>
    </row>
    <row r="34" spans="1:47" ht="112.5" x14ac:dyDescent="0.2">
      <c r="A34" s="95">
        <v>25</v>
      </c>
      <c r="B34" s="99" t="s">
        <v>116</v>
      </c>
      <c r="C34" s="96" t="s">
        <v>124</v>
      </c>
      <c r="D34" s="97" t="s">
        <v>149</v>
      </c>
      <c r="E34" s="100">
        <v>3</v>
      </c>
      <c r="F34" s="172"/>
      <c r="G34" s="173"/>
      <c r="H34" s="120"/>
    </row>
    <row r="35" spans="1:47" ht="56.25" x14ac:dyDescent="0.2">
      <c r="A35" s="95">
        <v>26</v>
      </c>
      <c r="B35" s="99" t="s">
        <v>116</v>
      </c>
      <c r="C35" s="96" t="s">
        <v>124</v>
      </c>
      <c r="D35" s="97" t="s">
        <v>105</v>
      </c>
      <c r="E35" s="100">
        <v>3</v>
      </c>
      <c r="F35" s="172"/>
      <c r="G35" s="173"/>
      <c r="H35" s="120"/>
    </row>
    <row r="36" spans="1:47" ht="75" x14ac:dyDescent="0.2">
      <c r="A36" s="95">
        <v>27</v>
      </c>
      <c r="B36" s="96" t="s">
        <v>116</v>
      </c>
      <c r="C36" s="96" t="s">
        <v>124</v>
      </c>
      <c r="D36" s="102" t="s">
        <v>106</v>
      </c>
      <c r="E36" s="100">
        <v>2</v>
      </c>
      <c r="F36" s="172"/>
      <c r="G36" s="173"/>
      <c r="H36" s="120"/>
    </row>
    <row r="37" spans="1:47" ht="112.5" x14ac:dyDescent="0.2">
      <c r="A37" s="95">
        <v>28</v>
      </c>
      <c r="B37" s="99" t="s">
        <v>116</v>
      </c>
      <c r="C37" s="96" t="s">
        <v>124</v>
      </c>
      <c r="D37" s="101" t="s">
        <v>107</v>
      </c>
      <c r="E37" s="98">
        <v>2</v>
      </c>
      <c r="F37" s="172"/>
      <c r="G37" s="173"/>
      <c r="H37" s="120"/>
    </row>
    <row r="38" spans="1:47" ht="18.75" x14ac:dyDescent="0.2">
      <c r="A38" s="95"/>
      <c r="B38" s="99"/>
      <c r="C38" s="96"/>
      <c r="D38" s="97"/>
      <c r="E38" s="100"/>
      <c r="F38" s="172"/>
      <c r="G38" s="173"/>
      <c r="H38" s="120"/>
    </row>
    <row r="39" spans="1:47" ht="19.5" thickBot="1" x14ac:dyDescent="0.25">
      <c r="A39" s="125"/>
      <c r="B39" s="126"/>
      <c r="C39" s="126"/>
      <c r="D39" s="127"/>
      <c r="E39" s="128"/>
      <c r="F39" s="174"/>
      <c r="G39" s="175"/>
      <c r="H39" s="202"/>
    </row>
    <row r="40" spans="1:47" s="137" customFormat="1" ht="24" thickBot="1" x14ac:dyDescent="0.25">
      <c r="A40" s="244" t="s">
        <v>63</v>
      </c>
      <c r="B40" s="245"/>
      <c r="C40" s="245"/>
      <c r="D40" s="245"/>
      <c r="E40" s="138">
        <f>SUM(E10:E39)</f>
        <v>100</v>
      </c>
      <c r="F40" s="238"/>
      <c r="G40" s="239"/>
      <c r="H40" s="201"/>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row>
  </sheetData>
  <autoFilter ref="A9:AU40"/>
  <mergeCells count="4">
    <mergeCell ref="F7:H7"/>
    <mergeCell ref="A7:E7"/>
    <mergeCell ref="A40:D40"/>
    <mergeCell ref="F40:G40"/>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D42" sqref="D42"/>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35" t="s">
        <v>0</v>
      </c>
      <c r="B1" s="131"/>
      <c r="C1" s="132"/>
      <c r="D1" s="70"/>
      <c r="E1" s="70"/>
    </row>
    <row r="2" spans="1:48" ht="20.25" x14ac:dyDescent="0.2">
      <c r="A2" s="3" t="str">
        <f>SUMMARY!A2</f>
        <v>RFP 21-008-05A Managed Security Services</v>
      </c>
      <c r="B2" s="133"/>
      <c r="C2" s="134"/>
      <c r="D2" s="70"/>
      <c r="E2" s="70"/>
    </row>
    <row r="3" spans="1:48" ht="20.25" x14ac:dyDescent="0.2">
      <c r="A3" s="3" t="str">
        <f>SUMMARY!A3</f>
        <v xml:space="preserve">Department: Information Technology  </v>
      </c>
      <c r="B3" s="133"/>
      <c r="C3" s="134"/>
      <c r="D3" s="77"/>
      <c r="E3" s="77"/>
      <c r="I3" s="77"/>
      <c r="M3" s="77"/>
      <c r="Q3" s="77"/>
      <c r="U3" s="77"/>
      <c r="Y3" s="77"/>
      <c r="AC3" s="77"/>
    </row>
    <row r="4" spans="1:48" ht="18.75" x14ac:dyDescent="0.2">
      <c r="A4" s="154" t="str">
        <f>SUMMARY!A16</f>
        <v>Shawn McClure, Systems Security Officer</v>
      </c>
      <c r="B4" s="152"/>
      <c r="C4" s="153"/>
      <c r="D4" s="77"/>
      <c r="E4" s="77"/>
      <c r="I4" s="77"/>
      <c r="M4" s="77"/>
      <c r="Q4" s="77"/>
      <c r="U4" s="77"/>
      <c r="Y4" s="77"/>
      <c r="AC4" s="77"/>
    </row>
    <row r="5" spans="1:48" ht="18.75" x14ac:dyDescent="0.2">
      <c r="A5" s="78" t="s">
        <v>25</v>
      </c>
      <c r="B5" s="133"/>
      <c r="C5" s="134"/>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8" t="s">
        <v>42</v>
      </c>
      <c r="B7" s="249"/>
      <c r="C7" s="249"/>
      <c r="D7" s="249"/>
      <c r="E7" s="249"/>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SEIM Licensing</v>
      </c>
      <c r="C10" s="139" t="str">
        <f>'DEPT REQS'!C10</f>
        <v>"Licensing"</v>
      </c>
      <c r="D10" s="140" t="str">
        <f>'DEPT REQS'!D10</f>
        <v>Describe your relationship with Splunk or with a qualified Splunk reseller and verify that the Splunk licenses will be sold directly to Shelby County Government.</v>
      </c>
      <c r="E10" s="141">
        <f>'DEPT REQS'!E10</f>
        <v>5</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37.5" x14ac:dyDescent="0.2">
      <c r="A11" s="95">
        <v>2</v>
      </c>
      <c r="B11" s="139" t="str">
        <f>'DEPT REQS'!B11</f>
        <v>Implementation</v>
      </c>
      <c r="C11" s="139" t="str">
        <f>'DEPT REQS'!C11</f>
        <v>"Implementation"</v>
      </c>
      <c r="D11" s="140" t="str">
        <f>'DEPT REQS'!D11</f>
        <v>Verify that you will provide setup, configuration, and project management services.</v>
      </c>
      <c r="E11" s="141">
        <f>'DEPT REQS'!E11</f>
        <v>5</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56.25" x14ac:dyDescent="0.2">
      <c r="A12" s="95">
        <v>3</v>
      </c>
      <c r="B12" s="139" t="str">
        <f>'DEPT REQS'!B12</f>
        <v>Implementation</v>
      </c>
      <c r="C12" s="139" t="str">
        <f>'DEPT REQS'!C12</f>
        <v>"Implementation"</v>
      </c>
      <c r="D12" s="140" t="str">
        <f>'DEPT REQS'!D12</f>
        <v>Verify your ability to install, configure, tune, and manage the SIEM (in either an on premise or cloud environment) within 3 to 6 months of project initialization as well as your ability to provide project management services for these services.</v>
      </c>
      <c r="E12" s="141">
        <f>'DEPT REQS'!E12</f>
        <v>5</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56.25" x14ac:dyDescent="0.2">
      <c r="A13" s="95">
        <v>4</v>
      </c>
      <c r="B13" s="139" t="str">
        <f>'DEPT REQS'!B13</f>
        <v>Implementation</v>
      </c>
      <c r="C13" s="139" t="str">
        <f>'DEPT REQS'!C13</f>
        <v>"Implementation"</v>
      </c>
      <c r="D13" s="140" t="str">
        <f>'DEPT REQS'!D13</f>
        <v>Will the data leave the County environment and if so, how you will establish a Secure Direct Network Connection between the County and Contractor?</v>
      </c>
      <c r="E13" s="141">
        <f>'DEPT REQS'!E13</f>
        <v>3</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56.25" x14ac:dyDescent="0.2">
      <c r="A14" s="95">
        <v>5</v>
      </c>
      <c r="B14" s="139" t="str">
        <f>'DEPT REQS'!B14</f>
        <v>Implementation</v>
      </c>
      <c r="C14" s="139" t="str">
        <f>'DEPT REQS'!C14</f>
        <v>"Implementation"</v>
      </c>
      <c r="D14" s="140" t="str">
        <f>'DEPT REQS'!D14</f>
        <v>What training will be provided to County staff concerning utilization the SIEM? This should include incident management and developing and/or running relevant reports.</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56.25" x14ac:dyDescent="0.2">
      <c r="A15" s="95">
        <v>6</v>
      </c>
      <c r="B15" s="139" t="str">
        <f>'DEPT REQS'!B15</f>
        <v>Service Level</v>
      </c>
      <c r="C15" s="139" t="str">
        <f>'DEPT REQS'!C15</f>
        <v>"Minimum Requirements"</v>
      </c>
      <c r="D15" s="140" t="str">
        <f>'DEPT REQS'!D15</f>
        <v>Verify your ability to provide customized, per-customer, service level agreements and a 24 x 7 x 365 dedicated Security Analyst and Technical Account Manager to support the County account?</v>
      </c>
      <c r="E15" s="141">
        <f>'DEPT REQS'!E15</f>
        <v>2</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56.25" x14ac:dyDescent="0.2">
      <c r="A16" s="95">
        <v>7</v>
      </c>
      <c r="B16" s="139" t="str">
        <f>'DEPT REQS'!B16</f>
        <v>Service Level</v>
      </c>
      <c r="C16" s="139" t="str">
        <f>'DEPT REQS'!C16</f>
        <v>"Minimum Requirements"</v>
      </c>
      <c r="D16" s="140" t="str">
        <f>'DEPT REQS'!D16</f>
        <v>Verify that your service will provide 24 x 7 x 365 Monitoring, Data Aggregation, Log Management, Integration of all source logs and data feeds, and Security Operation Center (SOC) services.</v>
      </c>
      <c r="E16" s="141">
        <f>'DEPT REQS'!E16</f>
        <v>5</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56.25" x14ac:dyDescent="0.2">
      <c r="A17" s="95">
        <v>8</v>
      </c>
      <c r="B17" s="139" t="str">
        <f>'DEPT REQS'!B17</f>
        <v>Service Level</v>
      </c>
      <c r="C17" s="139" t="str">
        <f>'DEPT REQS'!C17</f>
        <v>"Minimum Requirements"</v>
      </c>
      <c r="D17" s="140" t="str">
        <f>'DEPT REQS'!D17</f>
        <v>Describe how your service will provide high availability with Disaster Recovery Capacity and ongoing alert tuning throughout the life of the engagement.</v>
      </c>
      <c r="E17" s="141">
        <f>'DEPT REQS'!E17</f>
        <v>5</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56.25" x14ac:dyDescent="0.2">
      <c r="A18" s="95">
        <v>9</v>
      </c>
      <c r="B18" s="139" t="str">
        <f>'DEPT REQS'!B18</f>
        <v>Service Level</v>
      </c>
      <c r="C18" s="139" t="str">
        <f>'DEPT REQS'!C18</f>
        <v>"Minimum Requirements"</v>
      </c>
      <c r="D18" s="140" t="str">
        <f>'DEPT REQS'!D18</f>
        <v>Describe how your service will provide 24 x 7 alerting of correlated incidents to the County.</v>
      </c>
      <c r="E18" s="141">
        <f>'DEPT REQS'!E18</f>
        <v>5</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50" x14ac:dyDescent="0.2">
      <c r="A19" s="95">
        <v>10</v>
      </c>
      <c r="B19" s="139" t="str">
        <f>'DEPT REQS'!B19</f>
        <v>Service Level</v>
      </c>
      <c r="C19" s="139" t="str">
        <f>'DEPT REQS'!C19</f>
        <v>"Minimum Requirements"</v>
      </c>
      <c r="D19" s="140" t="str">
        <f>'DEPT REQS'!D19</f>
        <v>Describe how your service will provide the Security Incident and Event Management (SIEM) to support the provided Managed Security Services (MSS) and logging management services for event collection, correlation and analysis activities, event correlation and linking of events into meaningful groups to provide useful information for incident response and forensics, and the capability to search across all source logs and time periods based, using specific criteria, to support forensic analysis.</v>
      </c>
      <c r="E19" s="141">
        <f>'DEPT REQS'!E19</f>
        <v>5</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12.5" x14ac:dyDescent="0.2">
      <c r="A20" s="95">
        <v>11</v>
      </c>
      <c r="B20" s="139" t="str">
        <f>'DEPT REQS'!B20</f>
        <v>Client Support and Account Management</v>
      </c>
      <c r="C20" s="139" t="str">
        <f>'DEPT REQS'!C20</f>
        <v>"Client Support and Account Management"</v>
      </c>
      <c r="D20" s="140" t="str">
        <f>'DEPT REQS'!D20</f>
        <v>Describe how your service will support client-initiated tickets within the SIEM system, provide a method for automatic establishment of incident tickets within the County ITSM (Cherwell) for the purpose of coordination of incident response, and provide a process for addressing and resolving client satisfaction deficiencies.</v>
      </c>
      <c r="E20" s="141">
        <f>'DEPT REQS'!E20</f>
        <v>2</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187.5" x14ac:dyDescent="0.2">
      <c r="A21" s="95">
        <v>12</v>
      </c>
      <c r="B21" s="139" t="str">
        <f>'DEPT REQS'!B21</f>
        <v>Managed Security Services</v>
      </c>
      <c r="C21" s="139" t="str">
        <f>'DEPT REQS'!C21</f>
        <v>"Reporting"</v>
      </c>
      <c r="D21" s="140" t="str">
        <f>'DEPT REQS'!D21</f>
        <v>Describe and provide a sample of the Security, Asset Management, Log Management, Unified Threat Management, Report Management, Compliance Management Dashboard (including automated gathering of compliance data and production of reports that adapt to existing and changing security, governance and auditing processes to include HIPAA, PCI DSS, ISO, SOC 1 and 2, etc.), and the specific ability to provide the required Payment Card Industry (PCI) Data Security Standard (DSS) reports for PCI DSS sections, 10.1, 10.2.1, 10.2.2, 10.2.3, 10.2.4, 10.2.5, 10.2.6, 10.2.7, 10.3, 10.5, 10.5.4, 10.5.5, and 10.8.</v>
      </c>
      <c r="E21" s="141">
        <f>'DEPT REQS'!E21</f>
        <v>5</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150" x14ac:dyDescent="0.2">
      <c r="A22" s="95">
        <v>13</v>
      </c>
      <c r="B22" s="139" t="str">
        <f>'DEPT REQS'!B22</f>
        <v>Managed Security Services</v>
      </c>
      <c r="C22" s="139" t="str">
        <f>'DEPT REQS'!C22</f>
        <v>"Reporting"</v>
      </c>
      <c r="D22" s="140" t="str">
        <f>'DEPT REQS'!D22</f>
        <v>Describe how the SIEM will 1) provide asset based reporting, with creation and grouping of assets, assigning criticality and event viewing, scanning, and all other information using asset views, 2) the ability to automate report generation and distribution via web based reporting, 3) facilitates and assists with customer generated ad-hoc reporting creation, 4) facilitate the reporting of meaningful security metrics useful in demonstrating security effectiveness and ROI.</v>
      </c>
      <c r="E22" s="141">
        <f>'DEPT REQS'!E22</f>
        <v>5</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56.25" x14ac:dyDescent="0.2">
      <c r="A23" s="95">
        <v>14</v>
      </c>
      <c r="B23" s="139" t="str">
        <f>'DEPT REQS'!B23</f>
        <v>Log Management</v>
      </c>
      <c r="C23" s="139" t="str">
        <f>'DEPT REQS'!C23</f>
        <v>"Base"</v>
      </c>
      <c r="D23" s="140" t="str">
        <f>'DEPT REQS'!D23</f>
        <v>Verify that the SIEM will be configured to collect, index, and retain raw log data, protect log data from tampering or misuse, and provide a minimum of 1 year of online log retention.</v>
      </c>
      <c r="E23" s="141">
        <f>'DEPT REQS'!E23</f>
        <v>2</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75" x14ac:dyDescent="0.2">
      <c r="A24" s="95">
        <v>15</v>
      </c>
      <c r="B24" s="139" t="str">
        <f>'DEPT REQS'!B24</f>
        <v>Security Processes</v>
      </c>
      <c r="C24" s="139" t="str">
        <f>'DEPT REQS'!C24</f>
        <v>"Base"</v>
      </c>
      <c r="D24" s="140" t="str">
        <f>'DEPT REQS'!D24</f>
        <v>What internal security policies and procedures do you have in place, what industry standards you have adopted, and provide the results for the past 3 years of independent internal infrastructure and service review for your SOC environment.</v>
      </c>
      <c r="E24" s="141">
        <f>'DEPT REQS'!E24</f>
        <v>2</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37.5" x14ac:dyDescent="0.2">
      <c r="A25" s="95">
        <v>16</v>
      </c>
      <c r="B25" s="139" t="str">
        <f>'DEPT REQS'!B25</f>
        <v>Security Processes</v>
      </c>
      <c r="C25" s="139" t="str">
        <f>'DEPT REQS'!C25</f>
        <v>"Base"</v>
      </c>
      <c r="D25" s="140" t="str">
        <f>'DEPT REQS'!D25</f>
        <v>Describe your established business continuity and disaster recovery policy.</v>
      </c>
      <c r="E25" s="141">
        <f>'DEPT REQS'!E25</f>
        <v>3</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93.75" x14ac:dyDescent="0.2">
      <c r="A26" s="95">
        <v>17</v>
      </c>
      <c r="B26" s="139" t="str">
        <f>'DEPT REQS'!B26</f>
        <v>Managed Security Services</v>
      </c>
      <c r="C26" s="139" t="str">
        <f>'DEPT REQS'!C26</f>
        <v>"Base"</v>
      </c>
      <c r="D26" s="140" t="str">
        <f>'DEPT REQS'!D26</f>
        <v>Verify that your Security Operations Centers (SOCs) providing service to Shelby County Government are fully owned and managed by the Contractor or their contracted partner, are redundant, ensuring coverage for all customers in the event one site is unavailable, and allow on-site visits.</v>
      </c>
      <c r="E26" s="141">
        <f>'DEPT REQS'!E26</f>
        <v>3</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93.75" x14ac:dyDescent="0.2">
      <c r="A27" s="95">
        <v>18</v>
      </c>
      <c r="B27" s="139" t="str">
        <f>'DEPT REQS'!B27</f>
        <v>Managed Security Services</v>
      </c>
      <c r="C27" s="139" t="str">
        <f>'DEPT REQS'!C27</f>
        <v>"Base"</v>
      </c>
      <c r="D27" s="140" t="str">
        <f>'DEPT REQS'!D27</f>
        <v>Identify your prioritization process for dealing with catastrophic or global events and the prioritization of customer restoration as well as your established classifications for support levels including their definition, the functions performed by each, and the qualifications and certifications required for each classification.</v>
      </c>
      <c r="E27" s="141">
        <f>'DEPT REQS'!E27</f>
        <v>3</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93.75" x14ac:dyDescent="0.2">
      <c r="A28" s="95">
        <v>19</v>
      </c>
      <c r="B28" s="139" t="str">
        <f>'DEPT REQS'!B28</f>
        <v>Threat Intelligence</v>
      </c>
      <c r="C28" s="139" t="str">
        <f>'DEPT REQS'!C28</f>
        <v>"Base"</v>
      </c>
      <c r="D28" s="140" t="str">
        <f>'DEPT REQS'!D28</f>
        <v>Verify whether you have a dedicated research team focused on threats and vulnerabilities, their research process, the sources of threat knowledge, the integration between the research team and your SOC Managed Security Services operations and whether SCG will have full visibility into the SIEM threat intelligence.</v>
      </c>
      <c r="E28" s="141">
        <f>'DEPT REQS'!E28</f>
        <v>5</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56.25" x14ac:dyDescent="0.2">
      <c r="A29" s="95">
        <v>20</v>
      </c>
      <c r="B29" s="139" t="str">
        <f>'DEPT REQS'!B29</f>
        <v>Threat Intelligence</v>
      </c>
      <c r="C29" s="139" t="str">
        <f>'DEPT REQS'!C29</f>
        <v>"Base"</v>
      </c>
      <c r="D29" s="140" t="str">
        <f>'DEPT REQS'!D29</f>
        <v>Describe how you provide Qualys Vulnerability Scan Integration providing direct feed of internal and external vulnerability scan results into the system for use in correlation activities.</v>
      </c>
      <c r="E29" s="141">
        <f>'DEPT REQS'!E29</f>
        <v>3</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56.25" x14ac:dyDescent="0.2">
      <c r="A30" s="95">
        <v>21</v>
      </c>
      <c r="B30" s="139" t="str">
        <f>'DEPT REQS'!B30</f>
        <v>Security Monitoring Capability</v>
      </c>
      <c r="C30" s="139" t="str">
        <f>'DEPT REQS'!C30</f>
        <v>"Base"</v>
      </c>
      <c r="D30" s="140" t="str">
        <f>'DEPT REQS'!D30</f>
        <v>Describe how Splunk will be used to collect logs and events from devices, support custom application logs including your process for formatting and tagging log data from custom applications.</v>
      </c>
      <c r="E30" s="141">
        <f>'DEPT REQS'!E30</f>
        <v>5</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56.25" x14ac:dyDescent="0.2">
      <c r="A31" s="95">
        <v>22</v>
      </c>
      <c r="B31" s="139" t="str">
        <f>'DEPT REQS'!B31</f>
        <v>Security Monitoring Capability</v>
      </c>
      <c r="C31" s="139" t="str">
        <f>'DEPT REQS'!C31</f>
        <v>"Base"</v>
      </c>
      <c r="D31" s="140" t="str">
        <f>'DEPT REQS'!D31</f>
        <v>Describe the scalability of the SIEM and SOC services for growth.</v>
      </c>
      <c r="E31" s="141">
        <f>'DEPT REQS'!E31</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56.25" x14ac:dyDescent="0.2">
      <c r="A32" s="95">
        <v>23</v>
      </c>
      <c r="B32" s="139" t="str">
        <f>'DEPT REQS'!B32</f>
        <v>Security Monitoring Capability</v>
      </c>
      <c r="C32" s="139" t="str">
        <f>'DEPT REQS'!C32</f>
        <v>"Base"</v>
      </c>
      <c r="D32" s="140" t="str">
        <f>'DEPT REQS'!D32</f>
        <v>Describe the User and Network Behavior Analysis capabilities of the SIEM and SOC service.</v>
      </c>
      <c r="E32" s="141">
        <f>'DEPT REQS'!E32</f>
        <v>5</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56.25" x14ac:dyDescent="0.2">
      <c r="A33" s="95">
        <v>24</v>
      </c>
      <c r="B33" s="139" t="str">
        <f>'DEPT REQS'!B33</f>
        <v>Security Monitoring Capability</v>
      </c>
      <c r="C33" s="139" t="str">
        <f>'DEPT REQS'!C33</f>
        <v>"Methodologies"</v>
      </c>
      <c r="D33" s="140" t="str">
        <f>'DEPT REQS'!D33</f>
        <v>Describe the SIEM and SOC service’s ability to monitor technologies by their native Application Programming Interfaces APIs and how gathered data is filtered, normalized, and validated.</v>
      </c>
      <c r="E33" s="141">
        <f>'DEPT REQS'!E33</f>
        <v>2</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112.5" x14ac:dyDescent="0.2">
      <c r="A34" s="95">
        <v>25</v>
      </c>
      <c r="B34" s="139" t="str">
        <f>'DEPT REQS'!B34</f>
        <v>Security Monitoring Capability</v>
      </c>
      <c r="C34" s="139" t="str">
        <f>'DEPT REQS'!C34</f>
        <v>"Traffic Correlation"</v>
      </c>
      <c r="D34" s="140" t="str">
        <f>'DEPT REQS'!D34</f>
        <v>Describe how your SOC services correlate traffic between Intrusion Detection Systems (IDS), Firewalls, Network Devices, and other devices being monitored as related to event linking, anomaly detection, meta events, fraud data and blacklist data integration, global scale and intelligence, and early warning systems.</v>
      </c>
      <c r="E34" s="141">
        <f>'DEPT REQS'!E34</f>
        <v>3</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56.25" x14ac:dyDescent="0.2">
      <c r="A35" s="95">
        <v>26</v>
      </c>
      <c r="B35" s="139" t="str">
        <f>'DEPT REQS'!B35</f>
        <v>Security Monitoring Capability</v>
      </c>
      <c r="C35" s="139" t="str">
        <f>'DEPT REQS'!C35</f>
        <v>"Traffic Correlation"</v>
      </c>
      <c r="D35" s="140" t="str">
        <f>'DEPT REQS'!D35</f>
        <v>Describe how your SOC service correlates data obtained other clients and how you segment and keep confidential the data analyzed by your SOC (monitoring, scanning, and intelligence).</v>
      </c>
      <c r="E35" s="141">
        <f>'DEPT REQS'!E35</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75" x14ac:dyDescent="0.2">
      <c r="A36" s="95">
        <v>27</v>
      </c>
      <c r="B36" s="139" t="str">
        <f>'DEPT REQS'!B36</f>
        <v>Security Monitoring Capability</v>
      </c>
      <c r="C36" s="139" t="str">
        <f>'DEPT REQS'!C36</f>
        <v>"Traffic Correlation"</v>
      </c>
      <c r="D36" s="140" t="str">
        <f>'DEPT REQS'!D36</f>
        <v>Describe how you will correlate event data to asset criticality information, integrate third party and external intelligence into the monitoring process, and reduce the "noise" from false positives in the SIEM and in your SOC services.</v>
      </c>
      <c r="E36" s="141">
        <f>'DEPT REQS'!E36</f>
        <v>2</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112.5" x14ac:dyDescent="0.2">
      <c r="A37" s="95">
        <v>28</v>
      </c>
      <c r="B37" s="139" t="str">
        <f>'DEPT REQS'!B37</f>
        <v>Security Monitoring Capability</v>
      </c>
      <c r="C37" s="139" t="str">
        <f>'DEPT REQS'!C37</f>
        <v>"Traffic Correlation"</v>
      </c>
      <c r="D37" s="140" t="str">
        <f>'DEPT REQS'!D37</f>
        <v>Describe any limits to the number of incidents which can be escalated and how the proposed solution will create custom correlation rules to identify, respond to, and prevent similar attacks when new threats or vulnerabilities are identified. Also identify which rules will be housed in the County SIEM and which will be part of your SOC’s logic.</v>
      </c>
      <c r="E37" s="141">
        <f>'DEPT REQS'!E37</f>
        <v>2</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18.75" x14ac:dyDescent="0.2">
      <c r="A38" s="95">
        <v>29</v>
      </c>
      <c r="B38" s="139">
        <f>'DEPT REQS'!B38</f>
        <v>0</v>
      </c>
      <c r="C38" s="139">
        <f>'DEPT REQS'!C38</f>
        <v>0</v>
      </c>
      <c r="D38" s="140">
        <f>'DEPT REQS'!D38</f>
        <v>0</v>
      </c>
      <c r="E38" s="141">
        <f>'DEPT REQS'!E38</f>
        <v>0</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9.5" thickBot="1" x14ac:dyDescent="0.25">
      <c r="A39" s="125">
        <v>30</v>
      </c>
      <c r="B39" s="142">
        <f>'DEPT REQS'!B39</f>
        <v>0</v>
      </c>
      <c r="C39" s="142">
        <f>'DEPT REQS'!C39</f>
        <v>0</v>
      </c>
      <c r="D39" s="143">
        <f>'DEPT REQS'!D39</f>
        <v>0</v>
      </c>
      <c r="E39" s="144">
        <f>'DEPT REQS'!E39</f>
        <v>0</v>
      </c>
      <c r="F39" s="171"/>
      <c r="G39" s="148"/>
      <c r="H39" s="161"/>
      <c r="I39" s="209"/>
      <c r="J39" s="171"/>
      <c r="K39" s="148"/>
      <c r="L39" s="161"/>
      <c r="M39" s="209"/>
      <c r="N39" s="171"/>
      <c r="O39" s="148"/>
      <c r="P39" s="161"/>
      <c r="Q39" s="209"/>
      <c r="R39" s="171"/>
      <c r="S39" s="148"/>
      <c r="T39" s="161"/>
      <c r="U39" s="209"/>
      <c r="V39" s="171"/>
      <c r="W39" s="148"/>
      <c r="X39" s="161"/>
      <c r="Y39" s="209"/>
      <c r="Z39" s="171"/>
      <c r="AA39" s="148"/>
      <c r="AB39" s="161"/>
      <c r="AC39" s="209"/>
    </row>
    <row r="40" spans="1:48" s="214" customFormat="1" ht="24" thickBot="1" x14ac:dyDescent="0.25">
      <c r="A40" s="250" t="s">
        <v>68</v>
      </c>
      <c r="B40" s="245"/>
      <c r="C40" s="245"/>
      <c r="D40" s="245"/>
      <c r="E40" s="211">
        <f>SUM(E10:E39)</f>
        <v>100</v>
      </c>
      <c r="F40" s="246"/>
      <c r="G40" s="247"/>
      <c r="H40" s="247"/>
      <c r="I40" s="212">
        <f>SUM(I10:I39)</f>
        <v>0</v>
      </c>
      <c r="J40" s="246"/>
      <c r="K40" s="247"/>
      <c r="L40" s="247"/>
      <c r="M40" s="212">
        <f>SUM(M10:M39)</f>
        <v>0</v>
      </c>
      <c r="N40" s="246"/>
      <c r="O40" s="247"/>
      <c r="P40" s="247"/>
      <c r="Q40" s="212">
        <f>SUM(Q10:Q39)</f>
        <v>0</v>
      </c>
      <c r="R40" s="246"/>
      <c r="S40" s="247"/>
      <c r="T40" s="247"/>
      <c r="U40" s="212">
        <f>SUM(U10:U39)</f>
        <v>0</v>
      </c>
      <c r="V40" s="246"/>
      <c r="W40" s="247"/>
      <c r="X40" s="247"/>
      <c r="Y40" s="212">
        <f>SUM(Y10:Y39)</f>
        <v>0</v>
      </c>
      <c r="Z40" s="246"/>
      <c r="AA40" s="247"/>
      <c r="AB40" s="247"/>
      <c r="AC40" s="212">
        <f>SUM(AC10:AC39)</f>
        <v>0</v>
      </c>
      <c r="AD40" s="213"/>
      <c r="AE40" s="213"/>
      <c r="AF40" s="213"/>
      <c r="AG40" s="213"/>
      <c r="AH40" s="213"/>
      <c r="AI40" s="213"/>
      <c r="AJ40" s="213"/>
      <c r="AK40" s="213"/>
      <c r="AL40" s="213"/>
      <c r="AM40" s="213"/>
      <c r="AN40" s="213"/>
      <c r="AO40" s="213"/>
      <c r="AP40" s="213"/>
      <c r="AQ40" s="213"/>
      <c r="AR40" s="213"/>
      <c r="AS40" s="213"/>
      <c r="AT40" s="213"/>
      <c r="AU40" s="213"/>
      <c r="AV40" s="213"/>
    </row>
    <row r="41" spans="1:48" x14ac:dyDescent="0.2">
      <c r="I41" s="210"/>
      <c r="M41" s="210"/>
      <c r="Q41" s="210"/>
      <c r="U41" s="210"/>
      <c r="Y41" s="210"/>
      <c r="AC41" s="210"/>
    </row>
    <row r="42" spans="1:48" x14ac:dyDescent="0.2">
      <c r="I42" s="210"/>
      <c r="M42" s="210"/>
      <c r="Q42" s="210"/>
      <c r="U42" s="210"/>
      <c r="Y42" s="210"/>
      <c r="AC42" s="210"/>
    </row>
    <row r="43" spans="1:48" x14ac:dyDescent="0.2">
      <c r="I43" s="210"/>
      <c r="M43" s="210"/>
      <c r="Q43" s="210"/>
      <c r="U43" s="210"/>
      <c r="Y43" s="210"/>
      <c r="AC43" s="210"/>
    </row>
    <row r="44" spans="1:48" x14ac:dyDescent="0.2">
      <c r="I44" s="210"/>
      <c r="M44" s="210"/>
      <c r="Q44" s="210"/>
      <c r="U44" s="210"/>
      <c r="Y44" s="210"/>
      <c r="AC44" s="210"/>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sheetData>
  <autoFilter ref="A9:AV40"/>
  <mergeCells count="14">
    <mergeCell ref="A7:E7"/>
    <mergeCell ref="F7:I7"/>
    <mergeCell ref="A40:D40"/>
    <mergeCell ref="F40:H40"/>
    <mergeCell ref="J7:M7"/>
    <mergeCell ref="J40:L40"/>
    <mergeCell ref="Z7:AC7"/>
    <mergeCell ref="Z40:AB40"/>
    <mergeCell ref="N7:Q7"/>
    <mergeCell ref="N40:P40"/>
    <mergeCell ref="R7:U7"/>
    <mergeCell ref="R40:T40"/>
    <mergeCell ref="V7:Y7"/>
    <mergeCell ref="V40:X40"/>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D43" sqref="D43"/>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21-008-05A Managed Security Services</v>
      </c>
      <c r="B2" s="152"/>
      <c r="C2" s="153"/>
      <c r="D2" s="70"/>
      <c r="E2" s="70"/>
    </row>
    <row r="3" spans="1:48" ht="20.25" x14ac:dyDescent="0.2">
      <c r="A3" s="3" t="str">
        <f>SUMMARY!A3</f>
        <v xml:space="preserve">Department: Information Technology  </v>
      </c>
      <c r="B3" s="152"/>
      <c r="C3" s="153"/>
      <c r="D3" s="77"/>
      <c r="E3" s="77"/>
      <c r="I3" s="77"/>
      <c r="M3" s="77"/>
      <c r="Q3" s="77"/>
      <c r="U3" s="77"/>
      <c r="Y3" s="77"/>
      <c r="AC3" s="77"/>
    </row>
    <row r="4" spans="1:48" ht="18.75" x14ac:dyDescent="0.2">
      <c r="A4" s="154" t="str">
        <f>SUMMARY!A17</f>
        <v>Smita Sompalli</v>
      </c>
      <c r="B4" s="152"/>
      <c r="C4" s="153"/>
      <c r="D4" s="77"/>
      <c r="E4" s="77"/>
      <c r="I4" s="77"/>
      <c r="M4" s="77"/>
      <c r="Q4" s="77"/>
      <c r="U4" s="77"/>
      <c r="Y4" s="77"/>
      <c r="AC4" s="77"/>
    </row>
    <row r="5" spans="1:48" ht="18.75" x14ac:dyDescent="0.2">
      <c r="A5" s="78" t="s">
        <v>25</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8" t="s">
        <v>43</v>
      </c>
      <c r="B7" s="249"/>
      <c r="C7" s="249"/>
      <c r="D7" s="249"/>
      <c r="E7" s="249"/>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SEIM Licensing</v>
      </c>
      <c r="C10" s="139" t="str">
        <f>'DEPT REQS'!C10</f>
        <v>"Licensing"</v>
      </c>
      <c r="D10" s="140" t="str">
        <f>'DEPT REQS'!D10</f>
        <v>Describe your relationship with Splunk or with a qualified Splunk reseller and verify that the Splunk licenses will be sold directly to Shelby County Government.</v>
      </c>
      <c r="E10" s="141">
        <f>'DEPT REQS'!E10</f>
        <v>5</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37.5" x14ac:dyDescent="0.2">
      <c r="A11" s="95">
        <v>2</v>
      </c>
      <c r="B11" s="139" t="str">
        <f>'DEPT REQS'!B11</f>
        <v>Implementation</v>
      </c>
      <c r="C11" s="139" t="str">
        <f>'DEPT REQS'!C11</f>
        <v>"Implementation"</v>
      </c>
      <c r="D11" s="140" t="str">
        <f>'DEPT REQS'!D11</f>
        <v>Verify that you will provide setup, configuration, and project management services.</v>
      </c>
      <c r="E11" s="141">
        <f>'DEPT REQS'!E11</f>
        <v>5</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56.25" x14ac:dyDescent="0.2">
      <c r="A12" s="95">
        <v>3</v>
      </c>
      <c r="B12" s="139" t="str">
        <f>'DEPT REQS'!B12</f>
        <v>Implementation</v>
      </c>
      <c r="C12" s="139" t="str">
        <f>'DEPT REQS'!C12</f>
        <v>"Implementation"</v>
      </c>
      <c r="D12" s="140" t="str">
        <f>'DEPT REQS'!D12</f>
        <v>Verify your ability to install, configure, tune, and manage the SIEM (in either an on premise or cloud environment) within 3 to 6 months of project initialization as well as your ability to provide project management services for these services.</v>
      </c>
      <c r="E12" s="141">
        <f>'DEPT REQS'!E12</f>
        <v>5</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56.25" x14ac:dyDescent="0.2">
      <c r="A13" s="95">
        <v>4</v>
      </c>
      <c r="B13" s="139" t="str">
        <f>'DEPT REQS'!B13</f>
        <v>Implementation</v>
      </c>
      <c r="C13" s="139" t="str">
        <f>'DEPT REQS'!C13</f>
        <v>"Implementation"</v>
      </c>
      <c r="D13" s="140" t="str">
        <f>'DEPT REQS'!D13</f>
        <v>Will the data leave the County environment and if so, how you will establish a Secure Direct Network Connection between the County and Contractor?</v>
      </c>
      <c r="E13" s="141">
        <f>'DEPT REQS'!E13</f>
        <v>3</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56.25" x14ac:dyDescent="0.2">
      <c r="A14" s="95">
        <v>5</v>
      </c>
      <c r="B14" s="139" t="str">
        <f>'DEPT REQS'!B14</f>
        <v>Implementation</v>
      </c>
      <c r="C14" s="139" t="str">
        <f>'DEPT REQS'!C14</f>
        <v>"Implementation"</v>
      </c>
      <c r="D14" s="140" t="str">
        <f>'DEPT REQS'!D14</f>
        <v>What training will be provided to County staff concerning utilization the SIEM? This should include incident management and developing and/or running relevant reports.</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56.25" x14ac:dyDescent="0.2">
      <c r="A15" s="95">
        <v>6</v>
      </c>
      <c r="B15" s="139" t="str">
        <f>'DEPT REQS'!B15</f>
        <v>Service Level</v>
      </c>
      <c r="C15" s="139" t="str">
        <f>'DEPT REQS'!C15</f>
        <v>"Minimum Requirements"</v>
      </c>
      <c r="D15" s="140" t="str">
        <f>'DEPT REQS'!D15</f>
        <v>Verify your ability to provide customized, per-customer, service level agreements and a 24 x 7 x 365 dedicated Security Analyst and Technical Account Manager to support the County account?</v>
      </c>
      <c r="E15" s="141">
        <f>'DEPT REQS'!E15</f>
        <v>2</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56.25" x14ac:dyDescent="0.2">
      <c r="A16" s="95">
        <v>7</v>
      </c>
      <c r="B16" s="139" t="str">
        <f>'DEPT REQS'!B16</f>
        <v>Service Level</v>
      </c>
      <c r="C16" s="139" t="str">
        <f>'DEPT REQS'!C16</f>
        <v>"Minimum Requirements"</v>
      </c>
      <c r="D16" s="140" t="str">
        <f>'DEPT REQS'!D16</f>
        <v>Verify that your service will provide 24 x 7 x 365 Monitoring, Data Aggregation, Log Management, Integration of all source logs and data feeds, and Security Operation Center (SOC) services.</v>
      </c>
      <c r="E16" s="141">
        <f>'DEPT REQS'!E16</f>
        <v>5</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56.25" x14ac:dyDescent="0.2">
      <c r="A17" s="95">
        <v>8</v>
      </c>
      <c r="B17" s="139" t="str">
        <f>'DEPT REQS'!B17</f>
        <v>Service Level</v>
      </c>
      <c r="C17" s="139" t="str">
        <f>'DEPT REQS'!C17</f>
        <v>"Minimum Requirements"</v>
      </c>
      <c r="D17" s="140" t="str">
        <f>'DEPT REQS'!D17</f>
        <v>Describe how your service will provide high availability with Disaster Recovery Capacity and ongoing alert tuning throughout the life of the engagement.</v>
      </c>
      <c r="E17" s="141">
        <f>'DEPT REQS'!E17</f>
        <v>5</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56.25" x14ac:dyDescent="0.2">
      <c r="A18" s="95">
        <v>9</v>
      </c>
      <c r="B18" s="139" t="str">
        <f>'DEPT REQS'!B18</f>
        <v>Service Level</v>
      </c>
      <c r="C18" s="139" t="str">
        <f>'DEPT REQS'!C18</f>
        <v>"Minimum Requirements"</v>
      </c>
      <c r="D18" s="140" t="str">
        <f>'DEPT REQS'!D18</f>
        <v>Describe how your service will provide 24 x 7 alerting of correlated incidents to the County.</v>
      </c>
      <c r="E18" s="141">
        <f>'DEPT REQS'!E18</f>
        <v>5</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50" x14ac:dyDescent="0.2">
      <c r="A19" s="95">
        <v>10</v>
      </c>
      <c r="B19" s="139" t="str">
        <f>'DEPT REQS'!B19</f>
        <v>Service Level</v>
      </c>
      <c r="C19" s="139" t="str">
        <f>'DEPT REQS'!C19</f>
        <v>"Minimum Requirements"</v>
      </c>
      <c r="D19" s="140" t="str">
        <f>'DEPT REQS'!D19</f>
        <v>Describe how your service will provide the Security Incident and Event Management (SIEM) to support the provided Managed Security Services (MSS) and logging management services for event collection, correlation and analysis activities, event correlation and linking of events into meaningful groups to provide useful information for incident response and forensics, and the capability to search across all source logs and time periods based, using specific criteria, to support forensic analysis.</v>
      </c>
      <c r="E19" s="141">
        <f>'DEPT REQS'!E19</f>
        <v>5</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12.5" x14ac:dyDescent="0.2">
      <c r="A20" s="95">
        <v>11</v>
      </c>
      <c r="B20" s="139" t="str">
        <f>'DEPT REQS'!B20</f>
        <v>Client Support and Account Management</v>
      </c>
      <c r="C20" s="139" t="str">
        <f>'DEPT REQS'!C20</f>
        <v>"Client Support and Account Management"</v>
      </c>
      <c r="D20" s="140" t="str">
        <f>'DEPT REQS'!D20</f>
        <v>Describe how your service will support client-initiated tickets within the SIEM system, provide a method for automatic establishment of incident tickets within the County ITSM (Cherwell) for the purpose of coordination of incident response, and provide a process for addressing and resolving client satisfaction deficiencies.</v>
      </c>
      <c r="E20" s="141">
        <f>'DEPT REQS'!E20</f>
        <v>2</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187.5" x14ac:dyDescent="0.2">
      <c r="A21" s="95">
        <v>12</v>
      </c>
      <c r="B21" s="139" t="str">
        <f>'DEPT REQS'!B21</f>
        <v>Managed Security Services</v>
      </c>
      <c r="C21" s="139" t="str">
        <f>'DEPT REQS'!C21</f>
        <v>"Reporting"</v>
      </c>
      <c r="D21" s="140" t="str">
        <f>'DEPT REQS'!D21</f>
        <v>Describe and provide a sample of the Security, Asset Management, Log Management, Unified Threat Management, Report Management, Compliance Management Dashboard (including automated gathering of compliance data and production of reports that adapt to existing and changing security, governance and auditing processes to include HIPAA, PCI DSS, ISO, SOC 1 and 2, etc.), and the specific ability to provide the required Payment Card Industry (PCI) Data Security Standard (DSS) reports for PCI DSS sections, 10.1, 10.2.1, 10.2.2, 10.2.3, 10.2.4, 10.2.5, 10.2.6, 10.2.7, 10.3, 10.5, 10.5.4, 10.5.5, and 10.8.</v>
      </c>
      <c r="E21" s="141">
        <f>'DEPT REQS'!E21</f>
        <v>5</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150" x14ac:dyDescent="0.2">
      <c r="A22" s="95">
        <v>13</v>
      </c>
      <c r="B22" s="139" t="str">
        <f>'DEPT REQS'!B22</f>
        <v>Managed Security Services</v>
      </c>
      <c r="C22" s="139" t="str">
        <f>'DEPT REQS'!C22</f>
        <v>"Reporting"</v>
      </c>
      <c r="D22" s="140" t="str">
        <f>'DEPT REQS'!D22</f>
        <v>Describe how the SIEM will 1) provide asset based reporting, with creation and grouping of assets, assigning criticality and event viewing, scanning, and all other information using asset views, 2) the ability to automate report generation and distribution via web based reporting, 3) facilitates and assists with customer generated ad-hoc reporting creation, 4) facilitate the reporting of meaningful security metrics useful in demonstrating security effectiveness and ROI.</v>
      </c>
      <c r="E22" s="141">
        <f>'DEPT REQS'!E22</f>
        <v>5</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56.25" x14ac:dyDescent="0.2">
      <c r="A23" s="95">
        <v>14</v>
      </c>
      <c r="B23" s="139" t="str">
        <f>'DEPT REQS'!B23</f>
        <v>Log Management</v>
      </c>
      <c r="C23" s="139" t="str">
        <f>'DEPT REQS'!C23</f>
        <v>"Base"</v>
      </c>
      <c r="D23" s="140" t="str">
        <f>'DEPT REQS'!D23</f>
        <v>Verify that the SIEM will be configured to collect, index, and retain raw log data, protect log data from tampering or misuse, and provide a minimum of 1 year of online log retention.</v>
      </c>
      <c r="E23" s="141">
        <f>'DEPT REQS'!E23</f>
        <v>2</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75" x14ac:dyDescent="0.2">
      <c r="A24" s="95">
        <v>15</v>
      </c>
      <c r="B24" s="139" t="str">
        <f>'DEPT REQS'!B24</f>
        <v>Security Processes</v>
      </c>
      <c r="C24" s="139" t="str">
        <f>'DEPT REQS'!C24</f>
        <v>"Base"</v>
      </c>
      <c r="D24" s="140" t="str">
        <f>'DEPT REQS'!D24</f>
        <v>What internal security policies and procedures do you have in place, what industry standards you have adopted, and provide the results for the past 3 years of independent internal infrastructure and service review for your SOC environment.</v>
      </c>
      <c r="E24" s="141">
        <f>'DEPT REQS'!E24</f>
        <v>2</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37.5" x14ac:dyDescent="0.2">
      <c r="A25" s="95">
        <v>16</v>
      </c>
      <c r="B25" s="139" t="str">
        <f>'DEPT REQS'!B25</f>
        <v>Security Processes</v>
      </c>
      <c r="C25" s="139" t="str">
        <f>'DEPT REQS'!C25</f>
        <v>"Base"</v>
      </c>
      <c r="D25" s="140" t="str">
        <f>'DEPT REQS'!D25</f>
        <v>Describe your established business continuity and disaster recovery policy.</v>
      </c>
      <c r="E25" s="141">
        <f>'DEPT REQS'!E25</f>
        <v>3</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93.75" x14ac:dyDescent="0.2">
      <c r="A26" s="95">
        <v>17</v>
      </c>
      <c r="B26" s="139" t="str">
        <f>'DEPT REQS'!B26</f>
        <v>Managed Security Services</v>
      </c>
      <c r="C26" s="139" t="str">
        <f>'DEPT REQS'!C26</f>
        <v>"Base"</v>
      </c>
      <c r="D26" s="140" t="str">
        <f>'DEPT REQS'!D26</f>
        <v>Verify that your Security Operations Centers (SOCs) providing service to Shelby County Government are fully owned and managed by the Contractor or their contracted partner, are redundant, ensuring coverage for all customers in the event one site is unavailable, and allow on-site visits.</v>
      </c>
      <c r="E26" s="141">
        <f>'DEPT REQS'!E26</f>
        <v>3</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93.75" x14ac:dyDescent="0.2">
      <c r="A27" s="95">
        <v>18</v>
      </c>
      <c r="B27" s="139" t="str">
        <f>'DEPT REQS'!B27</f>
        <v>Managed Security Services</v>
      </c>
      <c r="C27" s="139" t="str">
        <f>'DEPT REQS'!C27</f>
        <v>"Base"</v>
      </c>
      <c r="D27" s="140" t="str">
        <f>'DEPT REQS'!D27</f>
        <v>Identify your prioritization process for dealing with catastrophic or global events and the prioritization of customer restoration as well as your established classifications for support levels including their definition, the functions performed by each, and the qualifications and certifications required for each classification.</v>
      </c>
      <c r="E27" s="141">
        <f>'DEPT REQS'!E27</f>
        <v>3</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93.75" x14ac:dyDescent="0.2">
      <c r="A28" s="95">
        <v>19</v>
      </c>
      <c r="B28" s="139" t="str">
        <f>'DEPT REQS'!B28</f>
        <v>Threat Intelligence</v>
      </c>
      <c r="C28" s="139" t="str">
        <f>'DEPT REQS'!C28</f>
        <v>"Base"</v>
      </c>
      <c r="D28" s="140" t="str">
        <f>'DEPT REQS'!D28</f>
        <v>Verify whether you have a dedicated research team focused on threats and vulnerabilities, their research process, the sources of threat knowledge, the integration between the research team and your SOC Managed Security Services operations and whether SCG will have full visibility into the SIEM threat intelligence.</v>
      </c>
      <c r="E28" s="141">
        <f>'DEPT REQS'!E28</f>
        <v>5</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56.25" x14ac:dyDescent="0.2">
      <c r="A29" s="95">
        <v>20</v>
      </c>
      <c r="B29" s="139" t="str">
        <f>'DEPT REQS'!B29</f>
        <v>Threat Intelligence</v>
      </c>
      <c r="C29" s="139" t="str">
        <f>'DEPT REQS'!C29</f>
        <v>"Base"</v>
      </c>
      <c r="D29" s="140" t="str">
        <f>'DEPT REQS'!D29</f>
        <v>Describe how you provide Qualys Vulnerability Scan Integration providing direct feed of internal and external vulnerability scan results into the system for use in correlation activities.</v>
      </c>
      <c r="E29" s="141">
        <f>'DEPT REQS'!E29</f>
        <v>3</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56.25" x14ac:dyDescent="0.2">
      <c r="A30" s="95">
        <v>21</v>
      </c>
      <c r="B30" s="139" t="str">
        <f>'DEPT REQS'!B30</f>
        <v>Security Monitoring Capability</v>
      </c>
      <c r="C30" s="139" t="str">
        <f>'DEPT REQS'!C30</f>
        <v>"Base"</v>
      </c>
      <c r="D30" s="140" t="str">
        <f>'DEPT REQS'!D30</f>
        <v>Describe how Splunk will be used to collect logs and events from devices, support custom application logs including your process for formatting and tagging log data from custom applications.</v>
      </c>
      <c r="E30" s="141">
        <f>'DEPT REQS'!E30</f>
        <v>5</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56.25" x14ac:dyDescent="0.2">
      <c r="A31" s="95">
        <v>22</v>
      </c>
      <c r="B31" s="139" t="str">
        <f>'DEPT REQS'!B31</f>
        <v>Security Monitoring Capability</v>
      </c>
      <c r="C31" s="139" t="str">
        <f>'DEPT REQS'!C31</f>
        <v>"Base"</v>
      </c>
      <c r="D31" s="140" t="str">
        <f>'DEPT REQS'!D31</f>
        <v>Describe the scalability of the SIEM and SOC services for growth.</v>
      </c>
      <c r="E31" s="141">
        <f>'DEPT REQS'!E31</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56.25" x14ac:dyDescent="0.2">
      <c r="A32" s="95">
        <v>23</v>
      </c>
      <c r="B32" s="139" t="str">
        <f>'DEPT REQS'!B32</f>
        <v>Security Monitoring Capability</v>
      </c>
      <c r="C32" s="139" t="str">
        <f>'DEPT REQS'!C32</f>
        <v>"Base"</v>
      </c>
      <c r="D32" s="140" t="str">
        <f>'DEPT REQS'!D32</f>
        <v>Describe the User and Network Behavior Analysis capabilities of the SIEM and SOC service.</v>
      </c>
      <c r="E32" s="141">
        <f>'DEPT REQS'!E32</f>
        <v>5</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56.25" x14ac:dyDescent="0.2">
      <c r="A33" s="95">
        <v>24</v>
      </c>
      <c r="B33" s="139" t="str">
        <f>'DEPT REQS'!B33</f>
        <v>Security Monitoring Capability</v>
      </c>
      <c r="C33" s="139" t="str">
        <f>'DEPT REQS'!C33</f>
        <v>"Methodologies"</v>
      </c>
      <c r="D33" s="140" t="str">
        <f>'DEPT REQS'!D33</f>
        <v>Describe the SIEM and SOC service’s ability to monitor technologies by their native Application Programming Interfaces APIs and how gathered data is filtered, normalized, and validated.</v>
      </c>
      <c r="E33" s="141">
        <f>'DEPT REQS'!E33</f>
        <v>2</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112.5" x14ac:dyDescent="0.2">
      <c r="A34" s="95">
        <v>25</v>
      </c>
      <c r="B34" s="139" t="str">
        <f>'DEPT REQS'!B34</f>
        <v>Security Monitoring Capability</v>
      </c>
      <c r="C34" s="139" t="str">
        <f>'DEPT REQS'!C34</f>
        <v>"Traffic Correlation"</v>
      </c>
      <c r="D34" s="140" t="str">
        <f>'DEPT REQS'!D34</f>
        <v>Describe how your SOC services correlate traffic between Intrusion Detection Systems (IDS), Firewalls, Network Devices, and other devices being monitored as related to event linking, anomaly detection, meta events, fraud data and blacklist data integration, global scale and intelligence, and early warning systems.</v>
      </c>
      <c r="E34" s="141">
        <f>'DEPT REQS'!E34</f>
        <v>3</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56.25" x14ac:dyDescent="0.2">
      <c r="A35" s="95">
        <v>26</v>
      </c>
      <c r="B35" s="139" t="str">
        <f>'DEPT REQS'!B35</f>
        <v>Security Monitoring Capability</v>
      </c>
      <c r="C35" s="139" t="str">
        <f>'DEPT REQS'!C35</f>
        <v>"Traffic Correlation"</v>
      </c>
      <c r="D35" s="140" t="str">
        <f>'DEPT REQS'!D35</f>
        <v>Describe how your SOC service correlates data obtained other clients and how you segment and keep confidential the data analyzed by your SOC (monitoring, scanning, and intelligence).</v>
      </c>
      <c r="E35" s="141">
        <f>'DEPT REQS'!E35</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75" x14ac:dyDescent="0.2">
      <c r="A36" s="95">
        <v>27</v>
      </c>
      <c r="B36" s="139" t="str">
        <f>'DEPT REQS'!B36</f>
        <v>Security Monitoring Capability</v>
      </c>
      <c r="C36" s="139" t="str">
        <f>'DEPT REQS'!C36</f>
        <v>"Traffic Correlation"</v>
      </c>
      <c r="D36" s="140" t="str">
        <f>'DEPT REQS'!D36</f>
        <v>Describe how you will correlate event data to asset criticality information, integrate third party and external intelligence into the monitoring process, and reduce the "noise" from false positives in the SIEM and in your SOC services.</v>
      </c>
      <c r="E36" s="141">
        <f>'DEPT REQS'!E36</f>
        <v>2</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112.5" x14ac:dyDescent="0.2">
      <c r="A37" s="95">
        <v>28</v>
      </c>
      <c r="B37" s="139" t="str">
        <f>'DEPT REQS'!B37</f>
        <v>Security Monitoring Capability</v>
      </c>
      <c r="C37" s="139" t="str">
        <f>'DEPT REQS'!C37</f>
        <v>"Traffic Correlation"</v>
      </c>
      <c r="D37" s="140" t="str">
        <f>'DEPT REQS'!D37</f>
        <v>Describe any limits to the number of incidents which can be escalated and how the proposed solution will create custom correlation rules to identify, respond to, and prevent similar attacks when new threats or vulnerabilities are identified. Also identify which rules will be housed in the County SIEM and which will be part of your SOC’s logic.</v>
      </c>
      <c r="E37" s="141">
        <f>'DEPT REQS'!E37</f>
        <v>2</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18.75" x14ac:dyDescent="0.2">
      <c r="A38" s="95">
        <v>29</v>
      </c>
      <c r="B38" s="139">
        <f>'DEPT REQS'!B38</f>
        <v>0</v>
      </c>
      <c r="C38" s="139">
        <f>'DEPT REQS'!C38</f>
        <v>0</v>
      </c>
      <c r="D38" s="140">
        <f>'DEPT REQS'!D38</f>
        <v>0</v>
      </c>
      <c r="E38" s="141">
        <f>'DEPT REQS'!E38</f>
        <v>0</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9.5" thickBot="1" x14ac:dyDescent="0.25">
      <c r="A39" s="125">
        <v>30</v>
      </c>
      <c r="B39" s="142">
        <f>'DEPT REQS'!B39</f>
        <v>0</v>
      </c>
      <c r="C39" s="142">
        <f>'DEPT REQS'!C39</f>
        <v>0</v>
      </c>
      <c r="D39" s="143">
        <f>'DEPT REQS'!D39</f>
        <v>0</v>
      </c>
      <c r="E39" s="144">
        <f>'DEPT REQS'!E39</f>
        <v>0</v>
      </c>
      <c r="F39" s="171"/>
      <c r="G39" s="148"/>
      <c r="H39" s="161"/>
      <c r="I39" s="209"/>
      <c r="J39" s="171"/>
      <c r="K39" s="148"/>
      <c r="L39" s="161"/>
      <c r="M39" s="209"/>
      <c r="N39" s="171"/>
      <c r="O39" s="148"/>
      <c r="P39" s="161"/>
      <c r="Q39" s="209"/>
      <c r="R39" s="171"/>
      <c r="S39" s="148"/>
      <c r="T39" s="161"/>
      <c r="U39" s="209"/>
      <c r="V39" s="171"/>
      <c r="W39" s="148"/>
      <c r="X39" s="161"/>
      <c r="Y39" s="209"/>
      <c r="Z39" s="171"/>
      <c r="AA39" s="148"/>
      <c r="AB39" s="161"/>
      <c r="AC39" s="209"/>
    </row>
    <row r="40" spans="1:48" s="214" customFormat="1" ht="24" thickBot="1" x14ac:dyDescent="0.25">
      <c r="A40" s="250" t="s">
        <v>69</v>
      </c>
      <c r="B40" s="245"/>
      <c r="C40" s="245"/>
      <c r="D40" s="245"/>
      <c r="E40" s="211">
        <f>SUM(E10:E39)</f>
        <v>100</v>
      </c>
      <c r="F40" s="246"/>
      <c r="G40" s="247"/>
      <c r="H40" s="247"/>
      <c r="I40" s="212">
        <f>SUM(I10:I39)</f>
        <v>0</v>
      </c>
      <c r="J40" s="246"/>
      <c r="K40" s="247"/>
      <c r="L40" s="247"/>
      <c r="M40" s="212">
        <f>SUM(M10:M39)</f>
        <v>0</v>
      </c>
      <c r="N40" s="246"/>
      <c r="O40" s="247"/>
      <c r="P40" s="247"/>
      <c r="Q40" s="212">
        <f>SUM(Q10:Q39)</f>
        <v>0</v>
      </c>
      <c r="R40" s="246"/>
      <c r="S40" s="247"/>
      <c r="T40" s="247"/>
      <c r="U40" s="212">
        <f>SUM(U10:U39)</f>
        <v>0</v>
      </c>
      <c r="V40" s="246"/>
      <c r="W40" s="247"/>
      <c r="X40" s="247"/>
      <c r="Y40" s="212">
        <f>SUM(Y10:Y39)</f>
        <v>0</v>
      </c>
      <c r="Z40" s="246"/>
      <c r="AA40" s="247"/>
      <c r="AB40" s="247"/>
      <c r="AC40" s="212">
        <f>SUM(AC10:AC39)</f>
        <v>0</v>
      </c>
      <c r="AD40" s="213"/>
      <c r="AE40" s="213"/>
      <c r="AF40" s="213"/>
      <c r="AG40" s="213"/>
      <c r="AH40" s="213"/>
      <c r="AI40" s="213"/>
      <c r="AJ40" s="213"/>
      <c r="AK40" s="213"/>
      <c r="AL40" s="213"/>
      <c r="AM40" s="213"/>
      <c r="AN40" s="213"/>
      <c r="AO40" s="213"/>
      <c r="AP40" s="213"/>
      <c r="AQ40" s="213"/>
      <c r="AR40" s="213"/>
      <c r="AS40" s="213"/>
      <c r="AT40" s="213"/>
      <c r="AU40" s="213"/>
      <c r="AV40" s="213"/>
    </row>
    <row r="41" spans="1:48" x14ac:dyDescent="0.2">
      <c r="I41" s="210"/>
      <c r="M41" s="210"/>
      <c r="Q41" s="210"/>
      <c r="U41" s="210"/>
      <c r="Y41" s="210"/>
      <c r="AC41" s="210"/>
    </row>
    <row r="42" spans="1:48" x14ac:dyDescent="0.2">
      <c r="I42" s="210"/>
      <c r="M42" s="210"/>
      <c r="Q42" s="210"/>
      <c r="U42" s="210"/>
      <c r="Y42" s="210"/>
      <c r="AC42" s="210"/>
    </row>
    <row r="43" spans="1:48" x14ac:dyDescent="0.2">
      <c r="I43" s="210"/>
      <c r="M43" s="210"/>
      <c r="Q43" s="210"/>
      <c r="U43" s="210"/>
      <c r="Y43" s="210"/>
      <c r="AC43" s="210"/>
    </row>
    <row r="44" spans="1:48" x14ac:dyDescent="0.2">
      <c r="I44" s="210"/>
      <c r="M44" s="210"/>
      <c r="Q44" s="210"/>
      <c r="U44" s="210"/>
      <c r="Y44" s="210"/>
      <c r="AC44" s="210"/>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D42" sqref="D42"/>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21-008-05A Managed Security Services</v>
      </c>
      <c r="B2" s="152"/>
      <c r="C2" s="153"/>
      <c r="D2" s="70"/>
      <c r="E2" s="70"/>
    </row>
    <row r="3" spans="1:48" ht="20.25" x14ac:dyDescent="0.2">
      <c r="A3" s="3" t="str">
        <f>SUMMARY!A3</f>
        <v xml:space="preserve">Department: Information Technology  </v>
      </c>
      <c r="B3" s="152"/>
      <c r="C3" s="153"/>
      <c r="D3" s="77"/>
      <c r="E3" s="77"/>
      <c r="I3" s="77"/>
      <c r="M3" s="77"/>
      <c r="Q3" s="77"/>
      <c r="U3" s="77"/>
      <c r="Y3" s="77"/>
      <c r="AC3" s="77"/>
    </row>
    <row r="4" spans="1:48" ht="18.75" x14ac:dyDescent="0.2">
      <c r="A4" s="154" t="str">
        <f>SUMMARY!A18</f>
        <v>Andrew Vollmar</v>
      </c>
      <c r="B4" s="152"/>
      <c r="C4" s="153"/>
      <c r="D4" s="77"/>
      <c r="E4" s="77"/>
      <c r="I4" s="77"/>
      <c r="M4" s="77"/>
      <c r="Q4" s="77"/>
      <c r="U4" s="77"/>
      <c r="Y4" s="77"/>
      <c r="AC4" s="77"/>
    </row>
    <row r="5" spans="1:48" ht="18.75" x14ac:dyDescent="0.2">
      <c r="A5" s="78" t="s">
        <v>25</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8" t="s">
        <v>44</v>
      </c>
      <c r="B7" s="249"/>
      <c r="C7" s="249"/>
      <c r="D7" s="249"/>
      <c r="E7" s="249"/>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SEIM Licensing</v>
      </c>
      <c r="C10" s="139" t="str">
        <f>'DEPT REQS'!C10</f>
        <v>"Licensing"</v>
      </c>
      <c r="D10" s="140" t="str">
        <f>'DEPT REQS'!D10</f>
        <v>Describe your relationship with Splunk or with a qualified Splunk reseller and verify that the Splunk licenses will be sold directly to Shelby County Government.</v>
      </c>
      <c r="E10" s="141">
        <f>'DEPT REQS'!E10</f>
        <v>5</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37.5" x14ac:dyDescent="0.2">
      <c r="A11" s="95">
        <v>2</v>
      </c>
      <c r="B11" s="139" t="str">
        <f>'DEPT REQS'!B11</f>
        <v>Implementation</v>
      </c>
      <c r="C11" s="139" t="str">
        <f>'DEPT REQS'!C11</f>
        <v>"Implementation"</v>
      </c>
      <c r="D11" s="140" t="str">
        <f>'DEPT REQS'!D11</f>
        <v>Verify that you will provide setup, configuration, and project management services.</v>
      </c>
      <c r="E11" s="141">
        <f>'DEPT REQS'!E11</f>
        <v>5</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56.25" x14ac:dyDescent="0.2">
      <c r="A12" s="95">
        <v>3</v>
      </c>
      <c r="B12" s="139" t="str">
        <f>'DEPT REQS'!B12</f>
        <v>Implementation</v>
      </c>
      <c r="C12" s="139" t="str">
        <f>'DEPT REQS'!C12</f>
        <v>"Implementation"</v>
      </c>
      <c r="D12" s="140" t="str">
        <f>'DEPT REQS'!D12</f>
        <v>Verify your ability to install, configure, tune, and manage the SIEM (in either an on premise or cloud environment) within 3 to 6 months of project initialization as well as your ability to provide project management services for these services.</v>
      </c>
      <c r="E12" s="141">
        <f>'DEPT REQS'!E12</f>
        <v>5</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56.25" x14ac:dyDescent="0.2">
      <c r="A13" s="95">
        <v>4</v>
      </c>
      <c r="B13" s="139" t="str">
        <f>'DEPT REQS'!B13</f>
        <v>Implementation</v>
      </c>
      <c r="C13" s="139" t="str">
        <f>'DEPT REQS'!C13</f>
        <v>"Implementation"</v>
      </c>
      <c r="D13" s="140" t="str">
        <f>'DEPT REQS'!D13</f>
        <v>Will the data leave the County environment and if so, how you will establish a Secure Direct Network Connection between the County and Contractor?</v>
      </c>
      <c r="E13" s="141">
        <f>'DEPT REQS'!E13</f>
        <v>3</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56.25" x14ac:dyDescent="0.2">
      <c r="A14" s="95">
        <v>5</v>
      </c>
      <c r="B14" s="139" t="str">
        <f>'DEPT REQS'!B14</f>
        <v>Implementation</v>
      </c>
      <c r="C14" s="139" t="str">
        <f>'DEPT REQS'!C14</f>
        <v>"Implementation"</v>
      </c>
      <c r="D14" s="140" t="str">
        <f>'DEPT REQS'!D14</f>
        <v>What training will be provided to County staff concerning utilization the SIEM? This should include incident management and developing and/or running relevant reports.</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56.25" x14ac:dyDescent="0.2">
      <c r="A15" s="95">
        <v>6</v>
      </c>
      <c r="B15" s="139" t="str">
        <f>'DEPT REQS'!B15</f>
        <v>Service Level</v>
      </c>
      <c r="C15" s="139" t="str">
        <f>'DEPT REQS'!C15</f>
        <v>"Minimum Requirements"</v>
      </c>
      <c r="D15" s="140" t="str">
        <f>'DEPT REQS'!D15</f>
        <v>Verify your ability to provide customized, per-customer, service level agreements and a 24 x 7 x 365 dedicated Security Analyst and Technical Account Manager to support the County account?</v>
      </c>
      <c r="E15" s="141">
        <f>'DEPT REQS'!E15</f>
        <v>2</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56.25" x14ac:dyDescent="0.2">
      <c r="A16" s="95">
        <v>7</v>
      </c>
      <c r="B16" s="139" t="str">
        <f>'DEPT REQS'!B16</f>
        <v>Service Level</v>
      </c>
      <c r="C16" s="139" t="str">
        <f>'DEPT REQS'!C16</f>
        <v>"Minimum Requirements"</v>
      </c>
      <c r="D16" s="140" t="str">
        <f>'DEPT REQS'!D16</f>
        <v>Verify that your service will provide 24 x 7 x 365 Monitoring, Data Aggregation, Log Management, Integration of all source logs and data feeds, and Security Operation Center (SOC) services.</v>
      </c>
      <c r="E16" s="141">
        <f>'DEPT REQS'!E16</f>
        <v>5</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56.25" x14ac:dyDescent="0.2">
      <c r="A17" s="95">
        <v>8</v>
      </c>
      <c r="B17" s="139" t="str">
        <f>'DEPT REQS'!B17</f>
        <v>Service Level</v>
      </c>
      <c r="C17" s="139" t="str">
        <f>'DEPT REQS'!C17</f>
        <v>"Minimum Requirements"</v>
      </c>
      <c r="D17" s="140" t="str">
        <f>'DEPT REQS'!D17</f>
        <v>Describe how your service will provide high availability with Disaster Recovery Capacity and ongoing alert tuning throughout the life of the engagement.</v>
      </c>
      <c r="E17" s="141">
        <f>'DEPT REQS'!E17</f>
        <v>5</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56.25" x14ac:dyDescent="0.2">
      <c r="A18" s="95">
        <v>9</v>
      </c>
      <c r="B18" s="139" t="str">
        <f>'DEPT REQS'!B18</f>
        <v>Service Level</v>
      </c>
      <c r="C18" s="139" t="str">
        <f>'DEPT REQS'!C18</f>
        <v>"Minimum Requirements"</v>
      </c>
      <c r="D18" s="140" t="str">
        <f>'DEPT REQS'!D18</f>
        <v>Describe how your service will provide 24 x 7 alerting of correlated incidents to the County.</v>
      </c>
      <c r="E18" s="141">
        <f>'DEPT REQS'!E18</f>
        <v>5</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50" x14ac:dyDescent="0.2">
      <c r="A19" s="95">
        <v>10</v>
      </c>
      <c r="B19" s="139" t="str">
        <f>'DEPT REQS'!B19</f>
        <v>Service Level</v>
      </c>
      <c r="C19" s="139" t="str">
        <f>'DEPT REQS'!C19</f>
        <v>"Minimum Requirements"</v>
      </c>
      <c r="D19" s="140" t="str">
        <f>'DEPT REQS'!D19</f>
        <v>Describe how your service will provide the Security Incident and Event Management (SIEM) to support the provided Managed Security Services (MSS) and logging management services for event collection, correlation and analysis activities, event correlation and linking of events into meaningful groups to provide useful information for incident response and forensics, and the capability to search across all source logs and time periods based, using specific criteria, to support forensic analysis.</v>
      </c>
      <c r="E19" s="141">
        <f>'DEPT REQS'!E19</f>
        <v>5</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12.5" x14ac:dyDescent="0.2">
      <c r="A20" s="95">
        <v>11</v>
      </c>
      <c r="B20" s="139" t="str">
        <f>'DEPT REQS'!B20</f>
        <v>Client Support and Account Management</v>
      </c>
      <c r="C20" s="139" t="str">
        <f>'DEPT REQS'!C20</f>
        <v>"Client Support and Account Management"</v>
      </c>
      <c r="D20" s="140" t="str">
        <f>'DEPT REQS'!D20</f>
        <v>Describe how your service will support client-initiated tickets within the SIEM system, provide a method for automatic establishment of incident tickets within the County ITSM (Cherwell) for the purpose of coordination of incident response, and provide a process for addressing and resolving client satisfaction deficiencies.</v>
      </c>
      <c r="E20" s="141">
        <f>'DEPT REQS'!E20</f>
        <v>2</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187.5" x14ac:dyDescent="0.2">
      <c r="A21" s="95">
        <v>12</v>
      </c>
      <c r="B21" s="139" t="str">
        <f>'DEPT REQS'!B21</f>
        <v>Managed Security Services</v>
      </c>
      <c r="C21" s="139" t="str">
        <f>'DEPT REQS'!C21</f>
        <v>"Reporting"</v>
      </c>
      <c r="D21" s="140" t="str">
        <f>'DEPT REQS'!D21</f>
        <v>Describe and provide a sample of the Security, Asset Management, Log Management, Unified Threat Management, Report Management, Compliance Management Dashboard (including automated gathering of compliance data and production of reports that adapt to existing and changing security, governance and auditing processes to include HIPAA, PCI DSS, ISO, SOC 1 and 2, etc.), and the specific ability to provide the required Payment Card Industry (PCI) Data Security Standard (DSS) reports for PCI DSS sections, 10.1, 10.2.1, 10.2.2, 10.2.3, 10.2.4, 10.2.5, 10.2.6, 10.2.7, 10.3, 10.5, 10.5.4, 10.5.5, and 10.8.</v>
      </c>
      <c r="E21" s="141">
        <f>'DEPT REQS'!E21</f>
        <v>5</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150" x14ac:dyDescent="0.2">
      <c r="A22" s="95">
        <v>13</v>
      </c>
      <c r="B22" s="139" t="str">
        <f>'DEPT REQS'!B22</f>
        <v>Managed Security Services</v>
      </c>
      <c r="C22" s="139" t="str">
        <f>'DEPT REQS'!C22</f>
        <v>"Reporting"</v>
      </c>
      <c r="D22" s="140" t="str">
        <f>'DEPT REQS'!D22</f>
        <v>Describe how the SIEM will 1) provide asset based reporting, with creation and grouping of assets, assigning criticality and event viewing, scanning, and all other information using asset views, 2) the ability to automate report generation and distribution via web based reporting, 3) facilitates and assists with customer generated ad-hoc reporting creation, 4) facilitate the reporting of meaningful security metrics useful in demonstrating security effectiveness and ROI.</v>
      </c>
      <c r="E22" s="141">
        <f>'DEPT REQS'!E22</f>
        <v>5</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56.25" x14ac:dyDescent="0.2">
      <c r="A23" s="95">
        <v>14</v>
      </c>
      <c r="B23" s="139" t="str">
        <f>'DEPT REQS'!B23</f>
        <v>Log Management</v>
      </c>
      <c r="C23" s="139" t="str">
        <f>'DEPT REQS'!C23</f>
        <v>"Base"</v>
      </c>
      <c r="D23" s="140" t="str">
        <f>'DEPT REQS'!D23</f>
        <v>Verify that the SIEM will be configured to collect, index, and retain raw log data, protect log data from tampering or misuse, and provide a minimum of 1 year of online log retention.</v>
      </c>
      <c r="E23" s="141">
        <f>'DEPT REQS'!E23</f>
        <v>2</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75" x14ac:dyDescent="0.2">
      <c r="A24" s="95">
        <v>15</v>
      </c>
      <c r="B24" s="139" t="str">
        <f>'DEPT REQS'!B24</f>
        <v>Security Processes</v>
      </c>
      <c r="C24" s="139" t="str">
        <f>'DEPT REQS'!C24</f>
        <v>"Base"</v>
      </c>
      <c r="D24" s="140" t="str">
        <f>'DEPT REQS'!D24</f>
        <v>What internal security policies and procedures do you have in place, what industry standards you have adopted, and provide the results for the past 3 years of independent internal infrastructure and service review for your SOC environment.</v>
      </c>
      <c r="E24" s="141">
        <f>'DEPT REQS'!E24</f>
        <v>2</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37.5" x14ac:dyDescent="0.2">
      <c r="A25" s="95">
        <v>16</v>
      </c>
      <c r="B25" s="139" t="str">
        <f>'DEPT REQS'!B25</f>
        <v>Security Processes</v>
      </c>
      <c r="C25" s="139" t="str">
        <f>'DEPT REQS'!C25</f>
        <v>"Base"</v>
      </c>
      <c r="D25" s="140" t="str">
        <f>'DEPT REQS'!D25</f>
        <v>Describe your established business continuity and disaster recovery policy.</v>
      </c>
      <c r="E25" s="141">
        <f>'DEPT REQS'!E25</f>
        <v>3</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93.75" x14ac:dyDescent="0.2">
      <c r="A26" s="95">
        <v>17</v>
      </c>
      <c r="B26" s="139" t="str">
        <f>'DEPT REQS'!B26</f>
        <v>Managed Security Services</v>
      </c>
      <c r="C26" s="139" t="str">
        <f>'DEPT REQS'!C26</f>
        <v>"Base"</v>
      </c>
      <c r="D26" s="140" t="str">
        <f>'DEPT REQS'!D26</f>
        <v>Verify that your Security Operations Centers (SOCs) providing service to Shelby County Government are fully owned and managed by the Contractor or their contracted partner, are redundant, ensuring coverage for all customers in the event one site is unavailable, and allow on-site visits.</v>
      </c>
      <c r="E26" s="141">
        <f>'DEPT REQS'!E26</f>
        <v>3</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93.75" x14ac:dyDescent="0.2">
      <c r="A27" s="95">
        <v>18</v>
      </c>
      <c r="B27" s="139" t="str">
        <f>'DEPT REQS'!B27</f>
        <v>Managed Security Services</v>
      </c>
      <c r="C27" s="139" t="str">
        <f>'DEPT REQS'!C27</f>
        <v>"Base"</v>
      </c>
      <c r="D27" s="140" t="str">
        <f>'DEPT REQS'!D27</f>
        <v>Identify your prioritization process for dealing with catastrophic or global events and the prioritization of customer restoration as well as your established classifications for support levels including their definition, the functions performed by each, and the qualifications and certifications required for each classification.</v>
      </c>
      <c r="E27" s="141">
        <f>'DEPT REQS'!E27</f>
        <v>3</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93.75" x14ac:dyDescent="0.2">
      <c r="A28" s="95">
        <v>19</v>
      </c>
      <c r="B28" s="139" t="str">
        <f>'DEPT REQS'!B28</f>
        <v>Threat Intelligence</v>
      </c>
      <c r="C28" s="139" t="str">
        <f>'DEPT REQS'!C28</f>
        <v>"Base"</v>
      </c>
      <c r="D28" s="140" t="str">
        <f>'DEPT REQS'!D28</f>
        <v>Verify whether you have a dedicated research team focused on threats and vulnerabilities, their research process, the sources of threat knowledge, the integration between the research team and your SOC Managed Security Services operations and whether SCG will have full visibility into the SIEM threat intelligence.</v>
      </c>
      <c r="E28" s="141">
        <f>'DEPT REQS'!E28</f>
        <v>5</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56.25" x14ac:dyDescent="0.2">
      <c r="A29" s="95">
        <v>20</v>
      </c>
      <c r="B29" s="139" t="str">
        <f>'DEPT REQS'!B29</f>
        <v>Threat Intelligence</v>
      </c>
      <c r="C29" s="139" t="str">
        <f>'DEPT REQS'!C29</f>
        <v>"Base"</v>
      </c>
      <c r="D29" s="140" t="str">
        <f>'DEPT REQS'!D29</f>
        <v>Describe how you provide Qualys Vulnerability Scan Integration providing direct feed of internal and external vulnerability scan results into the system for use in correlation activities.</v>
      </c>
      <c r="E29" s="141">
        <f>'DEPT REQS'!E29</f>
        <v>3</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56.25" x14ac:dyDescent="0.2">
      <c r="A30" s="95">
        <v>21</v>
      </c>
      <c r="B30" s="139" t="str">
        <f>'DEPT REQS'!B30</f>
        <v>Security Monitoring Capability</v>
      </c>
      <c r="C30" s="139" t="str">
        <f>'DEPT REQS'!C30</f>
        <v>"Base"</v>
      </c>
      <c r="D30" s="140" t="str">
        <f>'DEPT REQS'!D30</f>
        <v>Describe how Splunk will be used to collect logs and events from devices, support custom application logs including your process for formatting and tagging log data from custom applications.</v>
      </c>
      <c r="E30" s="141">
        <f>'DEPT REQS'!E30</f>
        <v>5</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56.25" x14ac:dyDescent="0.2">
      <c r="A31" s="95">
        <v>22</v>
      </c>
      <c r="B31" s="139" t="str">
        <f>'DEPT REQS'!B31</f>
        <v>Security Monitoring Capability</v>
      </c>
      <c r="C31" s="139" t="str">
        <f>'DEPT REQS'!C31</f>
        <v>"Base"</v>
      </c>
      <c r="D31" s="140" t="str">
        <f>'DEPT REQS'!D31</f>
        <v>Describe the scalability of the SIEM and SOC services for growth.</v>
      </c>
      <c r="E31" s="141">
        <f>'DEPT REQS'!E31</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56.25" x14ac:dyDescent="0.2">
      <c r="A32" s="95">
        <v>23</v>
      </c>
      <c r="B32" s="139" t="str">
        <f>'DEPT REQS'!B32</f>
        <v>Security Monitoring Capability</v>
      </c>
      <c r="C32" s="139" t="str">
        <f>'DEPT REQS'!C32</f>
        <v>"Base"</v>
      </c>
      <c r="D32" s="140" t="str">
        <f>'DEPT REQS'!D32</f>
        <v>Describe the User and Network Behavior Analysis capabilities of the SIEM and SOC service.</v>
      </c>
      <c r="E32" s="141">
        <f>'DEPT REQS'!E32</f>
        <v>5</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56.25" x14ac:dyDescent="0.2">
      <c r="A33" s="95">
        <v>24</v>
      </c>
      <c r="B33" s="139" t="str">
        <f>'DEPT REQS'!B33</f>
        <v>Security Monitoring Capability</v>
      </c>
      <c r="C33" s="139" t="str">
        <f>'DEPT REQS'!C33</f>
        <v>"Methodologies"</v>
      </c>
      <c r="D33" s="140" t="str">
        <f>'DEPT REQS'!D33</f>
        <v>Describe the SIEM and SOC service’s ability to monitor technologies by their native Application Programming Interfaces APIs and how gathered data is filtered, normalized, and validated.</v>
      </c>
      <c r="E33" s="141">
        <f>'DEPT REQS'!E33</f>
        <v>2</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112.5" x14ac:dyDescent="0.2">
      <c r="A34" s="95">
        <v>25</v>
      </c>
      <c r="B34" s="139" t="str">
        <f>'DEPT REQS'!B34</f>
        <v>Security Monitoring Capability</v>
      </c>
      <c r="C34" s="139" t="str">
        <f>'DEPT REQS'!C34</f>
        <v>"Traffic Correlation"</v>
      </c>
      <c r="D34" s="140" t="str">
        <f>'DEPT REQS'!D34</f>
        <v>Describe how your SOC services correlate traffic between Intrusion Detection Systems (IDS), Firewalls, Network Devices, and other devices being monitored as related to event linking, anomaly detection, meta events, fraud data and blacklist data integration, global scale and intelligence, and early warning systems.</v>
      </c>
      <c r="E34" s="141">
        <f>'DEPT REQS'!E34</f>
        <v>3</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56.25" x14ac:dyDescent="0.2">
      <c r="A35" s="95">
        <v>26</v>
      </c>
      <c r="B35" s="139" t="str">
        <f>'DEPT REQS'!B35</f>
        <v>Security Monitoring Capability</v>
      </c>
      <c r="C35" s="139" t="str">
        <f>'DEPT REQS'!C35</f>
        <v>"Traffic Correlation"</v>
      </c>
      <c r="D35" s="140" t="str">
        <f>'DEPT REQS'!D35</f>
        <v>Describe how your SOC service correlates data obtained other clients and how you segment and keep confidential the data analyzed by your SOC (monitoring, scanning, and intelligence).</v>
      </c>
      <c r="E35" s="141">
        <f>'DEPT REQS'!E35</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75" x14ac:dyDescent="0.2">
      <c r="A36" s="95">
        <v>27</v>
      </c>
      <c r="B36" s="139" t="str">
        <f>'DEPT REQS'!B36</f>
        <v>Security Monitoring Capability</v>
      </c>
      <c r="C36" s="139" t="str">
        <f>'DEPT REQS'!C36</f>
        <v>"Traffic Correlation"</v>
      </c>
      <c r="D36" s="140" t="str">
        <f>'DEPT REQS'!D36</f>
        <v>Describe how you will correlate event data to asset criticality information, integrate third party and external intelligence into the monitoring process, and reduce the "noise" from false positives in the SIEM and in your SOC services.</v>
      </c>
      <c r="E36" s="141">
        <f>'DEPT REQS'!E36</f>
        <v>2</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112.5" x14ac:dyDescent="0.2">
      <c r="A37" s="95">
        <v>28</v>
      </c>
      <c r="B37" s="139" t="str">
        <f>'DEPT REQS'!B37</f>
        <v>Security Monitoring Capability</v>
      </c>
      <c r="C37" s="139" t="str">
        <f>'DEPT REQS'!C37</f>
        <v>"Traffic Correlation"</v>
      </c>
      <c r="D37" s="140" t="str">
        <f>'DEPT REQS'!D37</f>
        <v>Describe any limits to the number of incidents which can be escalated and how the proposed solution will create custom correlation rules to identify, respond to, and prevent similar attacks when new threats or vulnerabilities are identified. Also identify which rules will be housed in the County SIEM and which will be part of your SOC’s logic.</v>
      </c>
      <c r="E37" s="141">
        <f>'DEPT REQS'!E37</f>
        <v>2</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18.75" x14ac:dyDescent="0.2">
      <c r="A38" s="95">
        <v>29</v>
      </c>
      <c r="B38" s="139">
        <f>'DEPT REQS'!B38</f>
        <v>0</v>
      </c>
      <c r="C38" s="139">
        <f>'DEPT REQS'!C38</f>
        <v>0</v>
      </c>
      <c r="D38" s="140">
        <f>'DEPT REQS'!D38</f>
        <v>0</v>
      </c>
      <c r="E38" s="141">
        <f>'DEPT REQS'!E38</f>
        <v>0</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9.5" thickBot="1" x14ac:dyDescent="0.25">
      <c r="A39" s="125">
        <v>30</v>
      </c>
      <c r="B39" s="142">
        <f>'DEPT REQS'!B39</f>
        <v>0</v>
      </c>
      <c r="C39" s="142">
        <f>'DEPT REQS'!C39</f>
        <v>0</v>
      </c>
      <c r="D39" s="143">
        <f>'DEPT REQS'!D39</f>
        <v>0</v>
      </c>
      <c r="E39" s="144">
        <f>'DEPT REQS'!E39</f>
        <v>0</v>
      </c>
      <c r="F39" s="171"/>
      <c r="G39" s="148"/>
      <c r="H39" s="161"/>
      <c r="I39" s="209"/>
      <c r="J39" s="171"/>
      <c r="K39" s="148"/>
      <c r="L39" s="161"/>
      <c r="M39" s="209"/>
      <c r="N39" s="171"/>
      <c r="O39" s="148"/>
      <c r="P39" s="161"/>
      <c r="Q39" s="209"/>
      <c r="R39" s="171"/>
      <c r="S39" s="148"/>
      <c r="T39" s="161"/>
      <c r="U39" s="209"/>
      <c r="V39" s="171"/>
      <c r="W39" s="148"/>
      <c r="X39" s="161"/>
      <c r="Y39" s="209"/>
      <c r="Z39" s="171"/>
      <c r="AA39" s="148"/>
      <c r="AB39" s="161"/>
      <c r="AC39" s="209"/>
    </row>
    <row r="40" spans="1:48" s="214" customFormat="1" ht="24" thickBot="1" x14ac:dyDescent="0.25">
      <c r="A40" s="250" t="s">
        <v>70</v>
      </c>
      <c r="B40" s="245"/>
      <c r="C40" s="245"/>
      <c r="D40" s="245"/>
      <c r="E40" s="211">
        <f>SUM(E10:E39)</f>
        <v>100</v>
      </c>
      <c r="F40" s="246"/>
      <c r="G40" s="247"/>
      <c r="H40" s="247"/>
      <c r="I40" s="212">
        <f>SUM(I10:I39)</f>
        <v>0</v>
      </c>
      <c r="J40" s="246"/>
      <c r="K40" s="247"/>
      <c r="L40" s="247"/>
      <c r="M40" s="212">
        <f>SUM(M10:M39)</f>
        <v>0</v>
      </c>
      <c r="N40" s="246"/>
      <c r="O40" s="247"/>
      <c r="P40" s="247"/>
      <c r="Q40" s="212">
        <f>SUM(Q10:Q39)</f>
        <v>0</v>
      </c>
      <c r="R40" s="246"/>
      <c r="S40" s="247"/>
      <c r="T40" s="247"/>
      <c r="U40" s="212">
        <f>SUM(U10:U39)</f>
        <v>0</v>
      </c>
      <c r="V40" s="246"/>
      <c r="W40" s="247"/>
      <c r="X40" s="247"/>
      <c r="Y40" s="212">
        <f>SUM(Y10:Y39)</f>
        <v>0</v>
      </c>
      <c r="Z40" s="246"/>
      <c r="AA40" s="247"/>
      <c r="AB40" s="247"/>
      <c r="AC40" s="212">
        <f>SUM(AC10:AC39)</f>
        <v>0</v>
      </c>
      <c r="AD40" s="213"/>
      <c r="AE40" s="213"/>
      <c r="AF40" s="213"/>
      <c r="AG40" s="213"/>
      <c r="AH40" s="213"/>
      <c r="AI40" s="213"/>
      <c r="AJ40" s="213"/>
      <c r="AK40" s="213"/>
      <c r="AL40" s="213"/>
      <c r="AM40" s="213"/>
      <c r="AN40" s="213"/>
      <c r="AO40" s="213"/>
      <c r="AP40" s="213"/>
      <c r="AQ40" s="213"/>
      <c r="AR40" s="213"/>
      <c r="AS40" s="213"/>
      <c r="AT40" s="213"/>
      <c r="AU40" s="213"/>
      <c r="AV40" s="213"/>
    </row>
    <row r="41" spans="1:48" x14ac:dyDescent="0.2">
      <c r="I41" s="210"/>
      <c r="M41" s="210"/>
      <c r="Q41" s="210"/>
      <c r="U41" s="210"/>
      <c r="Y41" s="210"/>
      <c r="AC41" s="210"/>
    </row>
    <row r="42" spans="1:48" x14ac:dyDescent="0.2">
      <c r="I42" s="210"/>
      <c r="M42" s="210"/>
      <c r="Q42" s="210"/>
      <c r="U42" s="210"/>
      <c r="Y42" s="210"/>
      <c r="AC42" s="210"/>
    </row>
    <row r="43" spans="1:48" x14ac:dyDescent="0.2">
      <c r="I43" s="210"/>
      <c r="M43" s="210"/>
      <c r="Q43" s="210"/>
      <c r="U43" s="210"/>
      <c r="Y43" s="210"/>
      <c r="AC43" s="210"/>
    </row>
    <row r="44" spans="1:48" x14ac:dyDescent="0.2">
      <c r="I44" s="210"/>
      <c r="M44" s="210"/>
      <c r="Q44" s="210"/>
      <c r="U44" s="210"/>
      <c r="Y44" s="210"/>
      <c r="AC44" s="210"/>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D44" sqref="D4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21-008-05A Managed Security Services</v>
      </c>
      <c r="B2" s="152"/>
      <c r="C2" s="153"/>
      <c r="D2" s="70"/>
      <c r="E2" s="70"/>
    </row>
    <row r="3" spans="1:48" ht="20.25" x14ac:dyDescent="0.2">
      <c r="A3" s="3" t="str">
        <f>SUMMARY!A3</f>
        <v xml:space="preserve">Department: Information Technology  </v>
      </c>
      <c r="B3" s="152"/>
      <c r="C3" s="153"/>
      <c r="D3" s="77"/>
      <c r="E3" s="77"/>
      <c r="I3" s="77"/>
      <c r="M3" s="77"/>
      <c r="Q3" s="77"/>
      <c r="U3" s="77"/>
      <c r="Y3" s="77"/>
      <c r="AC3" s="77"/>
    </row>
    <row r="4" spans="1:48" ht="18.75" x14ac:dyDescent="0.2">
      <c r="A4" s="154" t="str">
        <f>SUMMARY!A19</f>
        <v>Kenneth Cole</v>
      </c>
      <c r="B4" s="152"/>
      <c r="C4" s="153"/>
      <c r="D4" s="77"/>
      <c r="E4" s="77"/>
      <c r="I4" s="77"/>
      <c r="M4" s="77"/>
      <c r="Q4" s="77"/>
      <c r="U4" s="77"/>
      <c r="Y4" s="77"/>
      <c r="AC4" s="77"/>
    </row>
    <row r="5" spans="1:48" ht="18.75" x14ac:dyDescent="0.2">
      <c r="A5" s="78" t="s">
        <v>25</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8" t="s">
        <v>45</v>
      </c>
      <c r="B7" s="249"/>
      <c r="C7" s="249"/>
      <c r="D7" s="249"/>
      <c r="E7" s="249"/>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SEIM Licensing</v>
      </c>
      <c r="C10" s="139" t="str">
        <f>'DEPT REQS'!C10</f>
        <v>"Licensing"</v>
      </c>
      <c r="D10" s="140" t="str">
        <f>'DEPT REQS'!D10</f>
        <v>Describe your relationship with Splunk or with a qualified Splunk reseller and verify that the Splunk licenses will be sold directly to Shelby County Government.</v>
      </c>
      <c r="E10" s="141">
        <f>'DEPT REQS'!E10</f>
        <v>5</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37.5" x14ac:dyDescent="0.2">
      <c r="A11" s="95">
        <v>2</v>
      </c>
      <c r="B11" s="139" t="str">
        <f>'DEPT REQS'!B11</f>
        <v>Implementation</v>
      </c>
      <c r="C11" s="139" t="str">
        <f>'DEPT REQS'!C11</f>
        <v>"Implementation"</v>
      </c>
      <c r="D11" s="140" t="str">
        <f>'DEPT REQS'!D11</f>
        <v>Verify that you will provide setup, configuration, and project management services.</v>
      </c>
      <c r="E11" s="141">
        <f>'DEPT REQS'!E11</f>
        <v>5</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56.25" x14ac:dyDescent="0.2">
      <c r="A12" s="95">
        <v>3</v>
      </c>
      <c r="B12" s="139" t="str">
        <f>'DEPT REQS'!B12</f>
        <v>Implementation</v>
      </c>
      <c r="C12" s="139" t="str">
        <f>'DEPT REQS'!C12</f>
        <v>"Implementation"</v>
      </c>
      <c r="D12" s="140" t="str">
        <f>'DEPT REQS'!D12</f>
        <v>Verify your ability to install, configure, tune, and manage the SIEM (in either an on premise or cloud environment) within 3 to 6 months of project initialization as well as your ability to provide project management services for these services.</v>
      </c>
      <c r="E12" s="141">
        <f>'DEPT REQS'!E12</f>
        <v>5</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56.25" x14ac:dyDescent="0.2">
      <c r="A13" s="95">
        <v>4</v>
      </c>
      <c r="B13" s="139" t="str">
        <f>'DEPT REQS'!B13</f>
        <v>Implementation</v>
      </c>
      <c r="C13" s="139" t="str">
        <f>'DEPT REQS'!C13</f>
        <v>"Implementation"</v>
      </c>
      <c r="D13" s="140" t="str">
        <f>'DEPT REQS'!D13</f>
        <v>Will the data leave the County environment and if so, how you will establish a Secure Direct Network Connection between the County and Contractor?</v>
      </c>
      <c r="E13" s="141">
        <f>'DEPT REQS'!E13</f>
        <v>3</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56.25" x14ac:dyDescent="0.2">
      <c r="A14" s="95">
        <v>5</v>
      </c>
      <c r="B14" s="139" t="str">
        <f>'DEPT REQS'!B14</f>
        <v>Implementation</v>
      </c>
      <c r="C14" s="139" t="str">
        <f>'DEPT REQS'!C14</f>
        <v>"Implementation"</v>
      </c>
      <c r="D14" s="140" t="str">
        <f>'DEPT REQS'!D14</f>
        <v>What training will be provided to County staff concerning utilization the SIEM? This should include incident management and developing and/or running relevant reports.</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56.25" x14ac:dyDescent="0.2">
      <c r="A15" s="95">
        <v>6</v>
      </c>
      <c r="B15" s="139" t="str">
        <f>'DEPT REQS'!B15</f>
        <v>Service Level</v>
      </c>
      <c r="C15" s="139" t="str">
        <f>'DEPT REQS'!C15</f>
        <v>"Minimum Requirements"</v>
      </c>
      <c r="D15" s="140" t="str">
        <f>'DEPT REQS'!D15</f>
        <v>Verify your ability to provide customized, per-customer, service level agreements and a 24 x 7 x 365 dedicated Security Analyst and Technical Account Manager to support the County account?</v>
      </c>
      <c r="E15" s="141">
        <f>'DEPT REQS'!E15</f>
        <v>2</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56.25" x14ac:dyDescent="0.2">
      <c r="A16" s="95">
        <v>7</v>
      </c>
      <c r="B16" s="139" t="str">
        <f>'DEPT REQS'!B16</f>
        <v>Service Level</v>
      </c>
      <c r="C16" s="139" t="str">
        <f>'DEPT REQS'!C16</f>
        <v>"Minimum Requirements"</v>
      </c>
      <c r="D16" s="140" t="str">
        <f>'DEPT REQS'!D16</f>
        <v>Verify that your service will provide 24 x 7 x 365 Monitoring, Data Aggregation, Log Management, Integration of all source logs and data feeds, and Security Operation Center (SOC) services.</v>
      </c>
      <c r="E16" s="141">
        <f>'DEPT REQS'!E16</f>
        <v>5</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56.25" x14ac:dyDescent="0.2">
      <c r="A17" s="95">
        <v>8</v>
      </c>
      <c r="B17" s="139" t="str">
        <f>'DEPT REQS'!B17</f>
        <v>Service Level</v>
      </c>
      <c r="C17" s="139" t="str">
        <f>'DEPT REQS'!C17</f>
        <v>"Minimum Requirements"</v>
      </c>
      <c r="D17" s="140" t="str">
        <f>'DEPT REQS'!D17</f>
        <v>Describe how your service will provide high availability with Disaster Recovery Capacity and ongoing alert tuning throughout the life of the engagement.</v>
      </c>
      <c r="E17" s="141">
        <f>'DEPT REQS'!E17</f>
        <v>5</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56.25" x14ac:dyDescent="0.2">
      <c r="A18" s="95">
        <v>9</v>
      </c>
      <c r="B18" s="139" t="str">
        <f>'DEPT REQS'!B18</f>
        <v>Service Level</v>
      </c>
      <c r="C18" s="139" t="str">
        <f>'DEPT REQS'!C18</f>
        <v>"Minimum Requirements"</v>
      </c>
      <c r="D18" s="140" t="str">
        <f>'DEPT REQS'!D18</f>
        <v>Describe how your service will provide 24 x 7 alerting of correlated incidents to the County.</v>
      </c>
      <c r="E18" s="141">
        <f>'DEPT REQS'!E18</f>
        <v>5</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50" x14ac:dyDescent="0.2">
      <c r="A19" s="95">
        <v>10</v>
      </c>
      <c r="B19" s="139" t="str">
        <f>'DEPT REQS'!B19</f>
        <v>Service Level</v>
      </c>
      <c r="C19" s="139" t="str">
        <f>'DEPT REQS'!C19</f>
        <v>"Minimum Requirements"</v>
      </c>
      <c r="D19" s="140" t="str">
        <f>'DEPT REQS'!D19</f>
        <v>Describe how your service will provide the Security Incident and Event Management (SIEM) to support the provided Managed Security Services (MSS) and logging management services for event collection, correlation and analysis activities, event correlation and linking of events into meaningful groups to provide useful information for incident response and forensics, and the capability to search across all source logs and time periods based, using specific criteria, to support forensic analysis.</v>
      </c>
      <c r="E19" s="141">
        <f>'DEPT REQS'!E19</f>
        <v>5</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12.5" x14ac:dyDescent="0.2">
      <c r="A20" s="95">
        <v>11</v>
      </c>
      <c r="B20" s="139" t="str">
        <f>'DEPT REQS'!B20</f>
        <v>Client Support and Account Management</v>
      </c>
      <c r="C20" s="139" t="str">
        <f>'DEPT REQS'!C20</f>
        <v>"Client Support and Account Management"</v>
      </c>
      <c r="D20" s="140" t="str">
        <f>'DEPT REQS'!D20</f>
        <v>Describe how your service will support client-initiated tickets within the SIEM system, provide a method for automatic establishment of incident tickets within the County ITSM (Cherwell) for the purpose of coordination of incident response, and provide a process for addressing and resolving client satisfaction deficiencies.</v>
      </c>
      <c r="E20" s="141">
        <f>'DEPT REQS'!E20</f>
        <v>2</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187.5" x14ac:dyDescent="0.2">
      <c r="A21" s="95">
        <v>12</v>
      </c>
      <c r="B21" s="139" t="str">
        <f>'DEPT REQS'!B21</f>
        <v>Managed Security Services</v>
      </c>
      <c r="C21" s="139" t="str">
        <f>'DEPT REQS'!C21</f>
        <v>"Reporting"</v>
      </c>
      <c r="D21" s="140" t="str">
        <f>'DEPT REQS'!D21</f>
        <v>Describe and provide a sample of the Security, Asset Management, Log Management, Unified Threat Management, Report Management, Compliance Management Dashboard (including automated gathering of compliance data and production of reports that adapt to existing and changing security, governance and auditing processes to include HIPAA, PCI DSS, ISO, SOC 1 and 2, etc.), and the specific ability to provide the required Payment Card Industry (PCI) Data Security Standard (DSS) reports for PCI DSS sections, 10.1, 10.2.1, 10.2.2, 10.2.3, 10.2.4, 10.2.5, 10.2.6, 10.2.7, 10.3, 10.5, 10.5.4, 10.5.5, and 10.8.</v>
      </c>
      <c r="E21" s="141">
        <f>'DEPT REQS'!E21</f>
        <v>5</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150" x14ac:dyDescent="0.2">
      <c r="A22" s="95">
        <v>13</v>
      </c>
      <c r="B22" s="139" t="str">
        <f>'DEPT REQS'!B22</f>
        <v>Managed Security Services</v>
      </c>
      <c r="C22" s="139" t="str">
        <f>'DEPT REQS'!C22</f>
        <v>"Reporting"</v>
      </c>
      <c r="D22" s="140" t="str">
        <f>'DEPT REQS'!D22</f>
        <v>Describe how the SIEM will 1) provide asset based reporting, with creation and grouping of assets, assigning criticality and event viewing, scanning, and all other information using asset views, 2) the ability to automate report generation and distribution via web based reporting, 3) facilitates and assists with customer generated ad-hoc reporting creation, 4) facilitate the reporting of meaningful security metrics useful in demonstrating security effectiveness and ROI.</v>
      </c>
      <c r="E22" s="141">
        <f>'DEPT REQS'!E22</f>
        <v>5</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56.25" x14ac:dyDescent="0.2">
      <c r="A23" s="95">
        <v>14</v>
      </c>
      <c r="B23" s="139" t="str">
        <f>'DEPT REQS'!B23</f>
        <v>Log Management</v>
      </c>
      <c r="C23" s="139" t="str">
        <f>'DEPT REQS'!C23</f>
        <v>"Base"</v>
      </c>
      <c r="D23" s="140" t="str">
        <f>'DEPT REQS'!D23</f>
        <v>Verify that the SIEM will be configured to collect, index, and retain raw log data, protect log data from tampering or misuse, and provide a minimum of 1 year of online log retention.</v>
      </c>
      <c r="E23" s="141">
        <f>'DEPT REQS'!E23</f>
        <v>2</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75" x14ac:dyDescent="0.2">
      <c r="A24" s="95">
        <v>15</v>
      </c>
      <c r="B24" s="139" t="str">
        <f>'DEPT REQS'!B24</f>
        <v>Security Processes</v>
      </c>
      <c r="C24" s="139" t="str">
        <f>'DEPT REQS'!C24</f>
        <v>"Base"</v>
      </c>
      <c r="D24" s="140" t="str">
        <f>'DEPT REQS'!D24</f>
        <v>What internal security policies and procedures do you have in place, what industry standards you have adopted, and provide the results for the past 3 years of independent internal infrastructure and service review for your SOC environment.</v>
      </c>
      <c r="E24" s="141">
        <f>'DEPT REQS'!E24</f>
        <v>2</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37.5" x14ac:dyDescent="0.2">
      <c r="A25" s="95">
        <v>16</v>
      </c>
      <c r="B25" s="139" t="str">
        <f>'DEPT REQS'!B25</f>
        <v>Security Processes</v>
      </c>
      <c r="C25" s="139" t="str">
        <f>'DEPT REQS'!C25</f>
        <v>"Base"</v>
      </c>
      <c r="D25" s="140" t="str">
        <f>'DEPT REQS'!D25</f>
        <v>Describe your established business continuity and disaster recovery policy.</v>
      </c>
      <c r="E25" s="141">
        <f>'DEPT REQS'!E25</f>
        <v>3</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93.75" x14ac:dyDescent="0.2">
      <c r="A26" s="95">
        <v>17</v>
      </c>
      <c r="B26" s="139" t="str">
        <f>'DEPT REQS'!B26</f>
        <v>Managed Security Services</v>
      </c>
      <c r="C26" s="139" t="str">
        <f>'DEPT REQS'!C26</f>
        <v>"Base"</v>
      </c>
      <c r="D26" s="140" t="str">
        <f>'DEPT REQS'!D26</f>
        <v>Verify that your Security Operations Centers (SOCs) providing service to Shelby County Government are fully owned and managed by the Contractor or their contracted partner, are redundant, ensuring coverage for all customers in the event one site is unavailable, and allow on-site visits.</v>
      </c>
      <c r="E26" s="141">
        <f>'DEPT REQS'!E26</f>
        <v>3</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93.75" x14ac:dyDescent="0.2">
      <c r="A27" s="95">
        <v>18</v>
      </c>
      <c r="B27" s="139" t="str">
        <f>'DEPT REQS'!B27</f>
        <v>Managed Security Services</v>
      </c>
      <c r="C27" s="139" t="str">
        <f>'DEPT REQS'!C27</f>
        <v>"Base"</v>
      </c>
      <c r="D27" s="140" t="str">
        <f>'DEPT REQS'!D27</f>
        <v>Identify your prioritization process for dealing with catastrophic or global events and the prioritization of customer restoration as well as your established classifications for support levels including their definition, the functions performed by each, and the qualifications and certifications required for each classification.</v>
      </c>
      <c r="E27" s="141">
        <f>'DEPT REQS'!E27</f>
        <v>3</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93.75" x14ac:dyDescent="0.2">
      <c r="A28" s="95">
        <v>19</v>
      </c>
      <c r="B28" s="139" t="str">
        <f>'DEPT REQS'!B28</f>
        <v>Threat Intelligence</v>
      </c>
      <c r="C28" s="139" t="str">
        <f>'DEPT REQS'!C28</f>
        <v>"Base"</v>
      </c>
      <c r="D28" s="140" t="str">
        <f>'DEPT REQS'!D28</f>
        <v>Verify whether you have a dedicated research team focused on threats and vulnerabilities, their research process, the sources of threat knowledge, the integration between the research team and your SOC Managed Security Services operations and whether SCG will have full visibility into the SIEM threat intelligence.</v>
      </c>
      <c r="E28" s="141">
        <f>'DEPT REQS'!E28</f>
        <v>5</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56.25" x14ac:dyDescent="0.2">
      <c r="A29" s="95">
        <v>20</v>
      </c>
      <c r="B29" s="139" t="str">
        <f>'DEPT REQS'!B29</f>
        <v>Threat Intelligence</v>
      </c>
      <c r="C29" s="139" t="str">
        <f>'DEPT REQS'!C29</f>
        <v>"Base"</v>
      </c>
      <c r="D29" s="140" t="str">
        <f>'DEPT REQS'!D29</f>
        <v>Describe how you provide Qualys Vulnerability Scan Integration providing direct feed of internal and external vulnerability scan results into the system for use in correlation activities.</v>
      </c>
      <c r="E29" s="141">
        <f>'DEPT REQS'!E29</f>
        <v>3</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56.25" x14ac:dyDescent="0.2">
      <c r="A30" s="95">
        <v>21</v>
      </c>
      <c r="B30" s="139" t="str">
        <f>'DEPT REQS'!B30</f>
        <v>Security Monitoring Capability</v>
      </c>
      <c r="C30" s="139" t="str">
        <f>'DEPT REQS'!C30</f>
        <v>"Base"</v>
      </c>
      <c r="D30" s="140" t="str">
        <f>'DEPT REQS'!D30</f>
        <v>Describe how Splunk will be used to collect logs and events from devices, support custom application logs including your process for formatting and tagging log data from custom applications.</v>
      </c>
      <c r="E30" s="141">
        <f>'DEPT REQS'!E30</f>
        <v>5</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56.25" x14ac:dyDescent="0.2">
      <c r="A31" s="95">
        <v>22</v>
      </c>
      <c r="B31" s="139" t="str">
        <f>'DEPT REQS'!B31</f>
        <v>Security Monitoring Capability</v>
      </c>
      <c r="C31" s="139" t="str">
        <f>'DEPT REQS'!C31</f>
        <v>"Base"</v>
      </c>
      <c r="D31" s="140" t="str">
        <f>'DEPT REQS'!D31</f>
        <v>Describe the scalability of the SIEM and SOC services for growth.</v>
      </c>
      <c r="E31" s="141">
        <f>'DEPT REQS'!E31</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56.25" x14ac:dyDescent="0.2">
      <c r="A32" s="95">
        <v>23</v>
      </c>
      <c r="B32" s="139" t="str">
        <f>'DEPT REQS'!B32</f>
        <v>Security Monitoring Capability</v>
      </c>
      <c r="C32" s="139" t="str">
        <f>'DEPT REQS'!C32</f>
        <v>"Base"</v>
      </c>
      <c r="D32" s="140" t="str">
        <f>'DEPT REQS'!D32</f>
        <v>Describe the User and Network Behavior Analysis capabilities of the SIEM and SOC service.</v>
      </c>
      <c r="E32" s="141">
        <f>'DEPT REQS'!E32</f>
        <v>5</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56.25" x14ac:dyDescent="0.2">
      <c r="A33" s="95">
        <v>24</v>
      </c>
      <c r="B33" s="139" t="str">
        <f>'DEPT REQS'!B33</f>
        <v>Security Monitoring Capability</v>
      </c>
      <c r="C33" s="139" t="str">
        <f>'DEPT REQS'!C33</f>
        <v>"Methodologies"</v>
      </c>
      <c r="D33" s="140" t="str">
        <f>'DEPT REQS'!D33</f>
        <v>Describe the SIEM and SOC service’s ability to monitor technologies by their native Application Programming Interfaces APIs and how gathered data is filtered, normalized, and validated.</v>
      </c>
      <c r="E33" s="141">
        <f>'DEPT REQS'!E33</f>
        <v>2</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112.5" x14ac:dyDescent="0.2">
      <c r="A34" s="95">
        <v>25</v>
      </c>
      <c r="B34" s="139" t="str">
        <f>'DEPT REQS'!B34</f>
        <v>Security Monitoring Capability</v>
      </c>
      <c r="C34" s="139" t="str">
        <f>'DEPT REQS'!C34</f>
        <v>"Traffic Correlation"</v>
      </c>
      <c r="D34" s="140" t="str">
        <f>'DEPT REQS'!D34</f>
        <v>Describe how your SOC services correlate traffic between Intrusion Detection Systems (IDS), Firewalls, Network Devices, and other devices being monitored as related to event linking, anomaly detection, meta events, fraud data and blacklist data integration, global scale and intelligence, and early warning systems.</v>
      </c>
      <c r="E34" s="141">
        <f>'DEPT REQS'!E34</f>
        <v>3</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56.25" x14ac:dyDescent="0.2">
      <c r="A35" s="95">
        <v>26</v>
      </c>
      <c r="B35" s="139" t="str">
        <f>'DEPT REQS'!B35</f>
        <v>Security Monitoring Capability</v>
      </c>
      <c r="C35" s="139" t="str">
        <f>'DEPT REQS'!C35</f>
        <v>"Traffic Correlation"</v>
      </c>
      <c r="D35" s="140" t="str">
        <f>'DEPT REQS'!D35</f>
        <v>Describe how your SOC service correlates data obtained other clients and how you segment and keep confidential the data analyzed by your SOC (monitoring, scanning, and intelligence).</v>
      </c>
      <c r="E35" s="141">
        <f>'DEPT REQS'!E35</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75" x14ac:dyDescent="0.2">
      <c r="A36" s="95">
        <v>27</v>
      </c>
      <c r="B36" s="139" t="str">
        <f>'DEPT REQS'!B36</f>
        <v>Security Monitoring Capability</v>
      </c>
      <c r="C36" s="139" t="str">
        <f>'DEPT REQS'!C36</f>
        <v>"Traffic Correlation"</v>
      </c>
      <c r="D36" s="140" t="str">
        <f>'DEPT REQS'!D36</f>
        <v>Describe how you will correlate event data to asset criticality information, integrate third party and external intelligence into the monitoring process, and reduce the "noise" from false positives in the SIEM and in your SOC services.</v>
      </c>
      <c r="E36" s="141">
        <f>'DEPT REQS'!E36</f>
        <v>2</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112.5" x14ac:dyDescent="0.2">
      <c r="A37" s="95">
        <v>28</v>
      </c>
      <c r="B37" s="139" t="str">
        <f>'DEPT REQS'!B37</f>
        <v>Security Monitoring Capability</v>
      </c>
      <c r="C37" s="139" t="str">
        <f>'DEPT REQS'!C37</f>
        <v>"Traffic Correlation"</v>
      </c>
      <c r="D37" s="140" t="str">
        <f>'DEPT REQS'!D37</f>
        <v>Describe any limits to the number of incidents which can be escalated and how the proposed solution will create custom correlation rules to identify, respond to, and prevent similar attacks when new threats or vulnerabilities are identified. Also identify which rules will be housed in the County SIEM and which will be part of your SOC’s logic.</v>
      </c>
      <c r="E37" s="141">
        <f>'DEPT REQS'!E37</f>
        <v>2</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18.75" x14ac:dyDescent="0.2">
      <c r="A38" s="95">
        <v>29</v>
      </c>
      <c r="B38" s="139">
        <f>'DEPT REQS'!B38</f>
        <v>0</v>
      </c>
      <c r="C38" s="139">
        <f>'DEPT REQS'!C38</f>
        <v>0</v>
      </c>
      <c r="D38" s="140">
        <f>'DEPT REQS'!D38</f>
        <v>0</v>
      </c>
      <c r="E38" s="141">
        <f>'DEPT REQS'!E38</f>
        <v>0</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9.5" thickBot="1" x14ac:dyDescent="0.25">
      <c r="A39" s="125">
        <v>30</v>
      </c>
      <c r="B39" s="142">
        <f>'DEPT REQS'!B39</f>
        <v>0</v>
      </c>
      <c r="C39" s="142">
        <f>'DEPT REQS'!C39</f>
        <v>0</v>
      </c>
      <c r="D39" s="143">
        <f>'DEPT REQS'!D39</f>
        <v>0</v>
      </c>
      <c r="E39" s="144">
        <f>'DEPT REQS'!E39</f>
        <v>0</v>
      </c>
      <c r="F39" s="171"/>
      <c r="G39" s="148"/>
      <c r="H39" s="161"/>
      <c r="I39" s="209"/>
      <c r="J39" s="171"/>
      <c r="K39" s="148"/>
      <c r="L39" s="161"/>
      <c r="M39" s="209"/>
      <c r="N39" s="171"/>
      <c r="O39" s="148"/>
      <c r="P39" s="161"/>
      <c r="Q39" s="209"/>
      <c r="R39" s="171"/>
      <c r="S39" s="148"/>
      <c r="T39" s="161"/>
      <c r="U39" s="209"/>
      <c r="V39" s="171"/>
      <c r="W39" s="148"/>
      <c r="X39" s="161"/>
      <c r="Y39" s="209"/>
      <c r="Z39" s="171"/>
      <c r="AA39" s="148"/>
      <c r="AB39" s="161"/>
      <c r="AC39" s="209"/>
    </row>
    <row r="40" spans="1:48" s="214" customFormat="1" ht="24" thickBot="1" x14ac:dyDescent="0.25">
      <c r="A40" s="250" t="s">
        <v>71</v>
      </c>
      <c r="B40" s="245"/>
      <c r="C40" s="245"/>
      <c r="D40" s="245"/>
      <c r="E40" s="211">
        <f>SUM(E10:E39)</f>
        <v>100</v>
      </c>
      <c r="F40" s="246"/>
      <c r="G40" s="247"/>
      <c r="H40" s="247"/>
      <c r="I40" s="212">
        <f>SUM(I10:I39)</f>
        <v>0</v>
      </c>
      <c r="J40" s="246"/>
      <c r="K40" s="247"/>
      <c r="L40" s="247"/>
      <c r="M40" s="212">
        <f>SUM(M10:M39)</f>
        <v>0</v>
      </c>
      <c r="N40" s="246"/>
      <c r="O40" s="247"/>
      <c r="P40" s="247"/>
      <c r="Q40" s="212">
        <f>SUM(Q10:Q39)</f>
        <v>0</v>
      </c>
      <c r="R40" s="246"/>
      <c r="S40" s="247"/>
      <c r="T40" s="247"/>
      <c r="U40" s="212">
        <f>SUM(U10:U39)</f>
        <v>0</v>
      </c>
      <c r="V40" s="246"/>
      <c r="W40" s="247"/>
      <c r="X40" s="247"/>
      <c r="Y40" s="212">
        <f>SUM(Y10:Y39)</f>
        <v>0</v>
      </c>
      <c r="Z40" s="246"/>
      <c r="AA40" s="247"/>
      <c r="AB40" s="247"/>
      <c r="AC40" s="212">
        <f>SUM(AC10:AC39)</f>
        <v>0</v>
      </c>
      <c r="AD40" s="213"/>
      <c r="AE40" s="213"/>
      <c r="AF40" s="213"/>
      <c r="AG40" s="213"/>
      <c r="AH40" s="213"/>
      <c r="AI40" s="213"/>
      <c r="AJ40" s="213"/>
      <c r="AK40" s="213"/>
      <c r="AL40" s="213"/>
      <c r="AM40" s="213"/>
      <c r="AN40" s="213"/>
      <c r="AO40" s="213"/>
      <c r="AP40" s="213"/>
      <c r="AQ40" s="213"/>
      <c r="AR40" s="213"/>
      <c r="AS40" s="213"/>
      <c r="AT40" s="213"/>
      <c r="AU40" s="213"/>
      <c r="AV40" s="213"/>
    </row>
    <row r="41" spans="1:48" x14ac:dyDescent="0.2">
      <c r="I41" s="210"/>
      <c r="M41" s="210"/>
      <c r="Q41" s="210"/>
      <c r="U41" s="210"/>
      <c r="Y41" s="210"/>
      <c r="AC41" s="210"/>
    </row>
    <row r="42" spans="1:48" x14ac:dyDescent="0.2">
      <c r="I42" s="210"/>
      <c r="M42" s="210"/>
      <c r="Q42" s="210"/>
      <c r="U42" s="210"/>
      <c r="Y42" s="210"/>
      <c r="AC42" s="210"/>
    </row>
    <row r="43" spans="1:48" x14ac:dyDescent="0.2">
      <c r="I43" s="210"/>
      <c r="M43" s="210"/>
      <c r="Q43" s="210"/>
      <c r="U43" s="210"/>
      <c r="Y43" s="210"/>
      <c r="AC43" s="210"/>
    </row>
    <row r="44" spans="1:48" x14ac:dyDescent="0.2">
      <c r="I44" s="210"/>
      <c r="M44" s="210"/>
      <c r="Q44" s="210"/>
      <c r="U44" s="210"/>
      <c r="Y44" s="210"/>
      <c r="AC44" s="210"/>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24</vt:i4>
      </vt:variant>
    </vt:vector>
  </HeadingPairs>
  <TitlesOfParts>
    <vt:vector size="37" baseType="lpstr">
      <vt:lpstr>SUMMARY</vt:lpstr>
      <vt:lpstr>MIN REQS</vt:lpstr>
      <vt:lpstr>MinReqAssessment</vt:lpstr>
      <vt:lpstr>DEPT REQS</vt:lpstr>
      <vt:lpstr>Sheet1</vt:lpstr>
      <vt:lpstr>Member 1</vt:lpstr>
      <vt:lpstr>Member 2</vt:lpstr>
      <vt:lpstr>Member 3</vt:lpstr>
      <vt:lpstr>Member 4</vt:lpstr>
      <vt:lpstr>Member 5</vt:lpstr>
      <vt:lpstr>Member 6</vt:lpstr>
      <vt:lpstr>Member 7</vt:lpstr>
      <vt:lpstr>Member 8</vt:lpstr>
      <vt:lpstr>'DEPT REQS'!OLE_LINK2</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2020-11-04T18:45:48Z</cp:lastPrinted>
  <dcterms:created xsi:type="dcterms:W3CDTF">2006-04-04T18:02:41Z</dcterms:created>
  <dcterms:modified xsi:type="dcterms:W3CDTF">2020-11-04T18:56:37Z</dcterms:modified>
</cp:coreProperties>
</file>