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PRCH\Purchasing Section\Bids\RFP RFQ SEALEDBIDS_FINAL\RFP 21\21-011-12\"/>
    </mc:Choice>
  </mc:AlternateContent>
  <bookViews>
    <workbookView xWindow="-120" yWindow="-120" windowWidth="19440" windowHeight="11640" tabRatio="762" firstSheet="1" activeTab="3"/>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REQS'!$A$9:$AU$337</definedName>
    <definedName name="_xlnm._FilterDatabase" localSheetId="5" hidden="1">'Member 1'!$A$9:$AV$40</definedName>
    <definedName name="_xlnm._FilterDatabase" localSheetId="6" hidden="1">'Member 2'!$A$9:$AV$40</definedName>
    <definedName name="_xlnm._FilterDatabase" localSheetId="7" hidden="1">'Member 3'!$A$9:$AV$40</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REQS'!$A$9:$AP$17</definedName>
    <definedName name="_xlnm._FilterDatabase" localSheetId="2" hidden="1">MinReqAssessment!$A$9:$AV$18</definedName>
    <definedName name="_xlnm.Print_Area" localSheetId="3">'DEPT REQS'!$A$1:$H$337</definedName>
    <definedName name="_xlnm.Print_Area" localSheetId="5">'Member 1'!$A$1:$AC$40</definedName>
    <definedName name="_xlnm.Print_Area" localSheetId="6">'Member 2'!$A$1:$AC$40</definedName>
    <definedName name="_xlnm.Print_Area" localSheetId="7">'Member 3'!$A$1:$AC$40</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REQS'!$A$1:$G$17</definedName>
    <definedName name="_xlnm.Print_Area" localSheetId="2">MinReqAssessment!$A$1:$AC$18</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38" i="11" l="1"/>
  <c r="A270" i="11" l="1"/>
  <c r="A37" i="11"/>
  <c r="E337" i="11" l="1"/>
  <c r="A11" i="11"/>
  <c r="A12" i="11" s="1"/>
  <c r="A13" i="11" s="1"/>
  <c r="A14" i="11" s="1"/>
  <c r="A15" i="11" s="1"/>
  <c r="A16" i="11" s="1"/>
  <c r="A35" i="11" s="1"/>
  <c r="A36" i="11" s="1"/>
  <c r="A38" i="11" s="1"/>
  <c r="A41" i="11" s="1"/>
  <c r="C12" i="28"/>
  <c r="D12" i="28"/>
  <c r="B12" i="28"/>
  <c r="A42" i="11" l="1"/>
  <c r="H32" i="10"/>
  <c r="G32" i="10"/>
  <c r="F32" i="10"/>
  <c r="E32" i="10"/>
  <c r="D32" i="10"/>
  <c r="C32" i="10"/>
  <c r="A46" i="11" l="1"/>
  <c r="A56" i="11" s="1"/>
  <c r="A57" i="11" s="1"/>
  <c r="A58" i="11" s="1"/>
  <c r="A59" i="11" s="1"/>
  <c r="A60" i="11" s="1"/>
  <c r="A61" i="11" s="1"/>
  <c r="A62" i="11" s="1"/>
  <c r="A63" i="11" s="1"/>
  <c r="A64" i="11" s="1"/>
  <c r="A69" i="11" s="1"/>
  <c r="A70" i="11" s="1"/>
  <c r="A71" i="11" s="1"/>
  <c r="A76" i="11" s="1"/>
  <c r="A80" i="11" s="1"/>
  <c r="A81" i="11" s="1"/>
  <c r="A82" i="11" s="1"/>
  <c r="A83" i="11" s="1"/>
  <c r="A84" i="11" s="1"/>
  <c r="A85" i="11" s="1"/>
  <c r="A86" i="11" s="1"/>
  <c r="A87" i="11" s="1"/>
  <c r="A88" i="11" s="1"/>
  <c r="A89" i="11" s="1"/>
  <c r="A3" i="27"/>
  <c r="A2" i="27"/>
  <c r="A3" i="26"/>
  <c r="A2" i="26"/>
  <c r="A3" i="25"/>
  <c r="A2" i="25"/>
  <c r="A3" i="24"/>
  <c r="A2" i="24"/>
  <c r="A3" i="23"/>
  <c r="A2" i="23"/>
  <c r="A3" i="22"/>
  <c r="A2" i="22"/>
  <c r="A3" i="21"/>
  <c r="A2" i="21"/>
  <c r="A3" i="20"/>
  <c r="A2" i="20"/>
  <c r="A3" i="11"/>
  <c r="A2" i="11"/>
  <c r="A3" i="28"/>
  <c r="A2" i="28"/>
  <c r="A3" i="19"/>
  <c r="A2" i="19"/>
  <c r="A100" i="11" l="1"/>
  <c r="A154" i="11" s="1"/>
  <c r="A155" i="11" s="1"/>
  <c r="A156" i="11" s="1"/>
  <c r="A157" i="11" s="1"/>
  <c r="A158" i="11" s="1"/>
  <c r="A159" i="11" s="1"/>
  <c r="H10" i="10"/>
  <c r="G10" i="10"/>
  <c r="F10" i="10"/>
  <c r="E10" i="10"/>
  <c r="D10" i="10"/>
  <c r="C10" i="10"/>
  <c r="D17" i="28"/>
  <c r="C17" i="28"/>
  <c r="B17" i="28"/>
  <c r="D16" i="28"/>
  <c r="C16" i="28"/>
  <c r="B16" i="28"/>
  <c r="D15" i="28"/>
  <c r="C15" i="28"/>
  <c r="B15" i="28"/>
  <c r="D14" i="28"/>
  <c r="C14" i="28"/>
  <c r="B14" i="28"/>
  <c r="D13" i="28"/>
  <c r="C13" i="28"/>
  <c r="B13" i="28"/>
  <c r="D11" i="28"/>
  <c r="C11" i="28"/>
  <c r="B11" i="28"/>
  <c r="D10" i="28"/>
  <c r="C10" i="28"/>
  <c r="B10" i="28"/>
  <c r="Z7" i="28"/>
  <c r="V7" i="28"/>
  <c r="R7" i="28"/>
  <c r="N7" i="28"/>
  <c r="J7" i="28"/>
  <c r="F7" i="28"/>
  <c r="A166" i="11" l="1"/>
  <c r="A167" i="11" s="1"/>
  <c r="A210" i="11" s="1"/>
  <c r="H20" i="10"/>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40" i="22"/>
  <c r="H18" i="10" s="1"/>
  <c r="Y40" i="22"/>
  <c r="G18" i="10" s="1"/>
  <c r="U40" i="22"/>
  <c r="F18" i="10" s="1"/>
  <c r="Q40" i="22"/>
  <c r="E18" i="10" s="1"/>
  <c r="M40" i="22"/>
  <c r="D18" i="10" s="1"/>
  <c r="I40" i="22"/>
  <c r="C18" i="10" s="1"/>
  <c r="E39" i="22"/>
  <c r="D39" i="22"/>
  <c r="C39" i="22"/>
  <c r="B39" i="22"/>
  <c r="E38" i="22"/>
  <c r="D38" i="22"/>
  <c r="C38" i="22"/>
  <c r="B38" i="22"/>
  <c r="E37" i="22"/>
  <c r="D37" i="22"/>
  <c r="C37" i="22"/>
  <c r="B37" i="22"/>
  <c r="E36" i="22"/>
  <c r="D36" i="22"/>
  <c r="C36" i="22"/>
  <c r="B36" i="22"/>
  <c r="E35" i="22"/>
  <c r="D35" i="22"/>
  <c r="C35" i="22"/>
  <c r="B35" i="22"/>
  <c r="E34" i="22"/>
  <c r="D34" i="22"/>
  <c r="C34" i="22"/>
  <c r="B34" i="22"/>
  <c r="E33" i="22"/>
  <c r="D33" i="22"/>
  <c r="C33" i="22"/>
  <c r="B33" i="22"/>
  <c r="E32" i="22"/>
  <c r="D32" i="22"/>
  <c r="C32" i="22"/>
  <c r="B32" i="22"/>
  <c r="E31" i="22"/>
  <c r="D31" i="22"/>
  <c r="C31" i="22"/>
  <c r="B31" i="22"/>
  <c r="E30" i="22"/>
  <c r="D30" i="22"/>
  <c r="C30" i="22"/>
  <c r="B30" i="22"/>
  <c r="E29" i="22"/>
  <c r="D29" i="22"/>
  <c r="C29" i="22"/>
  <c r="B29" i="22"/>
  <c r="E28" i="22"/>
  <c r="D28" i="22"/>
  <c r="C28" i="22"/>
  <c r="B28" i="22"/>
  <c r="E27" i="22"/>
  <c r="D27" i="22"/>
  <c r="C27" i="22"/>
  <c r="B27" i="22"/>
  <c r="E26" i="22"/>
  <c r="D26" i="22"/>
  <c r="C26" i="22"/>
  <c r="B26" i="22"/>
  <c r="E25" i="22"/>
  <c r="D25" i="22"/>
  <c r="C25" i="22"/>
  <c r="B25" i="22"/>
  <c r="E24" i="22"/>
  <c r="D24" i="22"/>
  <c r="C24" i="22"/>
  <c r="B24" i="22"/>
  <c r="E23" i="22"/>
  <c r="D23" i="22"/>
  <c r="C23" i="22"/>
  <c r="B23" i="22"/>
  <c r="E22" i="22"/>
  <c r="D22" i="22"/>
  <c r="C22" i="22"/>
  <c r="B22" i="22"/>
  <c r="E21" i="22"/>
  <c r="D21" i="22"/>
  <c r="C21" i="22"/>
  <c r="B21" i="22"/>
  <c r="E20" i="22"/>
  <c r="D20" i="22"/>
  <c r="C20" i="22"/>
  <c r="B20" i="22"/>
  <c r="E19" i="22"/>
  <c r="D19" i="22"/>
  <c r="C19" i="22"/>
  <c r="B19" i="22"/>
  <c r="E18" i="22"/>
  <c r="D18" i="22"/>
  <c r="C18" i="22"/>
  <c r="B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40" i="21"/>
  <c r="H17" i="10" s="1"/>
  <c r="Y40" i="21"/>
  <c r="G17" i="10" s="1"/>
  <c r="U40" i="21"/>
  <c r="F17" i="10" s="1"/>
  <c r="Q40" i="21"/>
  <c r="E17" i="10" s="1"/>
  <c r="M40" i="21"/>
  <c r="D17" i="10" s="1"/>
  <c r="I40" i="21"/>
  <c r="C17" i="10" s="1"/>
  <c r="E39" i="21"/>
  <c r="D39" i="21"/>
  <c r="C39" i="21"/>
  <c r="B39" i="21"/>
  <c r="E38" i="21"/>
  <c r="D38" i="21"/>
  <c r="C38" i="21"/>
  <c r="B38" i="21"/>
  <c r="E37" i="21"/>
  <c r="D37" i="21"/>
  <c r="C37" i="21"/>
  <c r="B37" i="21"/>
  <c r="E36" i="21"/>
  <c r="D36" i="21"/>
  <c r="C36" i="21"/>
  <c r="B36" i="21"/>
  <c r="E35" i="21"/>
  <c r="D35" i="21"/>
  <c r="C35" i="21"/>
  <c r="B35" i="21"/>
  <c r="E34" i="21"/>
  <c r="D34" i="21"/>
  <c r="C34" i="21"/>
  <c r="B34" i="21"/>
  <c r="E33" i="21"/>
  <c r="D33" i="21"/>
  <c r="C33" i="21"/>
  <c r="B33" i="21"/>
  <c r="E32" i="21"/>
  <c r="D32" i="21"/>
  <c r="C32" i="21"/>
  <c r="B32" i="21"/>
  <c r="E31" i="21"/>
  <c r="D31" i="21"/>
  <c r="C31" i="21"/>
  <c r="B31" i="21"/>
  <c r="E30" i="21"/>
  <c r="D30" i="21"/>
  <c r="C30" i="21"/>
  <c r="B30" i="21"/>
  <c r="E29" i="21"/>
  <c r="D29" i="21"/>
  <c r="C29" i="21"/>
  <c r="B29" i="21"/>
  <c r="E28" i="21"/>
  <c r="D28" i="21"/>
  <c r="C28" i="21"/>
  <c r="B28" i="21"/>
  <c r="E27" i="21"/>
  <c r="D27" i="21"/>
  <c r="C27" i="21"/>
  <c r="B27" i="21"/>
  <c r="E26" i="21"/>
  <c r="D26" i="21"/>
  <c r="C26" i="21"/>
  <c r="B26" i="21"/>
  <c r="E25" i="21"/>
  <c r="D25" i="21"/>
  <c r="C25" i="21"/>
  <c r="B25" i="21"/>
  <c r="E24" i="21"/>
  <c r="D24" i="21"/>
  <c r="C24" i="21"/>
  <c r="B24" i="21"/>
  <c r="E23" i="21"/>
  <c r="D23" i="21"/>
  <c r="C23" i="21"/>
  <c r="B23" i="21"/>
  <c r="E22" i="21"/>
  <c r="D22" i="21"/>
  <c r="C22" i="21"/>
  <c r="B22" i="21"/>
  <c r="E21" i="21"/>
  <c r="D21" i="21"/>
  <c r="C21" i="21"/>
  <c r="B21" i="21"/>
  <c r="E20" i="21"/>
  <c r="D20" i="21"/>
  <c r="C20" i="21"/>
  <c r="B20" i="21"/>
  <c r="E19" i="21"/>
  <c r="D19" i="21"/>
  <c r="C19" i="21"/>
  <c r="B19" i="21"/>
  <c r="E18" i="21"/>
  <c r="D18" i="21"/>
  <c r="C18" i="21"/>
  <c r="B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3" l="1"/>
  <c r="E40" i="26"/>
  <c r="A230" i="11"/>
  <c r="A231" i="11" s="1"/>
  <c r="A232" i="11" s="1"/>
  <c r="A233" i="11" s="1"/>
  <c r="A234" i="11" s="1"/>
  <c r="A235" i="11" s="1"/>
  <c r="A236" i="11" s="1"/>
  <c r="A237" i="11" s="1"/>
  <c r="A238" i="11" s="1"/>
  <c r="A239" i="11" s="1"/>
  <c r="A240" i="11" s="1"/>
  <c r="A241" i="11" s="1"/>
  <c r="A242" i="11" s="1"/>
  <c r="A243" i="11" s="1"/>
  <c r="A244" i="11" s="1"/>
  <c r="A245" i="11" s="1"/>
  <c r="A261" i="11" s="1"/>
  <c r="A262" i="11" s="1"/>
  <c r="A263" i="11" s="1"/>
  <c r="A264" i="11" s="1"/>
  <c r="A265" i="11" s="1"/>
  <c r="A266" i="11" s="1"/>
  <c r="A267" i="11" s="1"/>
  <c r="A268" i="11" s="1"/>
  <c r="A269" i="11" s="1"/>
  <c r="A284" i="11" s="1"/>
  <c r="A285" i="11" s="1"/>
  <c r="A286" i="11" s="1"/>
  <c r="A287" i="11" s="1"/>
  <c r="A288" i="11" s="1"/>
  <c r="A289" i="11" s="1"/>
  <c r="A290" i="11" s="1"/>
  <c r="A291" i="11" s="1"/>
  <c r="A292" i="11" s="1"/>
  <c r="A293" i="11" s="1"/>
  <c r="A294" i="11" s="1"/>
  <c r="A295" i="11" s="1"/>
  <c r="A296" i="11" s="1"/>
  <c r="A297" i="11" s="1"/>
  <c r="A298" i="11" s="1"/>
  <c r="A299" i="11" s="1"/>
  <c r="A300" i="11" s="1"/>
  <c r="A303" i="11" s="1"/>
  <c r="A304" i="11" s="1"/>
  <c r="A305" i="11" s="1"/>
  <c r="A306" i="11" s="1"/>
  <c r="A307" i="11" s="1"/>
  <c r="A320" i="11" s="1"/>
  <c r="A321" i="11" s="1"/>
  <c r="A325" i="11" s="1"/>
  <c r="A326" i="11" s="1"/>
  <c r="A336" i="11" s="1"/>
  <c r="E40" i="25"/>
  <c r="E40" i="27"/>
  <c r="E40" i="21"/>
  <c r="E40" i="22"/>
  <c r="E40" i="24"/>
  <c r="Z7" i="20"/>
  <c r="V7" i="20"/>
  <c r="R7" i="20"/>
  <c r="N7" i="20"/>
  <c r="AC40" i="20"/>
  <c r="H16" i="10" s="1"/>
  <c r="J7" i="20"/>
  <c r="F7" i="20"/>
  <c r="Y40" i="20"/>
  <c r="G16" i="10" s="1"/>
  <c r="U40" i="20"/>
  <c r="F16" i="10" s="1"/>
  <c r="Q40" i="20"/>
  <c r="E16" i="10" s="1"/>
  <c r="M40" i="20"/>
  <c r="D16" i="10" s="1"/>
  <c r="A4" i="20"/>
  <c r="E39" i="20"/>
  <c r="D39" i="20"/>
  <c r="C39" i="20"/>
  <c r="B39"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B18" i="20"/>
  <c r="C18" i="20"/>
  <c r="D18" i="20"/>
  <c r="E18" i="20"/>
  <c r="B19" i="20"/>
  <c r="C19" i="20"/>
  <c r="D19" i="20"/>
  <c r="E19" i="20"/>
  <c r="B20" i="20"/>
  <c r="C20" i="20"/>
  <c r="D20" i="20"/>
  <c r="E20" i="20"/>
  <c r="B21" i="20"/>
  <c r="C21" i="20"/>
  <c r="D21" i="20"/>
  <c r="E21" i="20"/>
  <c r="B22" i="20"/>
  <c r="C22" i="20"/>
  <c r="D22" i="20"/>
  <c r="E22" i="20"/>
  <c r="B23" i="20"/>
  <c r="C23" i="20"/>
  <c r="D23" i="20"/>
  <c r="E23" i="20"/>
  <c r="B24" i="20"/>
  <c r="C24" i="20"/>
  <c r="D24" i="20"/>
  <c r="E24" i="20"/>
  <c r="B25" i="20"/>
  <c r="C25" i="20"/>
  <c r="D25" i="20"/>
  <c r="E25" i="20"/>
  <c r="B26" i="20"/>
  <c r="C26" i="20"/>
  <c r="D26" i="20"/>
  <c r="E26" i="20"/>
  <c r="B27" i="20"/>
  <c r="C27" i="20"/>
  <c r="D27" i="20"/>
  <c r="E27" i="20"/>
  <c r="B28" i="20"/>
  <c r="C28" i="20"/>
  <c r="D28" i="20"/>
  <c r="E28" i="20"/>
  <c r="B29" i="20"/>
  <c r="C29" i="20"/>
  <c r="D29" i="20"/>
  <c r="E29" i="20"/>
  <c r="B30" i="20"/>
  <c r="C30" i="20"/>
  <c r="D30" i="20"/>
  <c r="E30" i="20"/>
  <c r="B31" i="20"/>
  <c r="C31" i="20"/>
  <c r="D31" i="20"/>
  <c r="E31" i="20"/>
  <c r="B32" i="20"/>
  <c r="C32" i="20"/>
  <c r="D32" i="20"/>
  <c r="E32" i="20"/>
  <c r="B33" i="20"/>
  <c r="C33" i="20"/>
  <c r="D33" i="20"/>
  <c r="E33" i="20"/>
  <c r="B34" i="20"/>
  <c r="C34" i="20"/>
  <c r="D34" i="20"/>
  <c r="E34" i="20"/>
  <c r="B35" i="20"/>
  <c r="C35" i="20"/>
  <c r="D35" i="20"/>
  <c r="E35" i="20"/>
  <c r="B36" i="20"/>
  <c r="C36" i="20"/>
  <c r="D36" i="20"/>
  <c r="E36" i="20"/>
  <c r="B37" i="20"/>
  <c r="C37" i="20"/>
  <c r="D37" i="20"/>
  <c r="E37" i="20"/>
  <c r="B38" i="20"/>
  <c r="C38" i="20"/>
  <c r="D38" i="20"/>
  <c r="E38" i="20"/>
  <c r="E10" i="20"/>
  <c r="D10" i="20"/>
  <c r="C10" i="20"/>
  <c r="B10" i="20"/>
  <c r="I40" i="20"/>
  <c r="C16" i="10" s="1"/>
  <c r="A4" i="11"/>
  <c r="E4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<sst xmlns="http://schemas.openxmlformats.org/spreadsheetml/2006/main" count="741" uniqueCount="335">
  <si>
    <t>Shelby County Government</t>
  </si>
  <si>
    <t>Y/N</t>
  </si>
  <si>
    <t>SCORING  SUMMARY</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</si>
  <si>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</si>
  <si>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</si>
  <si>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</si>
  <si>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</si>
  <si>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</si>
  <si>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</si>
  <si>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</si>
  <si>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</si>
  <si>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</si>
  <si>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</si>
  <si>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</si>
  <si>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</si>
  <si>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 xml:space="preserve">Y (?.?%) or N </t>
  </si>
  <si>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</si>
  <si>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</si>
  <si>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</si>
  <si>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</si>
  <si>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</si>
  <si>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</si>
  <si>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</si>
  <si>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</si>
  <si>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</si>
  <si>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</si>
  <si>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</si>
  <si>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</si>
  <si>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</si>
  <si>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</si>
  <si>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</si>
  <si>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</si>
  <si>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</si>
  <si>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</si>
  <si>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</si>
  <si>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</si>
  <si>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</si>
  <si>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</si>
  <si>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</si>
  <si>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</si>
  <si>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</si>
  <si>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</si>
  <si>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</si>
  <si>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</si>
  <si>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</si>
  <si>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</si>
  <si>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</si>
  <si>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</si>
  <si>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</si>
  <si>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</si>
  <si>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</si>
  <si>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</si>
  <si>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n/a, Y or N</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</si>
  <si>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</si>
  <si>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</si>
  <si>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</si>
  <si>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</si>
  <si>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</si>
  <si>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</si>
  <si>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</si>
  <si>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r>
      <t xml:space="preserve">LOSB Compliance - met goal </t>
    </r>
    <r>
      <rPr>
        <sz val="10"/>
        <color rgb="FF00B050"/>
        <rFont val="Times New Roman"/>
        <family val="1"/>
      </rPr>
      <t>(form A)</t>
    </r>
    <r>
      <rPr>
        <sz val="14"/>
        <color rgb="FF00B050"/>
        <rFont val="Times New Roman"/>
        <family val="1"/>
      </rPr>
      <t>?</t>
    </r>
  </si>
  <si>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</si>
  <si>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</si>
  <si>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Department:  </t>
  </si>
  <si>
    <t>3) Name, Title, Dept</t>
  </si>
  <si>
    <t>2) Name, Title, Dept</t>
  </si>
  <si>
    <t>1) Name, Title, Dept</t>
  </si>
  <si>
    <t xml:space="preserve">COMPLIANCE </t>
  </si>
  <si>
    <t>RFP 21-xxx-xx</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</si>
  <si>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</si>
  <si>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</si>
  <si>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</si>
  <si>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</si>
  <si>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</si>
  <si>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</si>
  <si>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</si>
  <si>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</si>
  <si>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</si>
  <si>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</si>
  <si>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</si>
  <si>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</si>
  <si>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</si>
  <si>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</si>
  <si>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License and Certificatons</t>
  </si>
  <si>
    <t xml:space="preserve">Provide all appropriate Licenses and Certifications required in the State of Tennessee to provide the goods and/or perform the Services required.  Provide a copy of your Shelby County Business License (if business is located in Shelby County, TN). </t>
  </si>
  <si>
    <t>EOC</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</si>
  <si>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</si>
  <si>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t>Title VI</t>
  </si>
  <si>
    <t>Adherence to all provisions of Title VI requirements – please attest and provide proof / documentation if necessary.</t>
  </si>
  <si>
    <t>Tennessee Lawful Employment Act</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</si>
  <si>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</si>
  <si>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Drug Free Workplace</t>
  </si>
  <si>
    <r>
      <t>FORM - Drug Free Workplace Affidavit must be completed, signed and notarized with your proposal</t>
    </r>
    <r>
      <rPr>
        <i/>
        <sz val="14"/>
        <color rgb="FF0070C0"/>
        <rFont val="Times New Roman"/>
        <family val="1"/>
      </rPr>
      <t xml:space="preserve"> – even if less than 5 employees.</t>
    </r>
  </si>
  <si>
    <t>Experience</t>
  </si>
  <si>
    <t>Contact Information</t>
  </si>
  <si>
    <t>Must provide the current company email and mailing address with your proposal.</t>
  </si>
  <si>
    <t>For how many years has your organization provided these services?</t>
  </si>
  <si>
    <t>What is the average tenure of your clients?</t>
  </si>
  <si>
    <t>What is the smallest number of employees you will consider for the program?</t>
  </si>
  <si>
    <t xml:space="preserve">What is the size of your target employer customer? </t>
  </si>
  <si>
    <t>How many clients are public sector employers?</t>
  </si>
  <si>
    <t>How much time would be required to implement the program for an employer?</t>
  </si>
  <si>
    <t>General</t>
  </si>
  <si>
    <t xml:space="preserve"> - Grandparents</t>
  </si>
  <si>
    <t xml:space="preserve"> - Household members</t>
  </si>
  <si>
    <t xml:space="preserve"> - Parents</t>
  </si>
  <si>
    <t xml:space="preserve"> - Spouse</t>
  </si>
  <si>
    <t xml:space="preserve"> - Spouse or domestic partners parents </t>
  </si>
  <si>
    <t xml:space="preserve"> - Children (biological and adopted)</t>
  </si>
  <si>
    <t xml:space="preserve"> - Step-Children</t>
  </si>
  <si>
    <t xml:space="preserve"> - Other</t>
  </si>
  <si>
    <t xml:space="preserve"> - Domestic partner </t>
  </si>
  <si>
    <t>Yes/No</t>
  </si>
  <si>
    <t>If other, please specify:</t>
  </si>
  <si>
    <t>Please confirm what relationships are included in the definition of covered dependent.</t>
  </si>
  <si>
    <t>Can services be offered to all employees and families regardless of whether they are covered under the health plan?</t>
  </si>
  <si>
    <t>What type of employee information does the County need to provide?</t>
  </si>
  <si>
    <t>Subcontracting:</t>
  </si>
  <si>
    <t>b. Indicate how long each subcontractor has provided these services.</t>
  </si>
  <si>
    <t>a. Please list and describe any services that will be subcontracted.</t>
  </si>
  <si>
    <t>Do you have the capability to load an eligibility file?  If the County is unable to provide an eligibility  file, how is eligibility determined?</t>
  </si>
  <si>
    <t>Indicate whether or not your EAP program is:</t>
  </si>
  <si>
    <t>a. Accredited by the Employee Assistance Society of North America (EASNA)</t>
  </si>
  <si>
    <t>b. Following the guidelines of the Employee Assistance Professionals Association (EAPA)</t>
  </si>
  <si>
    <t>c. List other accreditations or award</t>
  </si>
  <si>
    <t>Customer Service</t>
  </si>
  <si>
    <t>How many days of the week is the program operational? Please provide specific days of the week and hours of operation.</t>
  </si>
  <si>
    <t xml:space="preserve"> - Monday - Friday</t>
  </si>
  <si>
    <t xml:space="preserve"> - Saturday</t>
  </si>
  <si>
    <t xml:space="preserve"> - Sunday</t>
  </si>
  <si>
    <t>Hours</t>
  </si>
  <si>
    <t>Who is the member's first point of telephone contact?</t>
  </si>
  <si>
    <t>What information is collected during the intake process?</t>
  </si>
  <si>
    <t>How many call center reps are available and on call at any given time?</t>
  </si>
  <si>
    <t>Would you be willing to have call center members attend a training with the County to learn about their employee base?</t>
  </si>
  <si>
    <t>What percentage of member calls is monitored?</t>
  </si>
  <si>
    <t>Does your program have warm transfer capabilities?</t>
  </si>
  <si>
    <t>Are client specific toll-free numbers available?</t>
  </si>
  <si>
    <t>Do you have a separate manager line, support, and resources for business managers and specialized HR reps?</t>
  </si>
  <si>
    <t>Do your services accommodate Spanish speaking individuals? Check all that apply.</t>
  </si>
  <si>
    <t xml:space="preserve"> - Online</t>
  </si>
  <si>
    <t xml:space="preserve"> - Telephonically</t>
  </si>
  <si>
    <t>Will you accommodate requests for EAP counselors with gender, religious, bilingual, cultural and alternative lifestyle preferences ?</t>
  </si>
  <si>
    <t>Do you operate separate call centers for EAP and Work Life?</t>
  </si>
  <si>
    <t>Staffing</t>
  </si>
  <si>
    <t>a. Pediatric</t>
  </si>
  <si>
    <t>b. Adolescent</t>
  </si>
  <si>
    <t>c. Adult</t>
  </si>
  <si>
    <t>d. Geriatric</t>
  </si>
  <si>
    <t>Indicate the level of staffing that will be provided to the County to provide screenings and counseling for the following types of cases:</t>
  </si>
  <si>
    <t>a. What is the standard patient load per counselor?</t>
  </si>
  <si>
    <t>b. What is the current ratio of covered lives to counselors in the service areas for the County?</t>
  </si>
  <si>
    <t>c. How do you monitor the staff’s caseload?</t>
  </si>
  <si>
    <t>Please advise on the following:</t>
  </si>
  <si>
    <t>What are minimum credentials of the staff assigned to the 24-hour intake line?</t>
  </si>
  <si>
    <t>Will dedicated or designated case workers/counselors be assigned to this account?  If so, how many will you assign?</t>
  </si>
  <si>
    <t>Are the counselors employed by your organization or are they independent mental health care professionals that maintain their own active practices in addition to servicing your EAP members?</t>
  </si>
  <si>
    <t>In what role does your NON-licensed certified or credentialed staff function?</t>
  </si>
  <si>
    <t>Technology</t>
  </si>
  <si>
    <t>How have you utilized technology to engage an employee population and to improve their EAP experience?</t>
  </si>
  <si>
    <t>Please provide details around your website address and include any necessary information to access member-only and employer functions. Include the website address and any passcode for the County to review.</t>
  </si>
  <si>
    <t xml:space="preserve">Do you offer online assistance for those who are having technical difficulty when trying to access services on the website? </t>
  </si>
  <si>
    <t>Do you have an online webchat feature?</t>
  </si>
  <si>
    <t>Please provide mobile applications and explain any single-sign-on options for the County employees.</t>
  </si>
  <si>
    <t>Reporting</t>
  </si>
  <si>
    <t xml:space="preserve">How frequently are reports made available to the employer client? </t>
  </si>
  <si>
    <t xml:space="preserve"> - Monthly</t>
  </si>
  <si>
    <t xml:space="preserve"> - Quarterly</t>
  </si>
  <si>
    <t xml:space="preserve"> - Semi-annually</t>
  </si>
  <si>
    <t xml:space="preserve"> - Annually</t>
  </si>
  <si>
    <t>Indicate which of the following metrics are included in reports for the program and provide your most recent year results (BOB Average)?</t>
  </si>
  <si>
    <t xml:space="preserve"> - Speed to Answer</t>
  </si>
  <si>
    <t xml:space="preserve"> - Abandonment rate</t>
  </si>
  <si>
    <t xml:space="preserve"> - Problem resolution rate</t>
  </si>
  <si>
    <t xml:space="preserve"> - ROI</t>
  </si>
  <si>
    <t xml:space="preserve"> - Number of unique members eligible</t>
  </si>
  <si>
    <t xml:space="preserve"> - Number of cases referred to other client programs</t>
  </si>
  <si>
    <t xml:space="preserve"> - Number of incoming calls - EAP</t>
  </si>
  <si>
    <t xml:space="preserve"> - Number of incoming calls Work/Life</t>
  </si>
  <si>
    <t xml:space="preserve"> - Satisfaction of members</t>
  </si>
  <si>
    <t xml:space="preserve"> - Utilization of web-based services</t>
  </si>
  <si>
    <t xml:space="preserve"> - Critical Incident Response Timing</t>
  </si>
  <si>
    <t xml:space="preserve"> - Behavioral Health face to face sessions</t>
  </si>
  <si>
    <t xml:space="preserve"> - Substance Abuse face to face sessions</t>
  </si>
  <si>
    <t xml:space="preserve"> - Days absent before EAP</t>
  </si>
  <si>
    <t xml:space="preserve"> - Days absent after EAP</t>
  </si>
  <si>
    <t xml:space="preserve"> - Turnover rate before EAP</t>
  </si>
  <si>
    <t xml:space="preserve"> - Turnover rate after EAP</t>
  </si>
  <si>
    <t>Please specify and note if included in reporting</t>
  </si>
  <si>
    <t>Included?</t>
  </si>
  <si>
    <t>BOB Average</t>
  </si>
  <si>
    <t>BOB Average - N/A</t>
  </si>
  <si>
    <t xml:space="preserve">Are EAP and Work Life utilization reports separate or combined? </t>
  </si>
  <si>
    <t>Is your reporting system capable of generating customer-specific reports?</t>
  </si>
  <si>
    <t>Are reports available via the web?</t>
  </si>
  <si>
    <t>Can the County self-generate reports via Admin Site?</t>
  </si>
  <si>
    <t>Communications</t>
  </si>
  <si>
    <t>Are standard communications for the program included in your base fee?  If no, specify fee(s).</t>
  </si>
  <si>
    <t>What branding options do you offer for member communications?</t>
  </si>
  <si>
    <t xml:space="preserve"> - Co-branding</t>
  </si>
  <si>
    <t xml:space="preserve"> - Customer Specific</t>
  </si>
  <si>
    <t xml:space="preserve"> - Vendor Specific</t>
  </si>
  <si>
    <t xml:space="preserve">Please provide sample communication / educational materials that would be provided to plan members. (i.e., print, online, email). 	</t>
  </si>
  <si>
    <t>Services</t>
  </si>
  <si>
    <t>Please indicate (yes/no) if the following is covered under you EAP:</t>
  </si>
  <si>
    <t xml:space="preserve"> a. Marital:</t>
  </si>
  <si>
    <t>i. Divorce</t>
  </si>
  <si>
    <t>ii. Domestic Violence</t>
  </si>
  <si>
    <t>iii. Resolving Conflict</t>
  </si>
  <si>
    <t>iv. Other (list):</t>
  </si>
  <si>
    <t xml:space="preserve"> b. Emotional Treatment:</t>
  </si>
  <si>
    <t>i. Stress</t>
  </si>
  <si>
    <t>ii. Anxiety</t>
  </si>
  <si>
    <t>iii. Depression</t>
  </si>
  <si>
    <t>iv. Eating Disorders</t>
  </si>
  <si>
    <t>v. Other (list):</t>
  </si>
  <si>
    <t xml:space="preserve"> d. Lifestyle Complications</t>
  </si>
  <si>
    <t>i. Other (list):</t>
  </si>
  <si>
    <t xml:space="preserve"> e. Work Related:</t>
  </si>
  <si>
    <t xml:space="preserve"> f. Family Treatment:</t>
  </si>
  <si>
    <t>i. Dual Career</t>
  </si>
  <si>
    <t>ii. Child/Parent Relationship</t>
  </si>
  <si>
    <t>iii. Day Care Assistance</t>
  </si>
  <si>
    <t>iv. Elder Care Assistance</t>
  </si>
  <si>
    <t>v. Other (list):</t>
  </si>
  <si>
    <t xml:space="preserve"> g. Trauma/Crisis Intervention:</t>
  </si>
  <si>
    <t>i. Death/Disaster</t>
  </si>
  <si>
    <t>ii. Other (list):</t>
  </si>
  <si>
    <t xml:space="preserve"> h. Financial/Legal:</t>
  </si>
  <si>
    <t xml:space="preserve"> i. Other (list):</t>
  </si>
  <si>
    <t xml:space="preserve"> c. Substance Abuse/Addiction</t>
  </si>
  <si>
    <t>Do you provide the following training/onsite services?</t>
  </si>
  <si>
    <t xml:space="preserve"> - Services and Trainings</t>
  </si>
  <si>
    <t xml:space="preserve"> - Management Training</t>
  </si>
  <si>
    <t xml:space="preserve"> - Employee Training</t>
  </si>
  <si>
    <t xml:space="preserve"> - Employee Orientation</t>
  </si>
  <si>
    <t xml:space="preserve"> - Wellness Seminars</t>
  </si>
  <si>
    <t xml:space="preserve"> - Critical Incident Debriefings</t>
  </si>
  <si>
    <t xml:space="preserve"> - PTSD Support</t>
  </si>
  <si>
    <t xml:space="preserve"> - Health Fair attendance</t>
  </si>
  <si>
    <t xml:space="preserve"> - Lunch and Learns</t>
  </si>
  <si>
    <t xml:space="preserve">How do you support an employers' need to comply with the Federal Drug-Free Workplace Act (DFWA)?  </t>
  </si>
  <si>
    <t>Please describe your process in screening, referral, treatment and follow-up with substance abuse.</t>
  </si>
  <si>
    <t>Do you monitor individuals whom you have referred out for counseling?  If yes, please describe the  process.</t>
  </si>
  <si>
    <t>Do you have procedures in place for monitoring a patient’s status following a crisis?  Is there a formal process in place?</t>
  </si>
  <si>
    <t>Do you make referrals to inpatient psychiatric and substance abuse programs?</t>
  </si>
  <si>
    <t>What factors determine whether your organization will proceed with counseling versus a referral to a provider under the medical plan or a community agency?</t>
  </si>
  <si>
    <t>Please list/describe the types of cases that necessitate a referral outside the EAP?</t>
  </si>
  <si>
    <t>Describe your expertise/response for employee displacements. Are these services included in the contracted rate? If not, please describe.</t>
  </si>
  <si>
    <t>Please describe types of manager/supervisor training you provide in area of substance abuse. Are such trainings included in the contract?</t>
  </si>
  <si>
    <t>If care is recommended beyond the allotted company sponsored EAP sessions, who determines continuance of care? Is there a protocol for precertification and/or "warm transfer" to in-network behavioral health networks?</t>
  </si>
  <si>
    <t xml:space="preserve">What percentage of your book of business over the last three years have been self-referrals versus management referrals? </t>
  </si>
  <si>
    <t>Do you accommodate mandatory manager referrals?</t>
  </si>
  <si>
    <t>How do you fully assess and coordinate care for someone who is currently receiving medical care for depression, stress, anxiety, panic attacks, substance abuse or mental health diagnoses?</t>
  </si>
  <si>
    <t>Describe your wellness promotion / maintenance services that are available (e.g. stress management, eating disorders, adolescent conduct, positive parenting, etc.).</t>
  </si>
  <si>
    <t xml:space="preserve">Crisis / Pandemic Capabilities </t>
  </si>
  <si>
    <t>Please provide full details of how you have supported and are continuing to support your clients during the COVID-19 pandemic.  Please include details relating to the support given to those who experienced loss of income, loss of employee, childcare challenges, work/life balance, etc.  Please include sample communication materials, timelines, and webinar recordings/links for review.</t>
  </si>
  <si>
    <t>Related to critical incidences in the workplace (i.e., disaster, death, violence), please indicate how you provide support. Indicate all that apply.</t>
  </si>
  <si>
    <t xml:space="preserve"> - Support Services</t>
  </si>
  <si>
    <t xml:space="preserve"> - Services provided on site</t>
  </si>
  <si>
    <t xml:space="preserve"> - Services provided telephonically</t>
  </si>
  <si>
    <t xml:space="preserve"> - Services provided in groups</t>
  </si>
  <si>
    <t xml:space="preserve"> - Services provided one-on-one</t>
  </si>
  <si>
    <t xml:space="preserve"> - Travel cost included in standard fees</t>
  </si>
  <si>
    <t xml:space="preserve"> - Travel cost extra,</t>
  </si>
  <si>
    <t xml:space="preserve"> - Other; if yes, please specify.</t>
  </si>
  <si>
    <t>In an emergency or crisis situation, what actions do you take to assist the troubled participant?  How quickly do the appropriate providers return emergency phone calls?</t>
  </si>
  <si>
    <t>Do you have an after hours hotline?</t>
  </si>
  <si>
    <t>Explain your procedure for handling a caller who is threatening to do harm to themselves or others, include process for after ‘normal’ business hours.</t>
  </si>
  <si>
    <t xml:space="preserve">What type of follow-up services do you provide in critical incidents situations? </t>
  </si>
  <si>
    <t>What special training is given to intake staff and counselors in regards to crisis intervention and emergency assistance?</t>
  </si>
  <si>
    <t xml:space="preserve">What is the response protocol for domestic violence situations? Please provide names of crisis response partners and length of relationship. </t>
  </si>
  <si>
    <t>Please cite examples of any crisis interventions you have had to deploy. Do you have counselors specifically credentialed and experienced with PTSD counseling and treatment protocols?</t>
  </si>
  <si>
    <t>If you answered "yes" to the above question, please provide specific details regarding the support that can be provided.  Also, please clarify if this service is included in your rates.</t>
  </si>
  <si>
    <t xml:space="preserve">Describe your experience in providing PTSD counseling/therapy to first responders. </t>
  </si>
  <si>
    <t>Satisfaction</t>
  </si>
  <si>
    <t>1. Case Closures</t>
  </si>
  <si>
    <t>2. Monthly</t>
  </si>
  <si>
    <t>3. Quarterly</t>
  </si>
  <si>
    <t>4. Semi-annually</t>
  </si>
  <si>
    <t>5. Annually</t>
  </si>
  <si>
    <t>6. Randomly</t>
  </si>
  <si>
    <t>7. N/A</t>
  </si>
  <si>
    <t>Please describe how your organization evaluates patient satisfaction for EAP and Work/Life cases.</t>
  </si>
  <si>
    <t>Utilization</t>
  </si>
  <si>
    <t>If your program allows for a certain number of visits per incident or event, how do you define a separate incident or event ?</t>
  </si>
  <si>
    <t>Please describe the method used to determine utilization.</t>
  </si>
  <si>
    <t>What is your expectation of average percent EAP and Work/Life utilization for the Client?</t>
  </si>
  <si>
    <t xml:space="preserve">Are you able to coordinate/track the provider relationships that the Client offers via its medical plans and refer to a specific provider within a network? </t>
  </si>
  <si>
    <t>Network</t>
  </si>
  <si>
    <t>How much notice is a provider contractually required to give if he/she elects to terminate contract with your network?</t>
  </si>
  <si>
    <t>How quickly is a member informed when his/her provider has left the network?</t>
  </si>
  <si>
    <t>What reimbursement arrangements do you have with your network providers?</t>
  </si>
  <si>
    <t>Do you provide assistance with contacting/setting up appointments with participating providers?  If yes, please explain your process.</t>
  </si>
  <si>
    <t>Do providers make outbound calls to employees?  If yes, please specify in what situations.</t>
  </si>
  <si>
    <t>Do participating providers require a referral number or other documentation prior to finalizing appointments?</t>
  </si>
  <si>
    <t>Do any of your counselors hold a security clearance(s)?</t>
  </si>
  <si>
    <t>Do you solicit new providers in order to broaden your network? How many new providers have been added over the past three years ?</t>
  </si>
  <si>
    <t>Do you allow referrals for new providers from employees or employers?</t>
  </si>
  <si>
    <t>What level of experience, qualifications and credentials are required for clinicians?</t>
  </si>
  <si>
    <t>How do you evaluate and measure the quality of care provided by their network of clinicians?</t>
  </si>
  <si>
    <t>Please use the census (Exhibit A) to complete Exhibit E, Provider Networks.  Please be sure to:</t>
  </si>
  <si>
    <t>a. List the current provider counts by the top 3 zip codes listed in each column</t>
  </si>
  <si>
    <t>b. Provide the number of providers that were added for the past three years for each of those zip code areas.</t>
  </si>
  <si>
    <t>Fees and Financials</t>
  </si>
  <si>
    <t>Please provide an estimated minimum and maximum cost effectiveness/ROI that the County can expect from your EAP. Please indicate in the space provided IF indirect or "soft" savings are included in your methodology. Please include your BOB ROI average.</t>
  </si>
  <si>
    <t xml:space="preserve">Please verify that all fees quoted are guaranteed for a 36-month duration, beginning with the contract start date of 7/1/2021 and a renewal date of 6/30/2024.  </t>
  </si>
  <si>
    <t>What assumptions have you made for utilization, face-to-face visits, total number of visits and total number of sessions? Confirm that you will provide an annual reconciliation of actual vs. assumptions.</t>
  </si>
  <si>
    <t xml:space="preserve">In regard to the possibility of renewal with the two, one-year extensions, please confirm that you are willing to honor no increase for years four and five combined. </t>
  </si>
  <si>
    <t>Fees/quote should not change during the life of the contract, including the possible two, one-year extensions.  Please confirm your acceptance of this requirement.</t>
  </si>
  <si>
    <t>Year 1</t>
  </si>
  <si>
    <t xml:space="preserve"> - Minimum ROI</t>
  </si>
  <si>
    <t xml:space="preserve"> - Maximum % ROI</t>
  </si>
  <si>
    <t xml:space="preserve"> - BOB ROI Average</t>
  </si>
  <si>
    <t>Year 2</t>
  </si>
  <si>
    <t>Year 3</t>
  </si>
  <si>
    <t>Describe your ROI methodology</t>
  </si>
  <si>
    <t>a. EAP and Work/Life provided separately on a PEPM basis</t>
  </si>
  <si>
    <t>b. EAP and Work/Life bundled together on a PEPM basis</t>
  </si>
  <si>
    <t>c. One flat annual amount for EAP and Work/Life – Note:  Shelby County’s current arrangement is based on this financial arrangement.</t>
  </si>
  <si>
    <t>Please confirm you have completed all three tables in Exhibit B, EAP Financials.  The three tables are Fee Table, Pricing-Additional Services, and Hourly Rates.  Also, please be sure to fully complete the pricing in the Fee Table for all three of scenarios:</t>
  </si>
  <si>
    <t>Performance Standards and Guarantees</t>
  </si>
  <si>
    <t>Please confirm you have completed Exhibit D, outlining the Performance Standards you will strive to achieve during the administration of the EAP Program for Shelby County.</t>
  </si>
  <si>
    <t>If you are willing to put fees at risk for the services you are responding to in this RFP, please summarize below and provide additional details in Exhibit D?</t>
  </si>
  <si>
    <t xml:space="preserve"> - Fees at Risk - Minimum %</t>
  </si>
  <si>
    <t xml:space="preserve"> - Fees at Risk - Maximum %</t>
  </si>
  <si>
    <t>If you are willing to put fees at risk for the three years, please confirm you will extend those guarantees for the additional two, one-year extensions should they occur.</t>
  </si>
  <si>
    <r>
      <t xml:space="preserve">Must attest to a minimum of </t>
    </r>
    <r>
      <rPr>
        <b/>
        <u/>
        <sz val="14"/>
        <color rgb="FF0070C0"/>
        <rFont val="Times New Roman"/>
        <family val="1"/>
      </rPr>
      <t>five (5) years</t>
    </r>
    <r>
      <rPr>
        <sz val="14"/>
        <color rgb="FF0070C0"/>
        <rFont val="Times New Roman"/>
        <family val="1"/>
      </rPr>
      <t xml:space="preserve"> of experience providing the goods and/or performing the services described in this RFP.</t>
    </r>
  </si>
  <si>
    <t>DEPARTMENT/SPECIFIC/TECHNICAL  REQUIREMENTS</t>
  </si>
  <si>
    <t>Administrative and Operations Capabilities</t>
  </si>
  <si>
    <t>Financials</t>
  </si>
  <si>
    <t>Do you solicit participant satisfaction?  If so, please complete the following chart.  Indicate all that apply.</t>
  </si>
  <si>
    <t>What location/office would be responsible for providing account management?  How many accounts will the account manager be managing?</t>
  </si>
  <si>
    <t>SPECIFIC/TECHNICAL  REQS  -  TOTAL  SCORES (max 1560)</t>
  </si>
  <si>
    <t>SPECIFIC/TECHNICAL  REQS  -  TOTAL  Percentile (max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</si>
</sst>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u/>
      <sz val="14"/>
      <color rgb="FF0070C0"/>
      <name val="Times New Roman"/>
      <family val="1"/>
    </font>
    <font>
      <i/>
      <sz val="14"/>
      <color rgb="FF0070C0"/>
      <name val="Times New Roman"/>
      <family val="1"/>
    </font>
    <font>
      <sz val="14"/>
      <color rgb="FFFF0000"/>
      <name val="Times New Roman"/>
      <family val="1"/>
    </font>
    <font>
      <b/>
      <u/>
      <sz val="14"/>
      <color rgb="FF0070C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right style="medium">
        <color auto="1"/>
      </right>
      <top/>
      <bottom style="medium">
        <color indexed="64"/>
      </bottom>
      <diagonal/>
    </border>
    <border>
      <left style="dotted">
        <color auto="1"/>
      </left>
      <right style="dotted">
        <color auto="1"/>
      </right>
      <top/>
      <bottom/>
      <diagonal/>
    </border>
    <border>
      <left style="dotted">
        <color auto="1"/>
      </left>
      <right style="medium">
        <color auto="1"/>
      </right>
      <top/>
      <bottom/>
      <diagonal/>
    </border>
    <border>
      <left style="dotted">
        <color auto="1"/>
      </left>
      <right style="dotted">
        <color auto="1"/>
      </right>
      <top style="medium">
        <color auto="1"/>
      </top>
      <bottom/>
      <diagonal/>
    </border>
    <border>
      <left style="dotted">
        <color auto="1"/>
      </left>
      <right style="medium">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dotted">
        <color auto="1"/>
      </left>
      <right style="dotted">
        <color auto="1"/>
      </right>
      <top/>
      <bottom style="medium">
        <color indexed="64"/>
      </bottom>
      <diagonal/>
    </border>
  </borders>
  <cellStyleXfs count="15">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3" borderId="9"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37" fillId="0" borderId="0"/>
    <xf numFmtId="9" fontId="4" fillId="0" borderId="0" applyFont="0" applyFill="0" applyBorder="0" applyAlignment="0" applyProtection="0"/>
    <xf numFmtId="0" fontId="2" fillId="0" borderId="0"/>
    <xf numFmtId="0" fontId="2" fillId="3" borderId="9" applyNumberFormat="0" applyFont="0" applyAlignment="0" applyProtection="0"/>
    <xf numFmtId="0" fontId="4" fillId="0" borderId="0"/>
    <xf numFmtId="0" fontId="1" fillId="0" borderId="0"/>
  </cellStyleXfs>
  <cellXfs count="295">
    <xf numFmtId="0" fontId="0" fillId="0" borderId="0" xfId="0"/>
    <xf numFmtId="164" fontId="8"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4" applyNumberFormat="1" applyFont="1" applyFill="1" applyBorder="1" applyProtection="1">
      <protection locked="0"/>
    </xf>
    <xf numFmtId="0" fontId="5" fillId="0" borderId="0" xfId="4" applyNumberFormat="1" applyFont="1" applyFill="1" applyBorder="1" applyProtection="1">
      <protection locked="0"/>
    </xf>
    <xf numFmtId="0" fontId="6" fillId="0" borderId="0" xfId="4" applyFont="1" applyFill="1" applyBorder="1"/>
    <xf numFmtId="0" fontId="5" fillId="0" borderId="0" xfId="4" applyFont="1" applyFill="1" applyBorder="1" applyAlignment="1">
      <alignment horizontal="left" vertical="center"/>
    </xf>
    <xf numFmtId="0" fontId="6" fillId="0" borderId="0" xfId="4" applyFont="1" applyFill="1" applyBorder="1" applyAlignment="1">
      <alignment vertical="center"/>
    </xf>
    <xf numFmtId="0" fontId="5" fillId="0" borderId="0" xfId="4" applyFont="1" applyFill="1" applyBorder="1" applyAlignment="1">
      <alignmen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0" fontId="8" fillId="0" borderId="1" xfId="4" applyFont="1" applyFill="1" applyBorder="1" applyAlignment="1">
      <alignment horizontal="left" vertical="center"/>
    </xf>
    <xf numFmtId="0" fontId="5" fillId="0" borderId="1" xfId="4" applyFont="1" applyFill="1" applyBorder="1" applyAlignment="1">
      <alignment horizontal="left" vertical="center"/>
    </xf>
    <xf numFmtId="0" fontId="6" fillId="0" borderId="1" xfId="4" applyFont="1" applyFill="1" applyBorder="1" applyAlignment="1">
      <alignment horizontal="left" vertical="center"/>
    </xf>
    <xf numFmtId="0" fontId="8" fillId="0" borderId="0" xfId="4" applyFont="1" applyFill="1" applyAlignment="1">
      <alignment vertical="center"/>
    </xf>
    <xf numFmtId="0" fontId="9" fillId="0" borderId="0" xfId="4" applyFont="1" applyFill="1" applyBorder="1" applyAlignment="1">
      <alignment vertical="center"/>
    </xf>
    <xf numFmtId="0" fontId="8" fillId="0" borderId="1"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xf numFmtId="0" fontId="6" fillId="0" borderId="0" xfId="4" applyFont="1" applyFill="1" applyAlignment="1">
      <alignment horizontal="center" vertical="center"/>
    </xf>
    <xf numFmtId="0" fontId="5" fillId="0" borderId="1" xfId="4" applyFont="1" applyFill="1" applyBorder="1" applyAlignment="1">
      <alignment horizontal="center" vertical="center"/>
    </xf>
    <xf numFmtId="0" fontId="13" fillId="0" borderId="0" xfId="0" applyFont="1" applyFill="1" applyBorder="1" applyAlignment="1">
      <alignment horizontal="left" vertical="center"/>
    </xf>
    <xf numFmtId="0" fontId="14" fillId="0" borderId="4" xfId="4" applyFont="1" applyFill="1" applyBorder="1" applyAlignment="1">
      <alignment horizontal="left" vertical="center"/>
    </xf>
    <xf numFmtId="0" fontId="17" fillId="0" borderId="4" xfId="4" applyFont="1" applyFill="1" applyBorder="1" applyAlignment="1">
      <alignment horizontal="left" vertical="center"/>
    </xf>
    <xf numFmtId="164" fontId="14" fillId="0" borderId="4" xfId="1" applyNumberFormat="1" applyFont="1" applyFill="1" applyBorder="1" applyAlignment="1">
      <alignment horizontal="center" vertical="center"/>
    </xf>
    <xf numFmtId="0" fontId="14" fillId="0" borderId="0" xfId="4" applyFont="1" applyFill="1" applyAlignment="1">
      <alignment vertical="center"/>
    </xf>
    <xf numFmtId="0" fontId="14" fillId="0" borderId="5" xfId="4" applyFont="1" applyFill="1" applyBorder="1" applyAlignment="1">
      <alignment horizontal="left" vertical="center" indent="4"/>
    </xf>
    <xf numFmtId="0" fontId="17" fillId="0" borderId="5" xfId="4" applyFont="1" applyFill="1" applyBorder="1" applyAlignment="1">
      <alignment horizontal="left" vertical="center"/>
    </xf>
    <xf numFmtId="164" fontId="14" fillId="0" borderId="5" xfId="1" applyNumberFormat="1" applyFont="1" applyFill="1" applyBorder="1" applyAlignment="1">
      <alignment horizontal="center" vertical="center"/>
    </xf>
    <xf numFmtId="0" fontId="17" fillId="0" borderId="1" xfId="4" applyFont="1" applyFill="1" applyBorder="1" applyAlignment="1">
      <alignment horizontal="left" vertical="center"/>
    </xf>
    <xf numFmtId="0" fontId="15" fillId="0" borderId="0" xfId="4" applyFont="1" applyFill="1" applyAlignment="1">
      <alignment vertical="center"/>
    </xf>
    <xf numFmtId="0" fontId="20" fillId="0" borderId="1" xfId="4" applyFont="1" applyFill="1" applyBorder="1" applyAlignment="1">
      <alignment horizontal="center" vertical="top"/>
    </xf>
    <xf numFmtId="166" fontId="22" fillId="2" borderId="1" xfId="1" applyNumberFormat="1" applyFont="1" applyFill="1" applyBorder="1" applyAlignment="1">
      <alignment horizontal="center" vertical="center"/>
    </xf>
    <xf numFmtId="0" fontId="21" fillId="0" borderId="0" xfId="4" applyFont="1" applyFill="1" applyAlignment="1">
      <alignment vertical="center"/>
    </xf>
    <xf numFmtId="0" fontId="15" fillId="0" borderId="1" xfId="4" applyFont="1" applyFill="1" applyBorder="1" applyAlignment="1">
      <alignment horizontal="left" vertical="center"/>
    </xf>
    <xf numFmtId="0" fontId="18" fillId="0" borderId="1" xfId="4" applyFont="1" applyFill="1" applyBorder="1" applyAlignment="1">
      <alignment horizontal="center" vertical="center"/>
    </xf>
    <xf numFmtId="165" fontId="14" fillId="0" borderId="1" xfId="1" applyNumberFormat="1" applyFont="1" applyFill="1" applyBorder="1" applyAlignment="1">
      <alignment horizontal="center" vertical="center"/>
    </xf>
    <xf numFmtId="167" fontId="13" fillId="2" borderId="1" xfId="2" applyNumberFormat="1" applyFont="1" applyFill="1" applyBorder="1" applyAlignment="1">
      <alignment horizontal="center" vertical="center"/>
    </xf>
    <xf numFmtId="0" fontId="13" fillId="0" borderId="0" xfId="4" applyFont="1" applyFill="1" applyBorder="1" applyAlignment="1">
      <alignment vertical="center"/>
    </xf>
    <xf numFmtId="2" fontId="16" fillId="0" borderId="1" xfId="4" applyNumberFormat="1" applyFont="1" applyFill="1" applyBorder="1" applyAlignment="1">
      <alignment horizontal="left" vertical="center" indent="2"/>
    </xf>
    <xf numFmtId="2" fontId="16" fillId="0" borderId="0" xfId="4" applyNumberFormat="1" applyFont="1" applyFill="1" applyBorder="1" applyAlignment="1">
      <alignment vertical="center"/>
    </xf>
    <xf numFmtId="0" fontId="14" fillId="0" borderId="1" xfId="4" applyFont="1" applyFill="1" applyBorder="1" applyAlignment="1">
      <alignment horizontal="left" vertical="center" wrapText="1"/>
    </xf>
    <xf numFmtId="0" fontId="14" fillId="0" borderId="0" xfId="4" applyFont="1" applyFill="1" applyBorder="1" applyAlignment="1">
      <alignment vertical="center"/>
    </xf>
    <xf numFmtId="0" fontId="24" fillId="2" borderId="1" xfId="4" applyFont="1" applyFill="1" applyBorder="1" applyAlignment="1">
      <alignment horizontal="center" vertical="center"/>
    </xf>
    <xf numFmtId="5" fontId="16" fillId="0" borderId="1" xfId="2" applyNumberFormat="1" applyFont="1" applyFill="1" applyBorder="1" applyAlignment="1">
      <alignment horizontal="left" vertical="center"/>
    </xf>
    <xf numFmtId="167" fontId="14" fillId="0" borderId="1" xfId="2" applyNumberFormat="1" applyFont="1" applyFill="1" applyBorder="1" applyAlignment="1">
      <alignment horizontal="right" vertical="center"/>
    </xf>
    <xf numFmtId="0" fontId="26" fillId="2" borderId="1" xfId="4" applyFont="1" applyFill="1" applyBorder="1" applyAlignment="1">
      <alignment horizontal="center" vertical="center"/>
    </xf>
    <xf numFmtId="165" fontId="27" fillId="2" borderId="1" xfId="1" applyNumberFormat="1" applyFont="1" applyFill="1" applyBorder="1" applyAlignment="1">
      <alignment horizontal="center" vertical="center"/>
    </xf>
    <xf numFmtId="0" fontId="26" fillId="0" borderId="0" xfId="4" applyFont="1" applyFill="1" applyAlignment="1">
      <alignment vertical="center"/>
    </xf>
    <xf numFmtId="0" fontId="10" fillId="0" borderId="1" xfId="4" applyFont="1" applyFill="1" applyBorder="1" applyAlignment="1">
      <alignment horizontal="right" vertical="center"/>
    </xf>
    <xf numFmtId="0" fontId="10" fillId="0" borderId="1" xfId="4" applyFont="1" applyFill="1" applyBorder="1" applyAlignment="1">
      <alignment horizontal="center" vertical="center"/>
    </xf>
    <xf numFmtId="0" fontId="10" fillId="0" borderId="0" xfId="4" applyFont="1" applyFill="1" applyAlignment="1">
      <alignment vertical="center"/>
    </xf>
    <xf numFmtId="165" fontId="6" fillId="0" borderId="1" xfId="1" applyNumberFormat="1" applyFont="1" applyFill="1" applyBorder="1" applyAlignment="1">
      <alignment horizontal="center" vertical="center"/>
    </xf>
    <xf numFmtId="0" fontId="6" fillId="0" borderId="0" xfId="4" applyFont="1" applyFill="1" applyAlignment="1">
      <alignment vertical="center"/>
    </xf>
    <xf numFmtId="165" fontId="8" fillId="0" borderId="1" xfId="1" applyNumberFormat="1" applyFont="1" applyFill="1" applyBorder="1" applyAlignment="1">
      <alignment horizontal="center" vertical="center"/>
    </xf>
    <xf numFmtId="0" fontId="8" fillId="0" borderId="1" xfId="4" applyFont="1" applyFill="1" applyBorder="1" applyAlignment="1">
      <alignment vertical="center"/>
    </xf>
    <xf numFmtId="9" fontId="32" fillId="2" borderId="1" xfId="3" applyFont="1" applyFill="1" applyBorder="1" applyAlignment="1">
      <alignment horizontal="center" vertical="center"/>
    </xf>
    <xf numFmtId="0" fontId="7" fillId="0" borderId="1" xfId="4" applyFont="1" applyFill="1" applyBorder="1" applyAlignment="1">
      <alignment horizontal="center" vertical="center"/>
    </xf>
    <xf numFmtId="167" fontId="7" fillId="0" borderId="1" xfId="2" applyNumberFormat="1" applyFont="1" applyFill="1" applyBorder="1" applyAlignment="1">
      <alignment horizontal="right" vertical="center"/>
    </xf>
    <xf numFmtId="0" fontId="7" fillId="0" borderId="0" xfId="4" applyFont="1" applyFill="1" applyAlignment="1">
      <alignment vertical="center"/>
    </xf>
    <xf numFmtId="0" fontId="9" fillId="0" borderId="2" xfId="4" applyFont="1" applyFill="1" applyBorder="1" applyAlignment="1">
      <alignment horizontal="center" vertical="center"/>
    </xf>
    <xf numFmtId="164" fontId="34" fillId="2" borderId="1" xfId="1" applyNumberFormat="1" applyFont="1" applyFill="1" applyBorder="1" applyAlignment="1">
      <alignment horizontal="center" vertical="center"/>
    </xf>
    <xf numFmtId="0" fontId="35" fillId="0" borderId="0" xfId="4" applyFont="1" applyFill="1" applyBorder="1" applyAlignment="1">
      <alignment vertical="center"/>
    </xf>
    <xf numFmtId="0" fontId="36" fillId="0" borderId="0" xfId="4" applyFont="1" applyFill="1" applyBorder="1" applyAlignment="1">
      <alignment vertical="center"/>
    </xf>
    <xf numFmtId="0" fontId="36" fillId="0" borderId="0" xfId="4" applyFont="1" applyFill="1" applyBorder="1" applyAlignment="1">
      <alignment horizontal="center" vertical="center"/>
    </xf>
    <xf numFmtId="0" fontId="23" fillId="0" borderId="1"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38" fillId="0" borderId="0" xfId="5" applyFont="1" applyFill="1" applyAlignment="1">
      <alignment horizontal="center" vertical="center" wrapText="1"/>
    </xf>
    <xf numFmtId="0" fontId="39" fillId="0" borderId="0" xfId="5" applyFont="1" applyAlignment="1">
      <alignment horizontal="center" vertical="center"/>
    </xf>
    <xf numFmtId="0" fontId="39" fillId="0" borderId="0" xfId="5" applyFont="1" applyAlignment="1">
      <alignment vertical="center" wrapText="1"/>
    </xf>
    <xf numFmtId="0" fontId="39" fillId="0" borderId="0" xfId="5" applyFont="1" applyAlignment="1">
      <alignment horizontal="center" vertical="center" wrapText="1"/>
    </xf>
    <xf numFmtId="0" fontId="39" fillId="0" borderId="0" xfId="5" applyFont="1" applyFill="1" applyAlignment="1">
      <alignment horizontal="center"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0" fillId="0" borderId="0" xfId="5" applyFont="1" applyFill="1" applyAlignment="1">
      <alignment horizontal="center" vertical="center"/>
    </xf>
    <xf numFmtId="0" fontId="25" fillId="0" borderId="0" xfId="5" applyFont="1" applyFill="1" applyBorder="1" applyAlignment="1">
      <alignment vertical="center"/>
    </xf>
    <xf numFmtId="0" fontId="42" fillId="0" borderId="0" xfId="5" applyFont="1" applyAlignment="1">
      <alignment horizontal="left" vertical="center"/>
    </xf>
    <xf numFmtId="0" fontId="43" fillId="0" borderId="0" xfId="5" applyFont="1" applyAlignment="1">
      <alignment horizontal="center" vertical="center"/>
    </xf>
    <xf numFmtId="0" fontId="44" fillId="0" borderId="0" xfId="5" applyFont="1" applyFill="1" applyAlignment="1">
      <alignment horizontal="center" vertical="center" wrapText="1"/>
    </xf>
    <xf numFmtId="0" fontId="43" fillId="0" borderId="0" xfId="5" applyFont="1" applyAlignment="1">
      <alignment vertical="center" wrapText="1"/>
    </xf>
    <xf numFmtId="0" fontId="43" fillId="0" borderId="0" xfId="5" applyFont="1" applyAlignment="1">
      <alignment horizontal="center" vertical="center" wrapText="1"/>
    </xf>
    <xf numFmtId="0" fontId="43" fillId="0" borderId="0" xfId="5" applyFont="1" applyFill="1" applyAlignment="1">
      <alignment horizontal="center" vertical="center"/>
    </xf>
    <xf numFmtId="0" fontId="45" fillId="0" borderId="13" xfId="5" applyFont="1" applyFill="1" applyBorder="1" applyAlignment="1">
      <alignment horizontal="center" vertical="center" wrapText="1"/>
    </xf>
    <xf numFmtId="0" fontId="45" fillId="0" borderId="14" xfId="5" applyFont="1" applyFill="1" applyBorder="1" applyAlignment="1">
      <alignment horizontal="center" vertical="center" wrapText="1"/>
    </xf>
    <xf numFmtId="0" fontId="45" fillId="0" borderId="0" xfId="5" applyFont="1" applyFill="1" applyAlignment="1">
      <alignment horizontal="center" vertical="center" wrapText="1"/>
    </xf>
    <xf numFmtId="0" fontId="45" fillId="0" borderId="0" xfId="5" applyFont="1" applyAlignment="1">
      <alignment horizontal="center" vertical="center" wrapText="1"/>
    </xf>
    <xf numFmtId="0" fontId="49" fillId="0" borderId="16" xfId="5" applyFont="1" applyBorder="1" applyAlignment="1">
      <alignment horizontal="center" vertical="center" wrapText="1"/>
    </xf>
    <xf numFmtId="0" fontId="49" fillId="0" borderId="17" xfId="5" applyFont="1" applyBorder="1" applyAlignment="1">
      <alignment horizontal="center" vertical="center" wrapText="1"/>
    </xf>
    <xf numFmtId="0" fontId="49" fillId="0" borderId="0" xfId="5" applyFont="1" applyFill="1" applyAlignment="1">
      <alignment horizontal="center" vertical="center" wrapText="1"/>
    </xf>
    <xf numFmtId="0" fontId="49" fillId="0" borderId="0" xfId="5" applyFont="1" applyAlignment="1">
      <alignment horizontal="center" vertical="center" wrapText="1"/>
    </xf>
    <xf numFmtId="0" fontId="49" fillId="0" borderId="20" xfId="5" applyFont="1" applyBorder="1" applyAlignment="1">
      <alignment horizontal="center" vertical="center" wrapText="1"/>
    </xf>
    <xf numFmtId="0" fontId="9" fillId="0" borderId="19" xfId="5" applyFont="1" applyBorder="1" applyAlignment="1">
      <alignment horizontal="center" vertical="center"/>
    </xf>
    <xf numFmtId="0" fontId="29" fillId="0" borderId="20" xfId="5" applyFont="1" applyBorder="1" applyAlignment="1">
      <alignment horizontal="center" vertical="center" wrapText="1"/>
    </xf>
    <xf numFmtId="0" fontId="39" fillId="0" borderId="0" xfId="5" applyFont="1" applyAlignment="1">
      <alignment horizontal="left" vertical="center" wrapText="1"/>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45" fillId="0" borderId="26"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19" xfId="5" applyFont="1" applyBorder="1" applyAlignment="1">
      <alignment horizontal="center" vertical="center" wrapText="1"/>
    </xf>
    <xf numFmtId="0" fontId="41" fillId="5" borderId="0" xfId="5" applyFont="1" applyFill="1" applyBorder="1" applyAlignment="1">
      <alignmen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40" fillId="5" borderId="0" xfId="5" applyFont="1" applyFill="1" applyAlignment="1">
      <alignment horizontal="center" vertical="center"/>
    </xf>
    <xf numFmtId="0" fontId="51" fillId="0" borderId="0" xfId="5" applyFont="1" applyFill="1" applyAlignment="1">
      <alignment horizontal="center" vertical="center" wrapText="1"/>
    </xf>
    <xf numFmtId="0" fontId="51" fillId="0" borderId="0" xfId="5" applyFont="1" applyAlignment="1">
      <alignment horizontal="center" vertical="center" wrapText="1"/>
    </xf>
    <xf numFmtId="0" fontId="53" fillId="0" borderId="34" xfId="5" applyFont="1" applyFill="1" applyBorder="1" applyAlignment="1">
      <alignment vertical="center" wrapText="1"/>
    </xf>
    <xf numFmtId="0" fontId="53" fillId="0" borderId="35" xfId="5" applyFont="1" applyFill="1" applyBorder="1" applyAlignment="1">
      <alignment horizontal="center" vertical="center" wrapText="1"/>
    </xf>
    <xf numFmtId="0" fontId="50" fillId="5" borderId="17" xfId="5" applyFont="1" applyFill="1" applyBorder="1" applyAlignment="1">
      <alignment vertical="center" wrapText="1"/>
    </xf>
    <xf numFmtId="0" fontId="50" fillId="5" borderId="17" xfId="5" applyFont="1" applyFill="1" applyBorder="1" applyAlignment="1">
      <alignment horizontal="center" vertical="center" wrapText="1"/>
    </xf>
    <xf numFmtId="0" fontId="50" fillId="5" borderId="20" xfId="5" applyFont="1" applyFill="1" applyBorder="1" applyAlignment="1">
      <alignment vertical="center" wrapText="1"/>
    </xf>
    <xf numFmtId="0" fontId="50" fillId="5" borderId="20" xfId="5" applyFont="1" applyFill="1" applyBorder="1" applyAlignment="1">
      <alignment horizontal="center" vertical="center" wrapText="1"/>
    </xf>
    <xf numFmtId="0" fontId="50" fillId="5" borderId="32" xfId="5" applyFont="1" applyFill="1" applyBorder="1" applyAlignment="1">
      <alignment horizontal="center" vertical="center" wrapText="1"/>
    </xf>
    <xf numFmtId="0" fontId="53" fillId="0" borderId="34" xfId="5" applyFont="1" applyFill="1" applyBorder="1" applyAlignment="1">
      <alignment horizontal="center" vertical="center" wrapText="1"/>
    </xf>
    <xf numFmtId="0" fontId="45" fillId="0" borderId="22" xfId="5" applyFont="1" applyBorder="1" applyAlignment="1">
      <alignment horizontal="center" vertical="center" wrapText="1"/>
    </xf>
    <xf numFmtId="0" fontId="9" fillId="0" borderId="23" xfId="5" applyFont="1" applyBorder="1" applyAlignment="1">
      <alignment horizontal="center" vertical="center"/>
    </xf>
    <xf numFmtId="0" fontId="45" fillId="0" borderId="21" xfId="5" applyFont="1" applyFill="1" applyBorder="1" applyAlignment="1">
      <alignment horizontal="center" vertical="center" wrapText="1"/>
    </xf>
    <xf numFmtId="0" fontId="45" fillId="0" borderId="25" xfId="5" applyFont="1" applyBorder="1" applyAlignment="1">
      <alignment horizontal="center"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7" fillId="0" borderId="0" xfId="4" applyNumberFormat="1" applyFont="1" applyFill="1" applyBorder="1" applyProtection="1">
      <protection locked="0"/>
    </xf>
    <xf numFmtId="0" fontId="54" fillId="0" borderId="0" xfId="5" applyFont="1" applyFill="1" applyAlignment="1">
      <alignment horizontal="center" vertical="center"/>
    </xf>
    <xf numFmtId="0" fontId="54" fillId="0" borderId="0" xfId="5" applyFont="1" applyAlignment="1">
      <alignment horizontal="center" vertical="center"/>
    </xf>
    <xf numFmtId="0" fontId="54" fillId="0" borderId="38" xfId="5" applyFont="1" applyBorder="1" applyAlignment="1">
      <alignment horizontal="center" vertical="center" wrapText="1"/>
    </xf>
    <xf numFmtId="0" fontId="9" fillId="0" borderId="20" xfId="5" applyFont="1" applyBorder="1" applyAlignment="1">
      <alignment horizontal="center" vertical="center" wrapText="1"/>
    </xf>
    <xf numFmtId="0" fontId="9" fillId="0" borderId="20" xfId="5" applyFont="1" applyFill="1" applyBorder="1" applyAlignment="1">
      <alignment horizontal="left" vertical="center" wrapText="1"/>
    </xf>
    <xf numFmtId="0" fontId="9" fillId="0" borderId="2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4" xfId="5" applyFont="1" applyBorder="1" applyAlignment="1">
      <alignment horizontal="left" vertical="center" wrapText="1"/>
    </xf>
    <xf numFmtId="0" fontId="9" fillId="0" borderId="25" xfId="5" applyFont="1" applyBorder="1" applyAlignment="1">
      <alignment horizontal="center" vertical="center" wrapText="1"/>
    </xf>
    <xf numFmtId="0" fontId="46" fillId="0" borderId="0" xfId="5" applyFont="1" applyFill="1" applyAlignment="1">
      <alignment horizontal="center" vertical="center"/>
    </xf>
    <xf numFmtId="0" fontId="46" fillId="0" borderId="0" xfId="5" applyFont="1" applyAlignment="1">
      <alignment horizontal="center" vertical="center"/>
    </xf>
    <xf numFmtId="0" fontId="47" fillId="0" borderId="20" xfId="5" applyFont="1" applyFill="1" applyBorder="1" applyAlignment="1">
      <alignment horizontal="center" vertical="center" wrapText="1"/>
    </xf>
    <xf numFmtId="0" fontId="47" fillId="0" borderId="24" xfId="5" applyFont="1" applyFill="1" applyBorder="1" applyAlignment="1">
      <alignment vertical="center" wrapText="1"/>
    </xf>
    <xf numFmtId="0" fontId="47" fillId="0" borderId="20" xfId="5" applyFont="1" applyFill="1" applyBorder="1" applyAlignment="1">
      <alignment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1" fillId="0" borderId="0" xfId="4" applyFont="1" applyFill="1" applyBorder="1" applyAlignment="1">
      <alignment vertical="center"/>
    </xf>
    <xf numFmtId="0" fontId="7" fillId="0" borderId="0" xfId="4" applyNumberFormat="1" applyFont="1" applyFill="1" applyBorder="1" applyProtection="1">
      <protection locked="0"/>
    </xf>
    <xf numFmtId="0" fontId="6" fillId="0" borderId="1" xfId="4" applyFont="1" applyFill="1" applyBorder="1" applyAlignment="1">
      <alignment horizontal="left" vertical="center"/>
    </xf>
    <xf numFmtId="164" fontId="14" fillId="0" borderId="4"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4" fontId="34" fillId="2" borderId="1" xfId="1" applyNumberFormat="1" applyFont="1" applyFill="1" applyBorder="1" applyAlignment="1">
      <alignment horizontal="center" vertical="center"/>
    </xf>
    <xf numFmtId="0" fontId="47" fillId="0" borderId="24" xfId="5" applyFont="1" applyFill="1" applyBorder="1" applyAlignment="1">
      <alignment horizontal="center" vertical="center" wrapText="1"/>
    </xf>
    <xf numFmtId="0" fontId="29" fillId="0" borderId="17" xfId="5" applyFont="1" applyBorder="1" applyAlignment="1">
      <alignment horizontal="center" vertical="center" wrapText="1"/>
    </xf>
    <xf numFmtId="0" fontId="47" fillId="5" borderId="36" xfId="5" applyFont="1" applyFill="1" applyBorder="1" applyAlignment="1">
      <alignment horizontal="center" vertical="center" wrapText="1"/>
    </xf>
    <xf numFmtId="0" fontId="47" fillId="5" borderId="32" xfId="5" applyFont="1" applyFill="1" applyBorder="1" applyAlignment="1">
      <alignment horizontal="center" vertical="center" wrapText="1"/>
    </xf>
    <xf numFmtId="0" fontId="47" fillId="0" borderId="19" xfId="5" applyFont="1" applyFill="1" applyBorder="1" applyAlignment="1">
      <alignment horizontal="center" vertical="center" wrapText="1"/>
    </xf>
    <xf numFmtId="0" fontId="47" fillId="0" borderId="23" xfId="5" applyFont="1" applyFill="1" applyBorder="1" applyAlignment="1">
      <alignment horizontal="center" vertical="center" wrapText="1"/>
    </xf>
    <xf numFmtId="0" fontId="47" fillId="5" borderId="19" xfId="5" applyFont="1" applyFill="1" applyBorder="1" applyAlignment="1">
      <alignment horizontal="center" vertical="center" wrapText="1"/>
    </xf>
    <xf numFmtId="0" fontId="47" fillId="5" borderId="20" xfId="5" applyFont="1" applyFill="1" applyBorder="1" applyAlignment="1">
      <alignment vertical="center" wrapText="1"/>
    </xf>
    <xf numFmtId="0" fontId="15" fillId="0" borderId="0" xfId="4" applyFont="1" applyFill="1" applyBorder="1" applyAlignment="1">
      <alignment vertical="center"/>
    </xf>
    <xf numFmtId="0" fontId="15" fillId="0" borderId="0" xfId="5" applyFont="1" applyFill="1" applyBorder="1" applyAlignment="1">
      <alignment vertical="center"/>
    </xf>
    <xf numFmtId="0" fontId="14" fillId="6" borderId="18" xfId="6" applyFont="1" applyFill="1" applyBorder="1" applyAlignment="1">
      <alignment horizontal="center" vertical="center" wrapText="1"/>
    </xf>
    <xf numFmtId="0" fontId="9" fillId="0" borderId="1" xfId="4" applyFont="1" applyFill="1" applyBorder="1" applyAlignment="1">
      <alignment horizontal="left" vertical="center"/>
    </xf>
    <xf numFmtId="164" fontId="9" fillId="0" borderId="1" xfId="1" applyNumberFormat="1" applyFont="1" applyFill="1" applyBorder="1" applyAlignment="1">
      <alignment horizontal="center" vertical="center"/>
    </xf>
    <xf numFmtId="0" fontId="45" fillId="0" borderId="23" xfId="5" applyFont="1" applyFill="1" applyBorder="1" applyAlignment="1">
      <alignment horizontal="center" vertical="center" wrapText="1"/>
    </xf>
    <xf numFmtId="0" fontId="45" fillId="0" borderId="24" xfId="5" applyFont="1" applyFill="1" applyBorder="1" applyAlignment="1">
      <alignment horizontal="center" vertical="center" wrapText="1"/>
    </xf>
    <xf numFmtId="0" fontId="47" fillId="0" borderId="16" xfId="5" applyFont="1" applyFill="1" applyBorder="1" applyAlignment="1">
      <alignment horizontal="center" vertical="center" wrapText="1"/>
    </xf>
    <xf numFmtId="0" fontId="47" fillId="0" borderId="17" xfId="5" applyFont="1" applyFill="1" applyBorder="1" applyAlignment="1">
      <alignment vertical="center" wrapText="1"/>
    </xf>
    <xf numFmtId="0" fontId="47" fillId="0" borderId="17" xfId="5" applyFont="1" applyFill="1" applyBorder="1" applyAlignment="1">
      <alignment horizontal="center" vertical="center" wrapText="1"/>
    </xf>
    <xf numFmtId="1" fontId="14" fillId="6" borderId="22" xfId="6" applyNumberFormat="1" applyFont="1" applyFill="1" applyBorder="1" applyAlignment="1">
      <alignment horizontal="center" vertical="center" wrapText="1"/>
    </xf>
    <xf numFmtId="1" fontId="57" fillId="6" borderId="38" xfId="12" applyNumberFormat="1" applyFont="1" applyFill="1" applyBorder="1" applyAlignment="1">
      <alignment horizontal="center" vertical="center"/>
    </xf>
    <xf numFmtId="0" fontId="17" fillId="0" borderId="0" xfId="5" applyFont="1" applyFill="1" applyAlignment="1">
      <alignment horizontal="center" vertical="center" wrapText="1"/>
    </xf>
    <xf numFmtId="0" fontId="18" fillId="0" borderId="0" xfId="5" applyFont="1" applyFill="1" applyAlignment="1">
      <alignment horizontal="center" vertical="center"/>
    </xf>
    <xf numFmtId="0" fontId="58" fillId="0" borderId="0" xfId="5" applyFont="1" applyFill="1" applyAlignment="1">
      <alignment horizontal="center" vertical="center" wrapText="1"/>
    </xf>
    <xf numFmtId="0" fontId="15" fillId="0" borderId="15" xfId="6" applyFont="1" applyFill="1" applyBorder="1" applyAlignment="1">
      <alignment horizontal="center" vertical="center" wrapText="1"/>
    </xf>
    <xf numFmtId="0" fontId="15" fillId="0" borderId="26" xfId="6" applyFont="1" applyFill="1" applyBorder="1" applyAlignment="1">
      <alignment horizontal="center" vertical="center" wrapText="1"/>
    </xf>
    <xf numFmtId="0" fontId="17" fillId="0" borderId="0" xfId="5" applyFont="1" applyFill="1" applyAlignment="1">
      <alignment horizontal="center" vertical="center"/>
    </xf>
    <xf numFmtId="0" fontId="47" fillId="5" borderId="16" xfId="5" applyFont="1" applyFill="1" applyBorder="1" applyAlignment="1">
      <alignment horizontal="center" vertical="center" wrapText="1"/>
    </xf>
    <xf numFmtId="0" fontId="47" fillId="5" borderId="17" xfId="5" applyFont="1" applyFill="1" applyBorder="1" applyAlignment="1">
      <alignment vertical="center" wrapText="1"/>
    </xf>
    <xf numFmtId="0" fontId="25" fillId="0" borderId="15" xfId="6" applyFont="1" applyFill="1" applyBorder="1" applyAlignment="1">
      <alignment horizontal="center" vertical="center" wrapText="1"/>
    </xf>
    <xf numFmtId="0" fontId="25" fillId="0" borderId="26" xfId="6" applyFont="1" applyFill="1" applyBorder="1" applyAlignment="1">
      <alignment horizontal="center" vertical="center" wrapText="1"/>
    </xf>
    <xf numFmtId="1" fontId="29" fillId="4" borderId="18" xfId="6" applyNumberFormat="1" applyFont="1" applyFill="1" applyBorder="1" applyAlignment="1">
      <alignment horizontal="center" vertical="center" wrapText="1"/>
    </xf>
    <xf numFmtId="1" fontId="29" fillId="4" borderId="22" xfId="6" applyNumberFormat="1" applyFont="1" applyFill="1" applyBorder="1" applyAlignment="1">
      <alignment horizontal="center" vertical="center" wrapText="1"/>
    </xf>
    <xf numFmtId="1" fontId="29" fillId="4" borderId="26" xfId="6" applyNumberFormat="1" applyFont="1" applyFill="1" applyBorder="1" applyAlignment="1">
      <alignment horizontal="center" vertical="center" wrapText="1"/>
    </xf>
    <xf numFmtId="0" fontId="38" fillId="0" borderId="0" xfId="5" applyFont="1" applyFill="1" applyAlignment="1">
      <alignment horizontal="center" vertical="center"/>
    </xf>
    <xf numFmtId="0" fontId="59" fillId="0" borderId="38" xfId="5" applyFont="1" applyBorder="1" applyAlignment="1">
      <alignment horizontal="center" vertical="center" wrapText="1"/>
    </xf>
    <xf numFmtId="1" fontId="60" fillId="0" borderId="38" xfId="12" applyNumberFormat="1" applyFont="1" applyFill="1" applyBorder="1" applyAlignment="1">
      <alignment horizontal="center" vertical="center"/>
    </xf>
    <xf numFmtId="0" fontId="59" fillId="0" borderId="0" xfId="5" applyFont="1" applyFill="1" applyAlignment="1">
      <alignment horizontal="center" vertical="center"/>
    </xf>
    <xf numFmtId="0" fontId="59" fillId="0" borderId="0" xfId="5" applyFont="1" applyAlignment="1">
      <alignment horizontal="center" vertical="center"/>
    </xf>
    <xf numFmtId="0" fontId="29" fillId="0" borderId="12" xfId="0" applyFont="1" applyBorder="1" applyAlignment="1">
      <alignment horizontal="justify" vertical="center"/>
    </xf>
    <xf numFmtId="0" fontId="29" fillId="0" borderId="22" xfId="0" applyFont="1" applyBorder="1" applyAlignment="1">
      <alignment horizontal="justify" vertical="center"/>
    </xf>
    <xf numFmtId="0" fontId="63" fillId="0" borderId="20" xfId="5" applyFont="1" applyBorder="1" applyAlignment="1">
      <alignment horizontal="center" vertical="center" wrapText="1"/>
    </xf>
    <xf numFmtId="0" fontId="63" fillId="0" borderId="20" xfId="5" applyFont="1" applyFill="1" applyBorder="1" applyAlignment="1">
      <alignment horizontal="left" vertical="center" wrapText="1"/>
    </xf>
    <xf numFmtId="0" fontId="9" fillId="0" borderId="20" xfId="5" applyFont="1" applyBorder="1" applyAlignment="1">
      <alignment horizontal="left" vertical="center" wrapText="1"/>
    </xf>
    <xf numFmtId="0" fontId="45" fillId="0" borderId="15" xfId="5" applyFont="1" applyFill="1" applyBorder="1" applyAlignment="1">
      <alignment horizontal="center" vertical="center" wrapText="1"/>
    </xf>
    <xf numFmtId="0" fontId="45" fillId="0" borderId="26" xfId="5" applyFont="1" applyFill="1" applyBorder="1" applyAlignment="1">
      <alignment horizontal="center" vertical="center" wrapText="1"/>
    </xf>
    <xf numFmtId="0" fontId="50" fillId="5" borderId="18" xfId="5" applyFont="1" applyFill="1" applyBorder="1" applyAlignment="1">
      <alignment horizontal="center" vertical="center" wrapText="1"/>
    </xf>
    <xf numFmtId="0" fontId="50" fillId="5" borderId="22" xfId="5" applyFont="1" applyFill="1" applyBorder="1" applyAlignment="1">
      <alignment horizontal="center" vertical="center" wrapText="1"/>
    </xf>
    <xf numFmtId="0" fontId="47" fillId="5" borderId="13" xfId="5" applyFont="1" applyFill="1" applyBorder="1" applyAlignment="1">
      <alignment horizontal="center" vertical="center" wrapText="1"/>
    </xf>
    <xf numFmtId="0" fontId="47" fillId="5" borderId="14" xfId="5" applyFont="1" applyFill="1" applyBorder="1" applyAlignment="1">
      <alignment vertical="center" wrapText="1"/>
    </xf>
    <xf numFmtId="0" fontId="50" fillId="5" borderId="15" xfId="5" applyFont="1" applyFill="1" applyBorder="1" applyAlignment="1">
      <alignment horizontal="center" vertical="center" wrapText="1"/>
    </xf>
    <xf numFmtId="0" fontId="47" fillId="5" borderId="41" xfId="5" applyFont="1" applyFill="1" applyBorder="1" applyAlignment="1">
      <alignment horizontal="center" vertical="center" wrapText="1"/>
    </xf>
    <xf numFmtId="0" fontId="47" fillId="5" borderId="43" xfId="5" applyFont="1" applyFill="1" applyBorder="1" applyAlignment="1">
      <alignment vertical="center" wrapText="1"/>
    </xf>
    <xf numFmtId="0" fontId="50" fillId="5" borderId="44" xfId="5" applyFont="1" applyFill="1" applyBorder="1" applyAlignment="1">
      <alignment horizontal="center" vertical="center" wrapText="1"/>
    </xf>
    <xf numFmtId="0" fontId="9" fillId="0" borderId="16" xfId="5" applyFont="1" applyBorder="1" applyAlignment="1">
      <alignment horizontal="center" vertical="center"/>
    </xf>
    <xf numFmtId="0" fontId="39" fillId="0" borderId="0" xfId="5" applyFont="1" applyFill="1" applyBorder="1" applyAlignment="1">
      <alignment horizontal="center" vertical="center"/>
    </xf>
    <xf numFmtId="0" fontId="39" fillId="0" borderId="0" xfId="5" applyFont="1" applyBorder="1" applyAlignment="1">
      <alignment horizontal="center" vertical="center"/>
    </xf>
    <xf numFmtId="0" fontId="47" fillId="5" borderId="41" xfId="5" applyFont="1" applyFill="1" applyBorder="1" applyAlignment="1">
      <alignment horizontal="left" vertical="center" wrapText="1" indent="2"/>
    </xf>
    <xf numFmtId="0" fontId="47" fillId="5" borderId="43" xfId="5" applyFont="1" applyFill="1" applyBorder="1" applyAlignment="1">
      <alignment horizontal="left" vertical="center" wrapText="1" indent="2"/>
    </xf>
    <xf numFmtId="0" fontId="50" fillId="5" borderId="44" xfId="5" applyFont="1" applyFill="1" applyBorder="1" applyAlignment="1">
      <alignment horizontal="left" vertical="center" wrapText="1" indent="2"/>
    </xf>
    <xf numFmtId="0" fontId="39" fillId="0" borderId="0" xfId="5" applyFont="1" applyFill="1" applyBorder="1" applyAlignment="1">
      <alignment horizontal="left" vertical="center" indent="2"/>
    </xf>
    <xf numFmtId="0" fontId="39" fillId="0" borderId="0" xfId="5" applyFont="1" applyBorder="1" applyAlignment="1">
      <alignment horizontal="left" vertical="center" indent="2"/>
    </xf>
    <xf numFmtId="0" fontId="45" fillId="0" borderId="21" xfId="5" applyFont="1" applyBorder="1" applyAlignment="1">
      <alignment horizontal="center" vertical="center" wrapText="1"/>
    </xf>
    <xf numFmtId="0" fontId="29" fillId="0" borderId="21" xfId="5" applyFont="1" applyFill="1" applyBorder="1" applyAlignment="1">
      <alignment horizontal="left" vertical="center" wrapText="1"/>
    </xf>
    <xf numFmtId="0" fontId="29" fillId="0" borderId="49" xfId="5" applyFont="1" applyFill="1" applyBorder="1" applyAlignment="1">
      <alignment horizontal="left" vertical="center" wrapText="1"/>
    </xf>
    <xf numFmtId="0" fontId="29" fillId="0" borderId="50" xfId="5" applyFont="1" applyFill="1" applyBorder="1" applyAlignment="1">
      <alignment horizontal="left" vertical="center" wrapText="1"/>
    </xf>
    <xf numFmtId="0" fontId="29" fillId="0" borderId="50" xfId="5" applyFont="1" applyFill="1" applyBorder="1" applyAlignment="1">
      <alignment horizontal="left" vertical="center" wrapText="1" indent="3"/>
    </xf>
    <xf numFmtId="0" fontId="29" fillId="0" borderId="51" xfId="5" applyFont="1" applyFill="1" applyBorder="1" applyAlignment="1">
      <alignment horizontal="left" vertical="center" wrapText="1" indent="3"/>
    </xf>
    <xf numFmtId="0" fontId="29" fillId="0" borderId="21" xfId="5" applyFont="1" applyBorder="1" applyAlignment="1">
      <alignment horizontal="left" vertical="center" wrapText="1"/>
    </xf>
    <xf numFmtId="0" fontId="29" fillId="0" borderId="50" xfId="5" applyFont="1" applyBorder="1" applyAlignment="1">
      <alignment horizontal="left" vertical="center" wrapText="1" indent="1"/>
    </xf>
    <xf numFmtId="0" fontId="29" fillId="0" borderId="51" xfId="5" applyFont="1" applyBorder="1" applyAlignment="1">
      <alignment horizontal="left" vertical="center" wrapText="1" indent="1"/>
    </xf>
    <xf numFmtId="0" fontId="29" fillId="0" borderId="49" xfId="5" applyFont="1" applyBorder="1" applyAlignment="1">
      <alignment horizontal="left" vertical="center" wrapText="1"/>
    </xf>
    <xf numFmtId="0" fontId="29" fillId="0" borderId="50" xfId="5" applyFont="1" applyFill="1" applyBorder="1" applyAlignment="1">
      <alignment horizontal="left" vertical="center" wrapText="1" indent="1"/>
    </xf>
    <xf numFmtId="0" fontId="29" fillId="0" borderId="51" xfId="5" applyFont="1" applyFill="1" applyBorder="1" applyAlignment="1">
      <alignment horizontal="left" vertical="center" wrapText="1" indent="1"/>
    </xf>
    <xf numFmtId="0" fontId="29" fillId="0" borderId="50" xfId="5" applyFont="1" applyFill="1" applyBorder="1" applyAlignment="1">
      <alignment horizontal="left" vertical="center" wrapText="1" indent="5"/>
    </xf>
    <xf numFmtId="0" fontId="29" fillId="0" borderId="51" xfId="5" applyFont="1" applyFill="1" applyBorder="1" applyAlignment="1">
      <alignment horizontal="left" vertical="center" wrapText="1"/>
    </xf>
    <xf numFmtId="0" fontId="29" fillId="0" borderId="49" xfId="5" applyFont="1" applyBorder="1" applyAlignment="1">
      <alignment vertical="center" wrapText="1"/>
    </xf>
    <xf numFmtId="0" fontId="29" fillId="0" borderId="50" xfId="5" applyFont="1" applyBorder="1" applyAlignment="1">
      <alignment vertical="center" wrapText="1"/>
    </xf>
    <xf numFmtId="0" fontId="29" fillId="0" borderId="51" xfId="5" applyFont="1" applyBorder="1" applyAlignment="1">
      <alignment vertical="center" wrapText="1"/>
    </xf>
    <xf numFmtId="0" fontId="29" fillId="0" borderId="21" xfId="5" applyFont="1" applyBorder="1" applyAlignment="1">
      <alignment vertical="center" wrapText="1"/>
    </xf>
    <xf numFmtId="0" fontId="61" fillId="0" borderId="50" xfId="5" applyFont="1" applyBorder="1" applyAlignment="1">
      <alignment vertical="center" wrapText="1"/>
    </xf>
    <xf numFmtId="1" fontId="29" fillId="0" borderId="12" xfId="14" applyNumberFormat="1" applyFont="1" applyBorder="1" applyAlignment="1">
      <alignment horizontal="center" vertical="top" wrapText="1"/>
    </xf>
    <xf numFmtId="1" fontId="29" fillId="0" borderId="1" xfId="14" applyNumberFormat="1" applyFont="1" applyBorder="1" applyAlignment="1">
      <alignment horizontal="center" vertical="top" wrapText="1"/>
    </xf>
    <xf numFmtId="1" fontId="29" fillId="0" borderId="18" xfId="14" applyNumberFormat="1" applyFont="1" applyBorder="1" applyAlignment="1">
      <alignment horizontal="center" vertical="top" wrapText="1"/>
    </xf>
    <xf numFmtId="1" fontId="29" fillId="0" borderId="46" xfId="14" applyNumberFormat="1" applyFont="1" applyBorder="1" applyAlignment="1">
      <alignment horizontal="center" vertical="top" wrapText="1"/>
    </xf>
    <xf numFmtId="1" fontId="42" fillId="0" borderId="38" xfId="5" applyNumberFormat="1" applyFont="1" applyBorder="1" applyAlignment="1">
      <alignment horizontal="center" vertical="center" wrapText="1"/>
    </xf>
    <xf numFmtId="9" fontId="42" fillId="0" borderId="38" xfId="5" applyNumberFormat="1" applyFont="1" applyBorder="1" applyAlignment="1">
      <alignment horizontal="center" vertical="center" wrapText="1"/>
    </xf>
    <xf numFmtId="0" fontId="13" fillId="0" borderId="2" xfId="4" applyFont="1" applyFill="1" applyBorder="1" applyAlignment="1">
      <alignment horizontal="left" textRotation="71" wrapText="1"/>
    </xf>
    <xf numFmtId="0" fontId="13" fillId="0" borderId="3" xfId="4" applyFont="1" applyFill="1" applyBorder="1" applyAlignment="1">
      <alignment horizontal="left" textRotation="71" wrapText="1"/>
    </xf>
    <xf numFmtId="0" fontId="13" fillId="0" borderId="8" xfId="4" applyFont="1" applyFill="1" applyBorder="1" applyAlignment="1">
      <alignment horizontal="left" textRotation="71" wrapText="1"/>
    </xf>
    <xf numFmtId="0" fontId="26" fillId="2" borderId="6" xfId="4" applyFont="1" applyFill="1" applyBorder="1" applyAlignment="1">
      <alignment horizontal="center" vertical="center"/>
    </xf>
    <xf numFmtId="0" fontId="26" fillId="2" borderId="7" xfId="4" applyFont="1" applyFill="1" applyBorder="1" applyAlignment="1">
      <alignment horizontal="center" vertical="center"/>
    </xf>
    <xf numFmtId="0" fontId="28" fillId="0" borderId="0" xfId="4" applyFont="1" applyFill="1" applyBorder="1" applyAlignment="1">
      <alignment horizontal="center" vertical="center"/>
    </xf>
    <xf numFmtId="0" fontId="21" fillId="2" borderId="6" xfId="4" applyFont="1" applyFill="1" applyBorder="1" applyAlignment="1">
      <alignment horizontal="center" vertical="center"/>
    </xf>
    <xf numFmtId="0" fontId="21" fillId="2" borderId="7" xfId="4" applyFont="1" applyFill="1" applyBorder="1" applyAlignment="1">
      <alignment horizontal="center" vertical="center"/>
    </xf>
    <xf numFmtId="0" fontId="13" fillId="2" borderId="6" xfId="4" applyFont="1" applyFill="1" applyBorder="1" applyAlignment="1">
      <alignment horizontal="left" vertical="center" wrapText="1"/>
    </xf>
    <xf numFmtId="0" fontId="13" fillId="2" borderId="7" xfId="4" applyFont="1" applyFill="1" applyBorder="1" applyAlignment="1">
      <alignment horizontal="left" vertical="center" wrapText="1"/>
    </xf>
    <xf numFmtId="0" fontId="52" fillId="0" borderId="29" xfId="5" applyFont="1" applyFill="1" applyBorder="1" applyAlignment="1">
      <alignment horizontal="center" vertical="center"/>
    </xf>
    <xf numFmtId="0" fontId="52" fillId="0" borderId="30" xfId="5" applyFont="1" applyFill="1" applyBorder="1" applyAlignment="1">
      <alignment horizontal="center" vertical="center"/>
    </xf>
    <xf numFmtId="0" fontId="52" fillId="0" borderId="31" xfId="5" applyFont="1" applyFill="1" applyBorder="1" applyAlignment="1">
      <alignment horizontal="center" vertical="center"/>
    </xf>
    <xf numFmtId="0" fontId="42" fillId="5" borderId="10" xfId="5" applyFont="1" applyFill="1" applyBorder="1" applyAlignment="1">
      <alignment horizontal="center" vertical="center"/>
    </xf>
    <xf numFmtId="0" fontId="42" fillId="5" borderId="11" xfId="5" applyFont="1" applyFill="1" applyBorder="1" applyAlignment="1">
      <alignment horizontal="center" vertical="center"/>
    </xf>
    <xf numFmtId="0" fontId="42" fillId="0" borderId="33" xfId="5" applyFont="1" applyBorder="1" applyAlignment="1">
      <alignment horizontal="center" vertical="center" wrapText="1"/>
    </xf>
    <xf numFmtId="0" fontId="42" fillId="0" borderId="34" xfId="5" applyFont="1" applyBorder="1" applyAlignment="1">
      <alignment horizontal="center" vertical="center" wrapText="1"/>
    </xf>
    <xf numFmtId="0" fontId="42" fillId="0" borderId="37" xfId="5" applyFont="1" applyBorder="1" applyAlignment="1">
      <alignment horizontal="center" vertical="center" wrapText="1"/>
    </xf>
    <xf numFmtId="0" fontId="46" fillId="0" borderId="10" xfId="5" applyFont="1" applyBorder="1" applyAlignment="1">
      <alignment horizontal="center"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2" fillId="0" borderId="39" xfId="5" applyFont="1" applyBorder="1" applyAlignment="1">
      <alignment horizontal="center" vertical="center" wrapText="1"/>
    </xf>
    <xf numFmtId="0" fontId="42" fillId="0" borderId="40" xfId="5" applyFont="1" applyBorder="1" applyAlignment="1">
      <alignment horizontal="center" vertical="center" wrapText="1"/>
    </xf>
    <xf numFmtId="0" fontId="54" fillId="0" borderId="39" xfId="12" applyFont="1" applyFill="1" applyBorder="1" applyAlignment="1">
      <alignment horizontal="center" vertical="center"/>
    </xf>
    <xf numFmtId="0" fontId="54" fillId="0" borderId="40" xfId="12" applyFont="1" applyFill="1" applyBorder="1" applyAlignment="1">
      <alignment horizontal="center" vertical="center"/>
    </xf>
    <xf numFmtId="0" fontId="52" fillId="6" borderId="29" xfId="5" applyFont="1" applyFill="1" applyBorder="1" applyAlignment="1">
      <alignment horizontal="center" vertical="center"/>
    </xf>
    <xf numFmtId="0" fontId="52" fillId="6" borderId="30" xfId="5" applyFont="1" applyFill="1" applyBorder="1" applyAlignment="1">
      <alignment horizontal="center" vertical="center"/>
    </xf>
    <xf numFmtId="1" fontId="29" fillId="0" borderId="15" xfId="14" applyNumberFormat="1" applyFont="1" applyBorder="1" applyAlignment="1">
      <alignment horizontal="center" vertical="top" wrapText="1"/>
    </xf>
    <xf numFmtId="1" fontId="29" fillId="0" borderId="44" xfId="14" applyNumberFormat="1" applyFont="1" applyBorder="1" applyAlignment="1">
      <alignment horizontal="center" vertical="top" wrapText="1"/>
    </xf>
    <xf numFmtId="1" fontId="29" fillId="0" borderId="2" xfId="14" applyNumberFormat="1" applyFont="1" applyBorder="1" applyAlignment="1">
      <alignment horizontal="center" vertical="top" wrapText="1"/>
    </xf>
    <xf numFmtId="1" fontId="29" fillId="0" borderId="3" xfId="14" applyNumberFormat="1" applyFont="1" applyBorder="1" applyAlignment="1">
      <alignment horizontal="center" vertical="top" wrapText="1"/>
    </xf>
    <xf numFmtId="1" fontId="29" fillId="0" borderId="8" xfId="14" applyNumberFormat="1" applyFont="1" applyBorder="1" applyAlignment="1">
      <alignment horizontal="center" vertical="top" wrapText="1"/>
    </xf>
    <xf numFmtId="0" fontId="48" fillId="0" borderId="27" xfId="4" applyFont="1" applyFill="1" applyBorder="1" applyAlignment="1">
      <alignment horizontal="center" vertical="center"/>
    </xf>
    <xf numFmtId="0" fontId="48" fillId="0" borderId="28" xfId="4" applyFont="1" applyFill="1" applyBorder="1" applyAlignment="1">
      <alignment horizontal="center" vertical="center"/>
    </xf>
    <xf numFmtId="0" fontId="54" fillId="7" borderId="47" xfId="12" applyFont="1" applyFill="1" applyBorder="1" applyAlignment="1">
      <alignment horizontal="center" vertical="center"/>
    </xf>
    <xf numFmtId="0" fontId="54" fillId="7" borderId="48" xfId="12" applyFont="1" applyFill="1" applyBorder="1" applyAlignment="1">
      <alignment horizontal="center" vertical="center"/>
    </xf>
    <xf numFmtId="0" fontId="54" fillId="7" borderId="42" xfId="12" applyFont="1" applyFill="1" applyBorder="1" applyAlignment="1">
      <alignment horizontal="center" vertical="center"/>
    </xf>
    <xf numFmtId="1" fontId="29" fillId="0" borderId="1" xfId="14" applyNumberFormat="1" applyFont="1" applyBorder="1" applyAlignment="1">
      <alignment horizontal="center" vertical="top" wrapText="1"/>
    </xf>
    <xf numFmtId="0" fontId="9" fillId="0" borderId="13" xfId="5" applyFont="1" applyBorder="1" applyAlignment="1">
      <alignment horizontal="center" vertical="top"/>
    </xf>
    <xf numFmtId="0" fontId="9" fillId="0" borderId="41" xfId="5" applyFont="1" applyBorder="1" applyAlignment="1">
      <alignment horizontal="center" vertical="top"/>
    </xf>
    <xf numFmtId="0" fontId="9" fillId="0" borderId="16" xfId="5" applyFont="1" applyBorder="1" applyAlignment="1">
      <alignment horizontal="center" vertical="top"/>
    </xf>
    <xf numFmtId="0" fontId="42" fillId="5" borderId="12" xfId="5" applyFont="1" applyFill="1" applyBorder="1" applyAlignment="1">
      <alignment horizontal="center" vertical="center"/>
    </xf>
    <xf numFmtId="0" fontId="52" fillId="0" borderId="52" xfId="5" applyFont="1" applyBorder="1" applyAlignment="1">
      <alignment horizontal="center" vertical="center"/>
    </xf>
    <xf numFmtId="0" fontId="52" fillId="0" borderId="53" xfId="5" applyFont="1" applyBorder="1" applyAlignment="1">
      <alignment horizontal="center" vertical="center"/>
    </xf>
    <xf numFmtId="0" fontId="52" fillId="0" borderId="54" xfId="5" applyFont="1" applyBorder="1" applyAlignment="1">
      <alignment horizontal="center" vertical="center"/>
    </xf>
    <xf numFmtId="0" fontId="29" fillId="0" borderId="45" xfId="5" applyFont="1" applyBorder="1" applyAlignment="1">
      <alignment horizontal="center" vertical="top" wrapText="1"/>
    </xf>
    <xf numFmtId="0" fontId="29" fillId="0" borderId="43" xfId="5" applyFont="1" applyBorder="1" applyAlignment="1">
      <alignment horizontal="center" vertical="top" wrapText="1"/>
    </xf>
    <xf numFmtId="0" fontId="29" fillId="0" borderId="17" xfId="5" applyFont="1" applyBorder="1" applyAlignment="1">
      <alignment horizontal="center" vertical="top" wrapText="1"/>
    </xf>
    <xf numFmtId="0" fontId="29" fillId="0" borderId="14" xfId="5" applyFont="1" applyFill="1" applyBorder="1" applyAlignment="1">
      <alignment horizontal="center" vertical="top" wrapText="1"/>
    </xf>
    <xf numFmtId="0" fontId="29" fillId="0" borderId="43" xfId="5" applyFont="1" applyFill="1" applyBorder="1" applyAlignment="1">
      <alignment horizontal="center" vertical="top" wrapText="1"/>
    </xf>
    <xf numFmtId="0" fontId="29" fillId="0" borderId="17" xfId="5" applyFont="1" applyFill="1" applyBorder="1" applyAlignment="1">
      <alignment horizontal="center" vertical="top" wrapText="1"/>
    </xf>
    <xf numFmtId="0" fontId="29" fillId="0" borderId="14" xfId="5" applyFont="1" applyBorder="1" applyAlignment="1">
      <alignment horizontal="center" vertical="top" wrapText="1"/>
    </xf>
    <xf numFmtId="0" fontId="29" fillId="0" borderId="55" xfId="5" applyFont="1" applyBorder="1" applyAlignment="1">
      <alignment horizontal="center" vertical="top" wrapText="1"/>
    </xf>
    <xf numFmtId="1" fontId="29" fillId="0" borderId="18" xfId="14" applyNumberFormat="1" applyFont="1" applyBorder="1" applyAlignment="1">
      <alignment horizontal="center" vertical="top" wrapText="1"/>
    </xf>
    <xf numFmtId="0" fontId="52" fillId="4" borderId="29" xfId="5" applyFont="1" applyFill="1" applyBorder="1" applyAlignment="1">
      <alignment horizontal="center" vertical="center"/>
    </xf>
    <xf numFmtId="0" fontId="52" fillId="4" borderId="30" xfId="5" applyFont="1" applyFill="1" applyBorder="1" applyAlignment="1">
      <alignment horizontal="center" vertical="center"/>
    </xf>
    <xf numFmtId="0" fontId="7" fillId="0" borderId="27" xfId="4" applyFont="1" applyFill="1" applyBorder="1" applyAlignment="1">
      <alignment horizontal="center" vertical="center"/>
    </xf>
    <xf numFmtId="0" fontId="59" fillId="0" borderId="39" xfId="12" applyFont="1" applyFill="1" applyBorder="1" applyAlignment="1">
      <alignment horizontal="center" vertical="center"/>
    </xf>
    <xf numFmtId="0" fontId="59" fillId="0" borderId="40" xfId="12" applyFont="1" applyFill="1" applyBorder="1" applyAlignment="1">
      <alignment horizontal="center" vertical="center"/>
    </xf>
  </cellXfs>
  <cellStyles count="15">
    <cellStyle name="Comma" xfId="1" builtinId="3"/>
    <cellStyle name="Comma 2" xfId="7"/>
    <cellStyle name="Currency" xfId="2" builtinId="4"/>
    <cellStyle name="Currency 2" xfId="8"/>
    <cellStyle name="Normal" xfId="0" builtinId="0"/>
    <cellStyle name="Normal 2" xfId="4"/>
    <cellStyle name="Normal 3" xfId="5"/>
    <cellStyle name="Normal 3 2" xfId="11"/>
    <cellStyle name="Normal 3 2 2 2" xfId="14"/>
    <cellStyle name="Normal 4" xfId="9"/>
    <cellStyle name="Normal 4 2" xfId="13"/>
    <cellStyle name="Note 2" xfId="6"/>
    <cellStyle name="Note 2 2" xfId="12"/>
    <cellStyle name="Percent" xfId="3" builtinId="5"/>
    <cellStyle name="Percent 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4433"/>
  <sheetViews>
    <sheetView zoomScale="70" zoomScaleNormal="70" workbookViewId="0">
      <selection activeCell="J6" sqref="J6"/>
    </sheetView>
  </sheetViews>
  <sheetFormatPr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36" t="s">
        <v>77</v>
      </c>
      <c r="D1" s="236" t="s">
        <v>78</v>
      </c>
      <c r="E1" s="236" t="s">
        <v>79</v>
      </c>
      <c r="F1" s="236" t="s">
        <v>80</v>
      </c>
      <c r="G1" s="236" t="s">
        <v>81</v>
      </c>
      <c r="H1" s="236" t="s">
        <v>82</v>
      </c>
    </row>
    <row r="2" spans="1:8" s="8" customFormat="1" ht="20.25" x14ac:dyDescent="0.2">
      <c r="A2" s="22" t="s">
        <v>68</v>
      </c>
      <c r="B2" s="7"/>
      <c r="C2" s="237"/>
      <c r="D2" s="237"/>
      <c r="E2" s="237"/>
      <c r="F2" s="237"/>
      <c r="G2" s="237"/>
      <c r="H2" s="237"/>
    </row>
    <row r="3" spans="1:8" s="8" customFormat="1" ht="20.25" x14ac:dyDescent="0.2">
      <c r="A3" s="22" t="s">
        <v>63</v>
      </c>
      <c r="B3" s="7"/>
      <c r="C3" s="237"/>
      <c r="D3" s="237"/>
      <c r="E3" s="237"/>
      <c r="F3" s="237"/>
      <c r="G3" s="237"/>
      <c r="H3" s="237"/>
    </row>
    <row r="4" spans="1:8" s="8" customFormat="1" ht="20.25" x14ac:dyDescent="0.2">
      <c r="A4" s="22" t="s">
        <v>54</v>
      </c>
      <c r="B4" s="7"/>
      <c r="C4" s="237"/>
      <c r="D4" s="237"/>
      <c r="E4" s="237"/>
      <c r="F4" s="237"/>
      <c r="G4" s="237"/>
      <c r="H4" s="237"/>
    </row>
    <row r="5" spans="1:8" s="8" customFormat="1" ht="35.1" customHeight="1" x14ac:dyDescent="0.2">
      <c r="A5" s="67" t="s">
        <v>14</v>
      </c>
      <c r="B5" s="9"/>
      <c r="C5" s="237"/>
      <c r="D5" s="237"/>
      <c r="E5" s="237"/>
      <c r="F5" s="237"/>
      <c r="G5" s="237"/>
      <c r="H5" s="237"/>
    </row>
    <row r="6" spans="1:8" s="11" customFormat="1" ht="39.75" customHeight="1" x14ac:dyDescent="0.2">
      <c r="A6" s="241" t="s">
        <v>2</v>
      </c>
      <c r="B6" s="241"/>
      <c r="C6" s="238"/>
      <c r="D6" s="238"/>
      <c r="E6" s="238"/>
      <c r="F6" s="238"/>
      <c r="G6" s="238"/>
      <c r="H6" s="238"/>
    </row>
    <row r="7" spans="1:8" s="11" customFormat="1" ht="18.75" x14ac:dyDescent="0.2">
      <c r="A7" s="12" t="s">
        <v>67</v>
      </c>
      <c r="B7" s="13"/>
      <c r="C7" s="61"/>
      <c r="D7" s="61"/>
      <c r="E7" s="61"/>
      <c r="F7" s="61"/>
      <c r="G7" s="61"/>
      <c r="H7" s="61"/>
    </row>
    <row r="8" spans="1:8" s="26" customFormat="1" ht="18.75" x14ac:dyDescent="0.2">
      <c r="A8" s="23" t="s">
        <v>60</v>
      </c>
      <c r="B8" s="24"/>
      <c r="C8" s="25" t="s">
        <v>15</v>
      </c>
      <c r="D8" s="146"/>
      <c r="E8" s="146"/>
      <c r="F8" s="146"/>
      <c r="G8" s="146"/>
      <c r="H8" s="146"/>
    </row>
    <row r="9" spans="1:8" s="26" customFormat="1" ht="18.75" x14ac:dyDescent="0.2">
      <c r="A9" s="27" t="s">
        <v>61</v>
      </c>
      <c r="B9" s="28"/>
      <c r="C9" s="29" t="s">
        <v>52</v>
      </c>
      <c r="D9" s="147"/>
      <c r="E9" s="147"/>
      <c r="F9" s="147"/>
      <c r="G9" s="147"/>
      <c r="H9" s="147"/>
    </row>
    <row r="10" spans="1:8" s="11" customFormat="1" ht="18.75" x14ac:dyDescent="0.2">
      <c r="A10" s="161" t="s">
        <v>51</v>
      </c>
      <c r="B10" s="145"/>
      <c r="C10" s="162">
        <f>MinReqAssessment!I18</f>
        <v>0</v>
      </c>
      <c r="D10" s="162">
        <f>MinReqAssessment!M18</f>
        <v>0</v>
      </c>
      <c r="E10" s="162">
        <f>MinReqAssessment!Q18</f>
        <v>0</v>
      </c>
      <c r="F10" s="162">
        <f>MinReqAssessment!U18</f>
        <v>0</v>
      </c>
      <c r="G10" s="162">
        <f>MinReqAssessment!Y18</f>
        <v>0</v>
      </c>
      <c r="H10" s="162">
        <f>MinReqAssessment!AC18</f>
        <v>0</v>
      </c>
    </row>
    <row r="11" spans="1:8" s="49" customFormat="1" ht="27.75" x14ac:dyDescent="0.2">
      <c r="A11" s="47" t="s">
        <v>20</v>
      </c>
      <c r="B11" s="47" t="s">
        <v>1</v>
      </c>
      <c r="C11" s="62" t="s">
        <v>33</v>
      </c>
      <c r="D11" s="149"/>
      <c r="E11" s="149"/>
      <c r="F11" s="149"/>
      <c r="G11" s="149"/>
      <c r="H11" s="149"/>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11</v>
      </c>
      <c r="B14" s="13"/>
      <c r="C14" s="10"/>
      <c r="D14" s="10"/>
      <c r="E14" s="10"/>
      <c r="F14" s="10"/>
      <c r="G14" s="10"/>
      <c r="H14" s="10"/>
    </row>
    <row r="15" spans="1:8" s="52" customFormat="1" ht="18.75" x14ac:dyDescent="0.2">
      <c r="A15" s="50" t="s">
        <v>12</v>
      </c>
      <c r="B15" s="66">
        <v>8</v>
      </c>
      <c r="C15" s="51"/>
      <c r="D15" s="51"/>
      <c r="E15" s="51"/>
      <c r="F15" s="51"/>
      <c r="G15" s="51"/>
      <c r="H15" s="51"/>
    </row>
    <row r="16" spans="1:8" s="54" customFormat="1" x14ac:dyDescent="0.2">
      <c r="A16" s="30" t="s">
        <v>66</v>
      </c>
      <c r="B16" s="14"/>
      <c r="C16" s="53">
        <f>'Member 1'!I40</f>
        <v>0</v>
      </c>
      <c r="D16" s="148">
        <f>'Member 1'!M40</f>
        <v>0</v>
      </c>
      <c r="E16" s="148">
        <f>'Member 1'!Q40</f>
        <v>0</v>
      </c>
      <c r="F16" s="148">
        <f>'Member 1'!U40</f>
        <v>0</v>
      </c>
      <c r="G16" s="148">
        <f>'Member 1'!Y40</f>
        <v>0</v>
      </c>
      <c r="H16" s="148">
        <f>'Member 1'!AC40</f>
        <v>0</v>
      </c>
    </row>
    <row r="17" spans="1:8" s="54" customFormat="1" x14ac:dyDescent="0.2">
      <c r="A17" s="30" t="s">
        <v>65</v>
      </c>
      <c r="B17" s="14"/>
      <c r="C17" s="148">
        <f>'Member 2'!I40</f>
        <v>0</v>
      </c>
      <c r="D17" s="148">
        <f>'Member 2'!M40</f>
        <v>0</v>
      </c>
      <c r="E17" s="148">
        <f>'Member 2'!Q40</f>
        <v>0</v>
      </c>
      <c r="F17" s="148">
        <f>'Member 2'!U40</f>
        <v>0</v>
      </c>
      <c r="G17" s="148">
        <f>'Member 2'!Y40</f>
        <v>0</v>
      </c>
      <c r="H17" s="148">
        <f>'Member 2'!AC40</f>
        <v>0</v>
      </c>
    </row>
    <row r="18" spans="1:8" s="54" customFormat="1" x14ac:dyDescent="0.2">
      <c r="A18" s="30" t="s">
        <v>64</v>
      </c>
      <c r="B18" s="14"/>
      <c r="C18" s="148">
        <f>'Member 3'!I40</f>
        <v>0</v>
      </c>
      <c r="D18" s="148">
        <f>'Member 3'!M40</f>
        <v>0</v>
      </c>
      <c r="E18" s="148">
        <f>'Member 3'!Q40</f>
        <v>0</v>
      </c>
      <c r="F18" s="148">
        <f>'Member 3'!U40</f>
        <v>0</v>
      </c>
      <c r="G18" s="148">
        <f>'Member 3'!Y40</f>
        <v>0</v>
      </c>
      <c r="H18" s="148">
        <f>'Member 3'!AC40</f>
        <v>0</v>
      </c>
    </row>
    <row r="19" spans="1:8" s="54" customFormat="1" x14ac:dyDescent="0.2">
      <c r="A19" s="30" t="s">
        <v>4</v>
      </c>
      <c r="B19" s="14"/>
      <c r="C19" s="148">
        <f>'Member 4'!I40</f>
        <v>0</v>
      </c>
      <c r="D19" s="148">
        <f>'Member 4'!M40</f>
        <v>0</v>
      </c>
      <c r="E19" s="148">
        <f>'Member 4'!Q40</f>
        <v>0</v>
      </c>
      <c r="F19" s="148">
        <f>'Member 4'!U40</f>
        <v>0</v>
      </c>
      <c r="G19" s="148">
        <f>'Member 4'!Y40</f>
        <v>0</v>
      </c>
      <c r="H19" s="148">
        <f>'Member 4'!AC40</f>
        <v>0</v>
      </c>
    </row>
    <row r="20" spans="1:8" s="54" customFormat="1" x14ac:dyDescent="0.2">
      <c r="A20" s="30" t="s">
        <v>5</v>
      </c>
      <c r="B20" s="14"/>
      <c r="C20" s="148">
        <f>'Member 5'!I40</f>
        <v>0</v>
      </c>
      <c r="D20" s="148">
        <f>'Member 5'!M40</f>
        <v>0</v>
      </c>
      <c r="E20" s="148">
        <f>'Member 5'!Q40</f>
        <v>0</v>
      </c>
      <c r="F20" s="148">
        <f>'Member 5'!U40</f>
        <v>0</v>
      </c>
      <c r="G20" s="148">
        <f>'Member 5'!Y40</f>
        <v>0</v>
      </c>
      <c r="H20" s="148">
        <f>'Member 5'!AC44</f>
        <v>0</v>
      </c>
    </row>
    <row r="21" spans="1:8" s="54" customFormat="1" ht="15.75" customHeight="1" x14ac:dyDescent="0.2">
      <c r="A21" s="30" t="s">
        <v>6</v>
      </c>
      <c r="B21" s="145"/>
      <c r="C21" s="148">
        <f>'Member 6'!I40</f>
        <v>0</v>
      </c>
      <c r="D21" s="148">
        <f>'Member 6'!M40</f>
        <v>0</v>
      </c>
      <c r="E21" s="148">
        <f>'Member 6'!Q40</f>
        <v>0</v>
      </c>
      <c r="F21" s="148">
        <f>'Member 6'!U40</f>
        <v>0</v>
      </c>
      <c r="G21" s="148">
        <f>'Member 6'!Y40</f>
        <v>0</v>
      </c>
      <c r="H21" s="148">
        <f>'Member 6'!AC40</f>
        <v>0</v>
      </c>
    </row>
    <row r="22" spans="1:8" s="54" customFormat="1" ht="15.75" customHeight="1" x14ac:dyDescent="0.2">
      <c r="A22" s="30" t="s">
        <v>7</v>
      </c>
      <c r="B22" s="14"/>
      <c r="C22" s="148">
        <f>'Member 7'!I40</f>
        <v>0</v>
      </c>
      <c r="D22" s="148">
        <f>'Member 7'!M40</f>
        <v>0</v>
      </c>
      <c r="E22" s="148">
        <f>'Member 7'!Q40</f>
        <v>0</v>
      </c>
      <c r="F22" s="148">
        <f>'Member 7'!U40</f>
        <v>0</v>
      </c>
      <c r="G22" s="148">
        <f>'Member 7'!Y40</f>
        <v>0</v>
      </c>
      <c r="H22" s="148">
        <f>'Member 7'!AC40</f>
        <v>0</v>
      </c>
    </row>
    <row r="23" spans="1:8" s="54" customFormat="1" x14ac:dyDescent="0.2">
      <c r="A23" s="30" t="s">
        <v>8</v>
      </c>
      <c r="B23" s="14"/>
      <c r="C23" s="148">
        <f>'Member 8'!I40</f>
        <v>0</v>
      </c>
      <c r="D23" s="148">
        <f>'Member 8'!M40</f>
        <v>0</v>
      </c>
      <c r="E23" s="148">
        <f>'Member 8'!Q40</f>
        <v>0</v>
      </c>
      <c r="F23" s="148">
        <f>'Member 8'!U40</f>
        <v>0</v>
      </c>
      <c r="G23" s="148">
        <f>'Member 8'!Y40</f>
        <v>0</v>
      </c>
      <c r="H23" s="148">
        <f>'Member 8'!AC40</f>
        <v>0</v>
      </c>
    </row>
    <row r="24" spans="1:8" s="15" customFormat="1" ht="18.75" x14ac:dyDescent="0.2">
      <c r="A24" s="56" t="s">
        <v>13</v>
      </c>
      <c r="B24" s="17" t="s">
        <v>10</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39" t="s">
        <v>62</v>
      </c>
      <c r="B25" s="240"/>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44" t="s">
        <v>24</v>
      </c>
      <c r="B27" s="245"/>
      <c r="C27" s="38">
        <v>0</v>
      </c>
      <c r="D27" s="38">
        <v>0</v>
      </c>
      <c r="E27" s="38">
        <v>0</v>
      </c>
      <c r="F27" s="38">
        <v>0</v>
      </c>
      <c r="G27" s="38">
        <v>0</v>
      </c>
      <c r="H27" s="38">
        <v>0</v>
      </c>
    </row>
    <row r="28" spans="1:8" s="41" customFormat="1" ht="12.75" x14ac:dyDescent="0.2">
      <c r="A28" s="40" t="s">
        <v>9</v>
      </c>
      <c r="B28" s="40"/>
      <c r="C28" s="45">
        <v>0</v>
      </c>
      <c r="D28" s="45">
        <v>0</v>
      </c>
      <c r="E28" s="45">
        <v>0</v>
      </c>
      <c r="F28" s="45">
        <v>0</v>
      </c>
      <c r="G28" s="45">
        <v>0</v>
      </c>
      <c r="H28" s="45">
        <v>0</v>
      </c>
    </row>
    <row r="29" spans="1:8" s="41" customFormat="1" ht="12.75" x14ac:dyDescent="0.2">
      <c r="A29" s="40" t="s">
        <v>9</v>
      </c>
      <c r="B29" s="40"/>
      <c r="C29" s="45">
        <v>0</v>
      </c>
      <c r="D29" s="45">
        <v>0</v>
      </c>
      <c r="E29" s="45">
        <v>0</v>
      </c>
      <c r="F29" s="45">
        <v>0</v>
      </c>
      <c r="G29" s="45">
        <v>0</v>
      </c>
      <c r="H29" s="45">
        <v>0</v>
      </c>
    </row>
    <row r="30" spans="1:8" s="41" customFormat="1" ht="12.75" x14ac:dyDescent="0.2">
      <c r="A30" s="40" t="s">
        <v>9</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18</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39" t="s">
        <v>19</v>
      </c>
      <c r="B33" s="240"/>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42" t="s">
        <v>21</v>
      </c>
      <c r="B35" s="243"/>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22</v>
      </c>
      <c r="C37" s="65"/>
      <c r="D37" s="65"/>
    </row>
    <row r="38" spans="1:8" s="64" customFormat="1" x14ac:dyDescent="0.2">
      <c r="A38" s="63" t="s">
        <v>23</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16</v>
      </c>
      <c r="B45" s="57">
        <v>0.6</v>
      </c>
      <c r="C45" s="18"/>
      <c r="D45" s="18"/>
      <c r="E45" s="18"/>
      <c r="F45" s="18"/>
      <c r="G45" s="18"/>
      <c r="H45" s="18"/>
    </row>
    <row r="46" spans="1:8" s="8" customFormat="1" ht="23.25" x14ac:dyDescent="0.2">
      <c r="A46" s="47" t="s">
        <v>17</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Y81"/>
  <sheetViews>
    <sheetView topLeftCell="A13" zoomScale="75" zoomScaleNormal="75" zoomScalePageLayoutView="155" workbookViewId="0">
      <selection activeCell="D16" sqref="D16"/>
    </sheetView>
  </sheetViews>
  <sheetFormatPr defaultColWidth="15" defaultRowHeight="15.75" x14ac:dyDescent="0.2"/>
  <cols>
    <col min="1" max="1" width="7.42578125" style="71" customWidth="1"/>
    <col min="2" max="2" width="15.5703125" style="71" customWidth="1"/>
    <col min="3" max="3" width="16.5703125" style="71" customWidth="1"/>
    <col min="4" max="4" width="76.28515625" style="96"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21-xxx-xx</v>
      </c>
      <c r="B2" s="75"/>
      <c r="C2" s="76"/>
      <c r="D2" s="70"/>
    </row>
    <row r="3" spans="1:42" ht="20.25" x14ac:dyDescent="0.2">
      <c r="A3" s="3" t="str">
        <f>SUMMARY!A3</f>
        <v xml:space="preserve">Department:  </v>
      </c>
      <c r="B3" s="75"/>
      <c r="C3" s="76"/>
      <c r="D3" s="77"/>
    </row>
    <row r="4" spans="1:42" ht="18.75" x14ac:dyDescent="0.2">
      <c r="A4" s="102" t="s">
        <v>32</v>
      </c>
      <c r="B4" s="103"/>
      <c r="C4" s="104"/>
      <c r="D4" s="105"/>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46" t="s">
        <v>53</v>
      </c>
      <c r="B7" s="247"/>
      <c r="C7" s="247"/>
      <c r="D7" s="248"/>
      <c r="E7" s="249" t="s">
        <v>55</v>
      </c>
      <c r="F7" s="250"/>
      <c r="G7" s="250"/>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1" t="s">
        <v>26</v>
      </c>
      <c r="B8" s="100" t="s">
        <v>27</v>
      </c>
      <c r="C8" s="100" t="s">
        <v>28</v>
      </c>
      <c r="D8" s="116" t="s">
        <v>29</v>
      </c>
      <c r="E8" s="85" t="s">
        <v>48</v>
      </c>
      <c r="F8" s="86" t="s">
        <v>30</v>
      </c>
      <c r="G8" s="86" t="s">
        <v>36</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97"/>
      <c r="B9" s="98"/>
      <c r="C9" s="98"/>
      <c r="D9" s="99"/>
      <c r="E9" s="163"/>
      <c r="F9" s="164"/>
      <c r="G9" s="164"/>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75" x14ac:dyDescent="0.2">
      <c r="A10" s="89">
        <v>1</v>
      </c>
      <c r="B10" s="90" t="s">
        <v>31</v>
      </c>
      <c r="C10" s="151" t="s">
        <v>83</v>
      </c>
      <c r="D10" s="188" t="s">
        <v>84</v>
      </c>
      <c r="E10" s="152"/>
      <c r="F10" s="110"/>
      <c r="G10" s="11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3" t="s">
        <v>31</v>
      </c>
      <c r="C11" s="95" t="s">
        <v>85</v>
      </c>
      <c r="D11" s="189" t="s">
        <v>86</v>
      </c>
      <c r="E11" s="153"/>
      <c r="F11" s="112"/>
      <c r="G11" s="113"/>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3" t="s">
        <v>31</v>
      </c>
      <c r="C12" s="95" t="s">
        <v>94</v>
      </c>
      <c r="D12" s="189" t="s">
        <v>95</v>
      </c>
      <c r="E12" s="153"/>
      <c r="F12" s="112"/>
      <c r="G12" s="113"/>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37.5" x14ac:dyDescent="0.2">
      <c r="A13" s="89">
        <v>4</v>
      </c>
      <c r="B13" s="93" t="s">
        <v>31</v>
      </c>
      <c r="C13" s="95" t="s">
        <v>87</v>
      </c>
      <c r="D13" s="189" t="s">
        <v>88</v>
      </c>
      <c r="E13" s="153"/>
      <c r="F13" s="112"/>
      <c r="G13" s="113"/>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112.5" x14ac:dyDescent="0.2">
      <c r="A14" s="89">
        <v>5</v>
      </c>
      <c r="B14" s="93" t="s">
        <v>31</v>
      </c>
      <c r="C14" s="95" t="s">
        <v>89</v>
      </c>
      <c r="D14" s="189" t="s">
        <v>90</v>
      </c>
      <c r="E14" s="114"/>
      <c r="F14" s="112"/>
      <c r="G14" s="113"/>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38.25" customHeight="1" x14ac:dyDescent="0.2">
      <c r="A15" s="89">
        <v>6</v>
      </c>
      <c r="B15" s="93" t="s">
        <v>31</v>
      </c>
      <c r="C15" s="95" t="s">
        <v>91</v>
      </c>
      <c r="D15" s="189" t="s">
        <v>92</v>
      </c>
      <c r="E15" s="114"/>
      <c r="F15" s="112"/>
      <c r="G15" s="113"/>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38.25" customHeight="1" x14ac:dyDescent="0.2">
      <c r="A16" s="89">
        <v>7</v>
      </c>
      <c r="B16" s="93" t="s">
        <v>31</v>
      </c>
      <c r="C16" s="95" t="s">
        <v>93</v>
      </c>
      <c r="D16" s="189" t="s">
        <v>327</v>
      </c>
      <c r="E16" s="114"/>
      <c r="F16" s="112"/>
      <c r="G16" s="113"/>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107" customFormat="1" ht="23.25" thickBot="1" x14ac:dyDescent="0.25">
      <c r="A17" s="251"/>
      <c r="B17" s="252"/>
      <c r="C17" s="252"/>
      <c r="D17" s="253"/>
      <c r="E17" s="115"/>
      <c r="F17" s="108"/>
      <c r="G17" s="109"/>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row>
    <row r="18" spans="1:51" s="74" customFormat="1" x14ac:dyDescent="0.2">
      <c r="A18" s="71"/>
      <c r="B18" s="71"/>
      <c r="C18" s="71"/>
      <c r="D18" s="96"/>
      <c r="E18" s="71"/>
      <c r="F18" s="72"/>
      <c r="G18" s="73"/>
      <c r="AQ18" s="71"/>
      <c r="AR18" s="71"/>
      <c r="AS18" s="71"/>
      <c r="AT18" s="71"/>
      <c r="AU18" s="71"/>
      <c r="AV18" s="71"/>
      <c r="AW18" s="71"/>
      <c r="AX18" s="71"/>
      <c r="AY18" s="71"/>
    </row>
    <row r="19" spans="1:51" s="74" customFormat="1" x14ac:dyDescent="0.2">
      <c r="A19" s="71"/>
      <c r="B19" s="71"/>
      <c r="C19" s="71"/>
      <c r="D19" s="96"/>
      <c r="E19" s="71"/>
      <c r="F19" s="72"/>
      <c r="G19" s="73"/>
      <c r="AQ19" s="71"/>
      <c r="AR19" s="71"/>
      <c r="AS19" s="71"/>
      <c r="AT19" s="71"/>
      <c r="AU19" s="71"/>
      <c r="AV19" s="71"/>
      <c r="AW19" s="71"/>
      <c r="AX19" s="71"/>
      <c r="AY19" s="71"/>
    </row>
    <row r="20" spans="1:51" s="74" customFormat="1" x14ac:dyDescent="0.2">
      <c r="A20" s="71"/>
      <c r="B20" s="71"/>
      <c r="C20" s="71"/>
      <c r="D20" s="96"/>
      <c r="E20" s="71"/>
      <c r="F20" s="72"/>
      <c r="G20" s="73"/>
      <c r="AQ20" s="71"/>
      <c r="AR20" s="71"/>
      <c r="AS20" s="71"/>
      <c r="AT20" s="71"/>
      <c r="AU20" s="71"/>
      <c r="AV20" s="71"/>
      <c r="AW20" s="71"/>
      <c r="AX20" s="71"/>
      <c r="AY20" s="71"/>
    </row>
    <row r="21" spans="1:51" s="74" customFormat="1" x14ac:dyDescent="0.2">
      <c r="A21" s="71"/>
      <c r="B21" s="71"/>
      <c r="C21" s="71"/>
      <c r="D21" s="96"/>
      <c r="E21" s="71"/>
      <c r="F21" s="72"/>
      <c r="G21" s="73"/>
      <c r="AQ21" s="71"/>
      <c r="AR21" s="71"/>
      <c r="AS21" s="71"/>
      <c r="AT21" s="71"/>
      <c r="AU21" s="71"/>
      <c r="AV21" s="71"/>
      <c r="AW21" s="71"/>
      <c r="AX21" s="71"/>
      <c r="AY21" s="71"/>
    </row>
    <row r="22" spans="1:51" s="74" customFormat="1" x14ac:dyDescent="0.2">
      <c r="A22" s="71"/>
      <c r="B22" s="71"/>
      <c r="C22" s="71"/>
      <c r="D22" s="96"/>
      <c r="E22" s="71"/>
      <c r="F22" s="72"/>
      <c r="G22" s="73"/>
      <c r="AQ22" s="71"/>
      <c r="AR22" s="71"/>
      <c r="AS22" s="71"/>
      <c r="AT22" s="71"/>
      <c r="AU22" s="71"/>
      <c r="AV22" s="71"/>
      <c r="AW22" s="71"/>
      <c r="AX22" s="71"/>
      <c r="AY22" s="71"/>
    </row>
    <row r="23" spans="1:51" s="74" customFormat="1" x14ac:dyDescent="0.2">
      <c r="A23" s="71"/>
      <c r="B23" s="71"/>
      <c r="C23" s="71"/>
      <c r="D23" s="96"/>
      <c r="E23" s="71"/>
      <c r="F23" s="72"/>
      <c r="G23" s="73"/>
      <c r="AQ23" s="71"/>
      <c r="AR23" s="71"/>
      <c r="AS23" s="71"/>
      <c r="AT23" s="71"/>
      <c r="AU23" s="71"/>
      <c r="AV23" s="71"/>
      <c r="AW23" s="71"/>
      <c r="AX23" s="71"/>
      <c r="AY23" s="71"/>
    </row>
    <row r="24" spans="1:51" s="74" customFormat="1" x14ac:dyDescent="0.2">
      <c r="A24" s="71"/>
      <c r="B24" s="71"/>
      <c r="C24" s="71"/>
      <c r="D24" s="96"/>
      <c r="E24" s="71"/>
      <c r="F24" s="72"/>
      <c r="G24" s="73"/>
      <c r="AQ24" s="71"/>
      <c r="AR24" s="71"/>
      <c r="AS24" s="71"/>
      <c r="AT24" s="71"/>
      <c r="AU24" s="71"/>
      <c r="AV24" s="71"/>
      <c r="AW24" s="71"/>
      <c r="AX24" s="71"/>
      <c r="AY24" s="71"/>
    </row>
    <row r="25" spans="1:51" s="74" customFormat="1" x14ac:dyDescent="0.2">
      <c r="A25" s="71"/>
      <c r="B25" s="71"/>
      <c r="C25" s="71"/>
      <c r="D25" s="96"/>
      <c r="E25" s="71"/>
      <c r="F25" s="72"/>
      <c r="G25" s="73"/>
      <c r="AQ25" s="71"/>
      <c r="AR25" s="71"/>
      <c r="AS25" s="71"/>
      <c r="AT25" s="71"/>
      <c r="AU25" s="71"/>
      <c r="AV25" s="71"/>
      <c r="AW25" s="71"/>
      <c r="AX25" s="71"/>
      <c r="AY25" s="71"/>
    </row>
    <row r="26" spans="1:51" s="74" customFormat="1" x14ac:dyDescent="0.2">
      <c r="A26" s="71"/>
      <c r="B26" s="71"/>
      <c r="C26" s="71"/>
      <c r="D26" s="96"/>
      <c r="E26" s="71"/>
      <c r="F26" s="72"/>
      <c r="G26" s="73"/>
      <c r="AQ26" s="71"/>
      <c r="AR26" s="71"/>
      <c r="AS26" s="71"/>
      <c r="AT26" s="71"/>
      <c r="AU26" s="71"/>
      <c r="AV26" s="71"/>
      <c r="AW26" s="71"/>
      <c r="AX26" s="71"/>
      <c r="AY26" s="71"/>
    </row>
    <row r="27" spans="1:51" s="74" customFormat="1" x14ac:dyDescent="0.2">
      <c r="A27" s="71"/>
      <c r="B27" s="71"/>
      <c r="C27" s="71"/>
      <c r="D27" s="96"/>
      <c r="E27" s="71"/>
      <c r="F27" s="72"/>
      <c r="G27" s="73"/>
      <c r="AQ27" s="71"/>
      <c r="AR27" s="71"/>
      <c r="AS27" s="71"/>
      <c r="AT27" s="71"/>
      <c r="AU27" s="71"/>
      <c r="AV27" s="71"/>
      <c r="AW27" s="71"/>
      <c r="AX27" s="71"/>
      <c r="AY27" s="71"/>
    </row>
    <row r="28" spans="1:51" s="74" customFormat="1" x14ac:dyDescent="0.2">
      <c r="A28" s="71"/>
      <c r="B28" s="71"/>
      <c r="C28" s="71"/>
      <c r="D28" s="96"/>
      <c r="E28" s="71"/>
      <c r="F28" s="72"/>
      <c r="G28" s="73"/>
      <c r="AQ28" s="71"/>
      <c r="AR28" s="71"/>
      <c r="AS28" s="71"/>
      <c r="AT28" s="71"/>
      <c r="AU28" s="71"/>
      <c r="AV28" s="71"/>
      <c r="AW28" s="71"/>
      <c r="AX28" s="71"/>
      <c r="AY28" s="71"/>
    </row>
    <row r="29" spans="1:51" s="74" customFormat="1" x14ac:dyDescent="0.2">
      <c r="A29" s="71"/>
      <c r="B29" s="71"/>
      <c r="C29" s="71"/>
      <c r="D29" s="96"/>
      <c r="E29" s="71"/>
      <c r="F29" s="72"/>
      <c r="G29" s="73"/>
      <c r="AQ29" s="71"/>
      <c r="AR29" s="71"/>
      <c r="AS29" s="71"/>
      <c r="AT29" s="71"/>
      <c r="AU29" s="71"/>
      <c r="AV29" s="71"/>
      <c r="AW29" s="71"/>
      <c r="AX29" s="71"/>
      <c r="AY29" s="71"/>
    </row>
    <row r="30" spans="1:51" s="74" customFormat="1" x14ac:dyDescent="0.2">
      <c r="A30" s="71"/>
      <c r="B30" s="71"/>
      <c r="C30" s="71"/>
      <c r="D30" s="96"/>
      <c r="E30" s="71"/>
      <c r="F30" s="72"/>
      <c r="G30" s="73"/>
      <c r="AQ30" s="71"/>
      <c r="AR30" s="71"/>
      <c r="AS30" s="71"/>
      <c r="AT30" s="71"/>
      <c r="AU30" s="71"/>
      <c r="AV30" s="71"/>
      <c r="AW30" s="71"/>
      <c r="AX30" s="71"/>
      <c r="AY30" s="71"/>
    </row>
    <row r="31" spans="1:51" s="74" customFormat="1" x14ac:dyDescent="0.2">
      <c r="A31" s="71"/>
      <c r="B31" s="71"/>
      <c r="C31" s="71"/>
      <c r="D31" s="96"/>
      <c r="E31" s="71"/>
      <c r="F31" s="72"/>
      <c r="G31" s="73"/>
      <c r="AQ31" s="71"/>
      <c r="AR31" s="71"/>
      <c r="AS31" s="71"/>
      <c r="AT31" s="71"/>
      <c r="AU31" s="71"/>
      <c r="AV31" s="71"/>
      <c r="AW31" s="71"/>
      <c r="AX31" s="71"/>
      <c r="AY31" s="71"/>
    </row>
    <row r="32" spans="1:51" s="74" customFormat="1" x14ac:dyDescent="0.2">
      <c r="A32" s="71"/>
      <c r="B32" s="71"/>
      <c r="C32" s="71"/>
      <c r="D32" s="96"/>
      <c r="E32" s="71"/>
      <c r="F32" s="72"/>
      <c r="G32" s="73"/>
      <c r="AQ32" s="71"/>
      <c r="AR32" s="71"/>
      <c r="AS32" s="71"/>
      <c r="AT32" s="71"/>
      <c r="AU32" s="71"/>
      <c r="AV32" s="71"/>
      <c r="AW32" s="71"/>
      <c r="AX32" s="71"/>
      <c r="AY32" s="71"/>
    </row>
    <row r="33" spans="1:51" s="74" customFormat="1" x14ac:dyDescent="0.2">
      <c r="A33" s="71"/>
      <c r="B33" s="71"/>
      <c r="C33" s="71"/>
      <c r="D33" s="96"/>
      <c r="E33" s="71"/>
      <c r="F33" s="72"/>
      <c r="G33" s="73"/>
      <c r="AQ33" s="71"/>
      <c r="AR33" s="71"/>
      <c r="AS33" s="71"/>
      <c r="AT33" s="71"/>
      <c r="AU33" s="71"/>
      <c r="AV33" s="71"/>
      <c r="AW33" s="71"/>
      <c r="AX33" s="71"/>
      <c r="AY33" s="71"/>
    </row>
    <row r="34" spans="1:51" s="74" customFormat="1" x14ac:dyDescent="0.2">
      <c r="A34" s="71"/>
      <c r="B34" s="71"/>
      <c r="C34" s="71"/>
      <c r="D34" s="96"/>
      <c r="E34" s="71"/>
      <c r="F34" s="72"/>
      <c r="G34" s="73"/>
      <c r="AQ34" s="71"/>
      <c r="AR34" s="71"/>
      <c r="AS34" s="71"/>
      <c r="AT34" s="71"/>
      <c r="AU34" s="71"/>
      <c r="AV34" s="71"/>
      <c r="AW34" s="71"/>
      <c r="AX34" s="71"/>
      <c r="AY34" s="71"/>
    </row>
    <row r="35" spans="1:51" s="74" customFormat="1" x14ac:dyDescent="0.2">
      <c r="A35" s="71"/>
      <c r="B35" s="71"/>
      <c r="C35" s="71"/>
      <c r="D35" s="96"/>
      <c r="E35" s="71"/>
      <c r="F35" s="72"/>
      <c r="G35" s="73"/>
      <c r="AQ35" s="71"/>
      <c r="AR35" s="71"/>
      <c r="AS35" s="71"/>
      <c r="AT35" s="71"/>
      <c r="AU35" s="71"/>
      <c r="AV35" s="71"/>
      <c r="AW35" s="71"/>
      <c r="AX35" s="71"/>
      <c r="AY35" s="71"/>
    </row>
    <row r="36" spans="1:51" s="74" customFormat="1" x14ac:dyDescent="0.2">
      <c r="A36" s="71"/>
      <c r="B36" s="71"/>
      <c r="C36" s="71"/>
      <c r="D36" s="96"/>
      <c r="E36" s="71"/>
      <c r="F36" s="72"/>
      <c r="G36" s="73"/>
      <c r="AQ36" s="71"/>
      <c r="AR36" s="71"/>
      <c r="AS36" s="71"/>
      <c r="AT36" s="71"/>
      <c r="AU36" s="71"/>
      <c r="AV36" s="71"/>
      <c r="AW36" s="71"/>
      <c r="AX36" s="71"/>
      <c r="AY36" s="71"/>
    </row>
    <row r="37" spans="1:51" s="74" customFormat="1" x14ac:dyDescent="0.2">
      <c r="A37" s="71"/>
      <c r="B37" s="71"/>
      <c r="C37" s="71"/>
      <c r="D37" s="96"/>
      <c r="E37" s="71"/>
      <c r="F37" s="72"/>
      <c r="G37" s="73"/>
      <c r="AQ37" s="71"/>
      <c r="AR37" s="71"/>
      <c r="AS37" s="71"/>
      <c r="AT37" s="71"/>
      <c r="AU37" s="71"/>
      <c r="AV37" s="71"/>
      <c r="AW37" s="71"/>
      <c r="AX37" s="71"/>
      <c r="AY37" s="71"/>
    </row>
    <row r="38" spans="1:51" s="74" customFormat="1" x14ac:dyDescent="0.2">
      <c r="A38" s="71"/>
      <c r="B38" s="71"/>
      <c r="C38" s="71"/>
      <c r="D38" s="96"/>
      <c r="E38" s="71"/>
      <c r="F38" s="72"/>
      <c r="G38" s="73"/>
      <c r="AQ38" s="71"/>
      <c r="AR38" s="71"/>
      <c r="AS38" s="71"/>
      <c r="AT38" s="71"/>
      <c r="AU38" s="71"/>
      <c r="AV38" s="71"/>
      <c r="AW38" s="71"/>
      <c r="AX38" s="71"/>
      <c r="AY38" s="71"/>
    </row>
    <row r="39" spans="1:51" s="74" customFormat="1" x14ac:dyDescent="0.2">
      <c r="A39" s="71"/>
      <c r="B39" s="71"/>
      <c r="C39" s="71"/>
      <c r="D39" s="96"/>
      <c r="E39" s="71"/>
      <c r="F39" s="72"/>
      <c r="G39" s="73"/>
      <c r="AQ39" s="71"/>
      <c r="AR39" s="71"/>
      <c r="AS39" s="71"/>
      <c r="AT39" s="71"/>
      <c r="AU39" s="71"/>
      <c r="AV39" s="71"/>
      <c r="AW39" s="71"/>
      <c r="AX39" s="71"/>
      <c r="AY39" s="71"/>
    </row>
    <row r="40" spans="1:51" s="74" customFormat="1" x14ac:dyDescent="0.2">
      <c r="A40" s="71"/>
      <c r="B40" s="71"/>
      <c r="C40" s="71"/>
      <c r="D40" s="96"/>
      <c r="E40" s="71"/>
      <c r="F40" s="72"/>
      <c r="G40" s="73"/>
      <c r="AQ40" s="71"/>
      <c r="AR40" s="71"/>
      <c r="AS40" s="71"/>
      <c r="AT40" s="71"/>
      <c r="AU40" s="71"/>
      <c r="AV40" s="71"/>
      <c r="AW40" s="71"/>
      <c r="AX40" s="71"/>
      <c r="AY40" s="71"/>
    </row>
    <row r="41" spans="1:51" s="74" customFormat="1" x14ac:dyDescent="0.2">
      <c r="A41" s="71"/>
      <c r="B41" s="71"/>
      <c r="C41" s="71"/>
      <c r="D41" s="96"/>
      <c r="E41" s="71"/>
      <c r="F41" s="72"/>
      <c r="G41" s="73"/>
      <c r="AQ41" s="71"/>
      <c r="AR41" s="71"/>
      <c r="AS41" s="71"/>
      <c r="AT41" s="71"/>
      <c r="AU41" s="71"/>
      <c r="AV41" s="71"/>
      <c r="AW41" s="71"/>
      <c r="AX41" s="71"/>
      <c r="AY41" s="71"/>
    </row>
    <row r="42" spans="1:51" s="74" customFormat="1" x14ac:dyDescent="0.2">
      <c r="A42" s="71"/>
      <c r="B42" s="71"/>
      <c r="C42" s="71"/>
      <c r="D42" s="96"/>
      <c r="E42" s="71"/>
      <c r="F42" s="72"/>
      <c r="G42" s="73"/>
      <c r="AQ42" s="71"/>
      <c r="AR42" s="71"/>
      <c r="AS42" s="71"/>
      <c r="AT42" s="71"/>
      <c r="AU42" s="71"/>
      <c r="AV42" s="71"/>
      <c r="AW42" s="71"/>
      <c r="AX42" s="71"/>
      <c r="AY42" s="71"/>
    </row>
    <row r="43" spans="1:51" s="74" customFormat="1" x14ac:dyDescent="0.2">
      <c r="A43" s="71"/>
      <c r="B43" s="71"/>
      <c r="C43" s="71"/>
      <c r="D43" s="96"/>
      <c r="E43" s="71"/>
      <c r="F43" s="72"/>
      <c r="G43" s="73"/>
      <c r="AQ43" s="71"/>
      <c r="AR43" s="71"/>
      <c r="AS43" s="71"/>
      <c r="AT43" s="71"/>
      <c r="AU43" s="71"/>
      <c r="AV43" s="71"/>
      <c r="AW43" s="71"/>
      <c r="AX43" s="71"/>
      <c r="AY43" s="71"/>
    </row>
    <row r="44" spans="1:51" s="74" customFormat="1" x14ac:dyDescent="0.2">
      <c r="A44" s="71"/>
      <c r="B44" s="71"/>
      <c r="C44" s="71"/>
      <c r="D44" s="96"/>
      <c r="E44" s="71"/>
      <c r="F44" s="72"/>
      <c r="G44" s="73"/>
      <c r="AQ44" s="71"/>
      <c r="AR44" s="71"/>
      <c r="AS44" s="71"/>
      <c r="AT44" s="71"/>
      <c r="AU44" s="71"/>
      <c r="AV44" s="71"/>
      <c r="AW44" s="71"/>
      <c r="AX44" s="71"/>
      <c r="AY44" s="71"/>
    </row>
    <row r="45" spans="1:51" s="74" customFormat="1" x14ac:dyDescent="0.2">
      <c r="A45" s="71"/>
      <c r="B45" s="71"/>
      <c r="C45" s="71"/>
      <c r="D45" s="96"/>
      <c r="E45" s="71"/>
      <c r="F45" s="72"/>
      <c r="G45" s="73"/>
      <c r="AQ45" s="71"/>
      <c r="AR45" s="71"/>
      <c r="AS45" s="71"/>
      <c r="AT45" s="71"/>
      <c r="AU45" s="71"/>
      <c r="AV45" s="71"/>
      <c r="AW45" s="71"/>
      <c r="AX45" s="71"/>
      <c r="AY45" s="71"/>
    </row>
    <row r="46" spans="1:51" s="74" customFormat="1" x14ac:dyDescent="0.2">
      <c r="A46" s="71"/>
      <c r="B46" s="71"/>
      <c r="C46" s="71"/>
      <c r="D46" s="96"/>
      <c r="E46" s="71"/>
      <c r="F46" s="72"/>
      <c r="G46" s="73"/>
      <c r="AQ46" s="71"/>
      <c r="AR46" s="71"/>
      <c r="AS46" s="71"/>
      <c r="AT46" s="71"/>
      <c r="AU46" s="71"/>
      <c r="AV46" s="71"/>
      <c r="AW46" s="71"/>
      <c r="AX46" s="71"/>
      <c r="AY46" s="71"/>
    </row>
    <row r="47" spans="1:51" s="74" customFormat="1" x14ac:dyDescent="0.2">
      <c r="A47" s="71"/>
      <c r="B47" s="71"/>
      <c r="C47" s="71"/>
      <c r="D47" s="96"/>
      <c r="E47" s="71"/>
      <c r="F47" s="72"/>
      <c r="G47" s="73"/>
      <c r="AQ47" s="71"/>
      <c r="AR47" s="71"/>
      <c r="AS47" s="71"/>
      <c r="AT47" s="71"/>
      <c r="AU47" s="71"/>
      <c r="AV47" s="71"/>
      <c r="AW47" s="71"/>
      <c r="AX47" s="71"/>
      <c r="AY47" s="71"/>
    </row>
    <row r="48" spans="1:51" s="74" customFormat="1" x14ac:dyDescent="0.2">
      <c r="A48" s="71"/>
      <c r="B48" s="71"/>
      <c r="C48" s="71"/>
      <c r="D48" s="96"/>
      <c r="E48" s="71"/>
      <c r="F48" s="72"/>
      <c r="G48" s="73"/>
      <c r="AQ48" s="71"/>
      <c r="AR48" s="71"/>
      <c r="AS48" s="71"/>
      <c r="AT48" s="71"/>
      <c r="AU48" s="71"/>
      <c r="AV48" s="71"/>
      <c r="AW48" s="71"/>
      <c r="AX48" s="71"/>
      <c r="AY48" s="71"/>
    </row>
    <row r="49" spans="1:51" s="74" customFormat="1" x14ac:dyDescent="0.2">
      <c r="A49" s="71"/>
      <c r="B49" s="71"/>
      <c r="C49" s="71"/>
      <c r="D49" s="96"/>
      <c r="E49" s="71"/>
      <c r="F49" s="72"/>
      <c r="G49" s="73"/>
      <c r="AQ49" s="71"/>
      <c r="AR49" s="71"/>
      <c r="AS49" s="71"/>
      <c r="AT49" s="71"/>
      <c r="AU49" s="71"/>
      <c r="AV49" s="71"/>
      <c r="AW49" s="71"/>
      <c r="AX49" s="71"/>
      <c r="AY49" s="71"/>
    </row>
    <row r="50" spans="1:51" s="74" customFormat="1" x14ac:dyDescent="0.2">
      <c r="A50" s="71"/>
      <c r="B50" s="71"/>
      <c r="C50" s="71"/>
      <c r="D50" s="96"/>
      <c r="E50" s="71"/>
      <c r="F50" s="72"/>
      <c r="G50" s="73"/>
      <c r="AQ50" s="71"/>
      <c r="AR50" s="71"/>
      <c r="AS50" s="71"/>
      <c r="AT50" s="71"/>
      <c r="AU50" s="71"/>
      <c r="AV50" s="71"/>
      <c r="AW50" s="71"/>
      <c r="AX50" s="71"/>
      <c r="AY50" s="71"/>
    </row>
    <row r="51" spans="1:51" s="74" customFormat="1" x14ac:dyDescent="0.2">
      <c r="A51" s="71"/>
      <c r="B51" s="71"/>
      <c r="C51" s="71"/>
      <c r="D51" s="96"/>
      <c r="E51" s="71"/>
      <c r="F51" s="72"/>
      <c r="G51" s="73"/>
      <c r="AQ51" s="71"/>
      <c r="AR51" s="71"/>
      <c r="AS51" s="71"/>
      <c r="AT51" s="71"/>
      <c r="AU51" s="71"/>
      <c r="AV51" s="71"/>
      <c r="AW51" s="71"/>
      <c r="AX51" s="71"/>
      <c r="AY51" s="71"/>
    </row>
    <row r="52" spans="1:51" s="74" customFormat="1" x14ac:dyDescent="0.2">
      <c r="A52" s="71"/>
      <c r="B52" s="71"/>
      <c r="C52" s="71"/>
      <c r="D52" s="96"/>
      <c r="E52" s="71"/>
      <c r="F52" s="72"/>
      <c r="G52" s="73"/>
      <c r="AQ52" s="71"/>
      <c r="AR52" s="71"/>
      <c r="AS52" s="71"/>
      <c r="AT52" s="71"/>
      <c r="AU52" s="71"/>
      <c r="AV52" s="71"/>
      <c r="AW52" s="71"/>
      <c r="AX52" s="71"/>
      <c r="AY52" s="71"/>
    </row>
    <row r="53" spans="1:51" s="74" customFormat="1" x14ac:dyDescent="0.2">
      <c r="A53" s="71"/>
      <c r="B53" s="71"/>
      <c r="C53" s="71"/>
      <c r="D53" s="96"/>
      <c r="E53" s="71"/>
      <c r="F53" s="72"/>
      <c r="G53" s="73"/>
      <c r="AQ53" s="71"/>
      <c r="AR53" s="71"/>
      <c r="AS53" s="71"/>
      <c r="AT53" s="71"/>
      <c r="AU53" s="71"/>
      <c r="AV53" s="71"/>
      <c r="AW53" s="71"/>
      <c r="AX53" s="71"/>
      <c r="AY53" s="71"/>
    </row>
    <row r="54" spans="1:51" s="74" customFormat="1" x14ac:dyDescent="0.2">
      <c r="A54" s="71"/>
      <c r="B54" s="71"/>
      <c r="C54" s="71"/>
      <c r="D54" s="96"/>
      <c r="E54" s="71"/>
      <c r="F54" s="72"/>
      <c r="G54" s="73"/>
      <c r="AQ54" s="71"/>
      <c r="AR54" s="71"/>
      <c r="AS54" s="71"/>
      <c r="AT54" s="71"/>
      <c r="AU54" s="71"/>
      <c r="AV54" s="71"/>
      <c r="AW54" s="71"/>
      <c r="AX54" s="71"/>
      <c r="AY54" s="71"/>
    </row>
    <row r="55" spans="1:51" s="74" customFormat="1" x14ac:dyDescent="0.2">
      <c r="A55" s="71"/>
      <c r="B55" s="71"/>
      <c r="C55" s="71"/>
      <c r="D55" s="96"/>
      <c r="E55" s="71"/>
      <c r="F55" s="72"/>
      <c r="G55" s="73"/>
      <c r="AQ55" s="71"/>
      <c r="AR55" s="71"/>
      <c r="AS55" s="71"/>
      <c r="AT55" s="71"/>
      <c r="AU55" s="71"/>
      <c r="AV55" s="71"/>
      <c r="AW55" s="71"/>
      <c r="AX55" s="71"/>
      <c r="AY55" s="71"/>
    </row>
    <row r="56" spans="1:51" s="74" customFormat="1" x14ac:dyDescent="0.2">
      <c r="A56" s="71"/>
      <c r="B56" s="71"/>
      <c r="C56" s="71"/>
      <c r="D56" s="96"/>
      <c r="E56" s="71"/>
      <c r="F56" s="72"/>
      <c r="G56" s="73"/>
      <c r="AQ56" s="71"/>
      <c r="AR56" s="71"/>
      <c r="AS56" s="71"/>
      <c r="AT56" s="71"/>
      <c r="AU56" s="71"/>
      <c r="AV56" s="71"/>
      <c r="AW56" s="71"/>
      <c r="AX56" s="71"/>
      <c r="AY56" s="71"/>
    </row>
    <row r="57" spans="1:51" s="74" customFormat="1" x14ac:dyDescent="0.2">
      <c r="A57" s="71"/>
      <c r="B57" s="71"/>
      <c r="C57" s="71"/>
      <c r="D57" s="96"/>
      <c r="E57" s="71"/>
      <c r="F57" s="72"/>
      <c r="G57" s="73"/>
      <c r="AQ57" s="71"/>
      <c r="AR57" s="71"/>
      <c r="AS57" s="71"/>
      <c r="AT57" s="71"/>
      <c r="AU57" s="71"/>
      <c r="AV57" s="71"/>
      <c r="AW57" s="71"/>
      <c r="AX57" s="71"/>
      <c r="AY57" s="71"/>
    </row>
    <row r="58" spans="1:51" s="74" customFormat="1" x14ac:dyDescent="0.2">
      <c r="A58" s="71"/>
      <c r="B58" s="71"/>
      <c r="C58" s="71"/>
      <c r="D58" s="96"/>
      <c r="E58" s="71"/>
      <c r="F58" s="72"/>
      <c r="G58" s="73"/>
      <c r="AQ58" s="71"/>
      <c r="AR58" s="71"/>
      <c r="AS58" s="71"/>
      <c r="AT58" s="71"/>
      <c r="AU58" s="71"/>
      <c r="AV58" s="71"/>
      <c r="AW58" s="71"/>
      <c r="AX58" s="71"/>
      <c r="AY58" s="71"/>
    </row>
    <row r="59" spans="1:51" s="74" customFormat="1" x14ac:dyDescent="0.2">
      <c r="A59" s="71"/>
      <c r="B59" s="71"/>
      <c r="C59" s="71"/>
      <c r="D59" s="96"/>
      <c r="E59" s="71"/>
      <c r="F59" s="72"/>
      <c r="G59" s="73"/>
      <c r="AQ59" s="71"/>
      <c r="AR59" s="71"/>
      <c r="AS59" s="71"/>
      <c r="AT59" s="71"/>
      <c r="AU59" s="71"/>
      <c r="AV59" s="71"/>
      <c r="AW59" s="71"/>
      <c r="AX59" s="71"/>
      <c r="AY59" s="71"/>
    </row>
    <row r="60" spans="1:51" s="74" customFormat="1" x14ac:dyDescent="0.2">
      <c r="A60" s="71"/>
      <c r="B60" s="71"/>
      <c r="C60" s="71"/>
      <c r="D60" s="96"/>
      <c r="E60" s="71"/>
      <c r="F60" s="72"/>
      <c r="G60" s="73"/>
      <c r="AQ60" s="71"/>
      <c r="AR60" s="71"/>
      <c r="AS60" s="71"/>
      <c r="AT60" s="71"/>
      <c r="AU60" s="71"/>
      <c r="AV60" s="71"/>
      <c r="AW60" s="71"/>
      <c r="AX60" s="71"/>
      <c r="AY60" s="71"/>
    </row>
    <row r="61" spans="1:51" s="74" customFormat="1" x14ac:dyDescent="0.2">
      <c r="A61" s="71"/>
      <c r="B61" s="71"/>
      <c r="C61" s="71"/>
      <c r="D61" s="96"/>
      <c r="E61" s="71"/>
      <c r="F61" s="72"/>
      <c r="G61" s="73"/>
      <c r="AQ61" s="71"/>
      <c r="AR61" s="71"/>
      <c r="AS61" s="71"/>
      <c r="AT61" s="71"/>
      <c r="AU61" s="71"/>
      <c r="AV61" s="71"/>
      <c r="AW61" s="71"/>
      <c r="AX61" s="71"/>
      <c r="AY61" s="71"/>
    </row>
    <row r="62" spans="1:51" s="74" customFormat="1" x14ac:dyDescent="0.2">
      <c r="A62" s="71"/>
      <c r="B62" s="71"/>
      <c r="C62" s="71"/>
      <c r="D62" s="96"/>
      <c r="E62" s="71"/>
      <c r="F62" s="72"/>
      <c r="G62" s="73"/>
      <c r="AQ62" s="71"/>
      <c r="AR62" s="71"/>
      <c r="AS62" s="71"/>
      <c r="AT62" s="71"/>
      <c r="AU62" s="71"/>
      <c r="AV62" s="71"/>
      <c r="AW62" s="71"/>
      <c r="AX62" s="71"/>
      <c r="AY62" s="71"/>
    </row>
    <row r="63" spans="1:51" s="74" customFormat="1" x14ac:dyDescent="0.2">
      <c r="A63" s="71"/>
      <c r="B63" s="71"/>
      <c r="C63" s="71"/>
      <c r="D63" s="96"/>
      <c r="E63" s="71"/>
      <c r="F63" s="72"/>
      <c r="G63" s="73"/>
      <c r="AQ63" s="71"/>
      <c r="AR63" s="71"/>
      <c r="AS63" s="71"/>
      <c r="AT63" s="71"/>
      <c r="AU63" s="71"/>
      <c r="AV63" s="71"/>
      <c r="AW63" s="71"/>
      <c r="AX63" s="71"/>
      <c r="AY63" s="71"/>
    </row>
    <row r="64" spans="1:51" s="74" customFormat="1" x14ac:dyDescent="0.2">
      <c r="A64" s="71"/>
      <c r="B64" s="71"/>
      <c r="C64" s="71"/>
      <c r="D64" s="96"/>
      <c r="E64" s="71"/>
      <c r="F64" s="72"/>
      <c r="G64" s="73"/>
      <c r="AQ64" s="71"/>
      <c r="AR64" s="71"/>
      <c r="AS64" s="71"/>
      <c r="AT64" s="71"/>
      <c r="AU64" s="71"/>
      <c r="AV64" s="71"/>
      <c r="AW64" s="71"/>
      <c r="AX64" s="71"/>
      <c r="AY64" s="71"/>
    </row>
    <row r="65" spans="1:51" s="74" customFormat="1" x14ac:dyDescent="0.2">
      <c r="A65" s="71"/>
      <c r="B65" s="71"/>
      <c r="C65" s="71"/>
      <c r="D65" s="96"/>
      <c r="E65" s="71"/>
      <c r="F65" s="72"/>
      <c r="G65" s="73"/>
      <c r="AQ65" s="71"/>
      <c r="AR65" s="71"/>
      <c r="AS65" s="71"/>
      <c r="AT65" s="71"/>
      <c r="AU65" s="71"/>
      <c r="AV65" s="71"/>
      <c r="AW65" s="71"/>
      <c r="AX65" s="71"/>
      <c r="AY65" s="71"/>
    </row>
    <row r="66" spans="1:51" s="74" customFormat="1" x14ac:dyDescent="0.2">
      <c r="A66" s="71"/>
      <c r="B66" s="71"/>
      <c r="C66" s="71"/>
      <c r="D66" s="96"/>
      <c r="E66" s="71"/>
      <c r="F66" s="72"/>
      <c r="G66" s="73"/>
      <c r="AQ66" s="71"/>
      <c r="AR66" s="71"/>
      <c r="AS66" s="71"/>
      <c r="AT66" s="71"/>
      <c r="AU66" s="71"/>
      <c r="AV66" s="71"/>
      <c r="AW66" s="71"/>
      <c r="AX66" s="71"/>
      <c r="AY66" s="71"/>
    </row>
    <row r="67" spans="1:51" s="74" customFormat="1" x14ac:dyDescent="0.2">
      <c r="A67" s="71"/>
      <c r="B67" s="71"/>
      <c r="C67" s="71"/>
      <c r="D67" s="96"/>
      <c r="E67" s="71"/>
      <c r="F67" s="72"/>
      <c r="G67" s="73"/>
      <c r="AQ67" s="71"/>
      <c r="AR67" s="71"/>
      <c r="AS67" s="71"/>
      <c r="AT67" s="71"/>
      <c r="AU67" s="71"/>
      <c r="AV67" s="71"/>
      <c r="AW67" s="71"/>
      <c r="AX67" s="71"/>
      <c r="AY67" s="71"/>
    </row>
    <row r="68" spans="1:51" s="74" customFormat="1" x14ac:dyDescent="0.2">
      <c r="A68" s="71"/>
      <c r="B68" s="71"/>
      <c r="C68" s="71"/>
      <c r="D68" s="96"/>
      <c r="E68" s="71"/>
      <c r="F68" s="72"/>
      <c r="G68" s="73"/>
      <c r="AQ68" s="71"/>
      <c r="AR68" s="71"/>
      <c r="AS68" s="71"/>
      <c r="AT68" s="71"/>
      <c r="AU68" s="71"/>
      <c r="AV68" s="71"/>
      <c r="AW68" s="71"/>
      <c r="AX68" s="71"/>
      <c r="AY68" s="71"/>
    </row>
    <row r="69" spans="1:51" s="74" customFormat="1" x14ac:dyDescent="0.2">
      <c r="A69" s="71"/>
      <c r="B69" s="71"/>
      <c r="C69" s="71"/>
      <c r="D69" s="96"/>
      <c r="E69" s="71"/>
      <c r="F69" s="72"/>
      <c r="G69" s="73"/>
      <c r="AQ69" s="71"/>
      <c r="AR69" s="71"/>
      <c r="AS69" s="71"/>
      <c r="AT69" s="71"/>
      <c r="AU69" s="71"/>
      <c r="AV69" s="71"/>
      <c r="AW69" s="71"/>
      <c r="AX69" s="71"/>
      <c r="AY69" s="71"/>
    </row>
    <row r="70" spans="1:51" s="74" customFormat="1" x14ac:dyDescent="0.2">
      <c r="A70" s="71"/>
      <c r="B70" s="71"/>
      <c r="C70" s="71"/>
      <c r="D70" s="96"/>
      <c r="E70" s="71"/>
      <c r="F70" s="72"/>
      <c r="G70" s="73"/>
      <c r="AQ70" s="71"/>
      <c r="AR70" s="71"/>
      <c r="AS70" s="71"/>
      <c r="AT70" s="71"/>
      <c r="AU70" s="71"/>
      <c r="AV70" s="71"/>
      <c r="AW70" s="71"/>
      <c r="AX70" s="71"/>
      <c r="AY70" s="71"/>
    </row>
    <row r="71" spans="1:51" s="74" customFormat="1" x14ac:dyDescent="0.2">
      <c r="A71" s="71"/>
      <c r="B71" s="71"/>
      <c r="C71" s="71"/>
      <c r="D71" s="96"/>
      <c r="E71" s="71"/>
      <c r="F71" s="72"/>
      <c r="G71" s="73"/>
      <c r="AQ71" s="71"/>
      <c r="AR71" s="71"/>
      <c r="AS71" s="71"/>
      <c r="AT71" s="71"/>
      <c r="AU71" s="71"/>
      <c r="AV71" s="71"/>
      <c r="AW71" s="71"/>
      <c r="AX71" s="71"/>
      <c r="AY71" s="71"/>
    </row>
    <row r="72" spans="1:51" s="74" customFormat="1" x14ac:dyDescent="0.2">
      <c r="A72" s="71"/>
      <c r="B72" s="71"/>
      <c r="C72" s="71"/>
      <c r="D72" s="96"/>
      <c r="E72" s="71"/>
      <c r="F72" s="72"/>
      <c r="G72" s="73"/>
      <c r="AQ72" s="71"/>
      <c r="AR72" s="71"/>
      <c r="AS72" s="71"/>
      <c r="AT72" s="71"/>
      <c r="AU72" s="71"/>
      <c r="AV72" s="71"/>
      <c r="AW72" s="71"/>
      <c r="AX72" s="71"/>
      <c r="AY72" s="71"/>
    </row>
    <row r="73" spans="1:51" s="74" customFormat="1" x14ac:dyDescent="0.2">
      <c r="A73" s="71"/>
      <c r="B73" s="71"/>
      <c r="C73" s="71"/>
      <c r="D73" s="96"/>
      <c r="E73" s="71"/>
      <c r="F73" s="72"/>
      <c r="G73" s="73"/>
      <c r="AQ73" s="71"/>
      <c r="AR73" s="71"/>
      <c r="AS73" s="71"/>
      <c r="AT73" s="71"/>
      <c r="AU73" s="71"/>
      <c r="AV73" s="71"/>
      <c r="AW73" s="71"/>
      <c r="AX73" s="71"/>
      <c r="AY73" s="71"/>
    </row>
    <row r="74" spans="1:51" s="74" customFormat="1" x14ac:dyDescent="0.2">
      <c r="A74" s="71"/>
      <c r="B74" s="71"/>
      <c r="C74" s="71"/>
      <c r="D74" s="96"/>
      <c r="E74" s="71"/>
      <c r="F74" s="72"/>
      <c r="G74" s="73"/>
      <c r="AQ74" s="71"/>
      <c r="AR74" s="71"/>
      <c r="AS74" s="71"/>
      <c r="AT74" s="71"/>
      <c r="AU74" s="71"/>
      <c r="AV74" s="71"/>
      <c r="AW74" s="71"/>
      <c r="AX74" s="71"/>
      <c r="AY74" s="71"/>
    </row>
    <row r="75" spans="1:51" s="74" customFormat="1" x14ac:dyDescent="0.2">
      <c r="A75" s="71"/>
      <c r="B75" s="71"/>
      <c r="C75" s="71"/>
      <c r="D75" s="96"/>
      <c r="E75" s="71"/>
      <c r="F75" s="72"/>
      <c r="G75" s="73"/>
      <c r="AQ75" s="71"/>
      <c r="AR75" s="71"/>
      <c r="AS75" s="71"/>
      <c r="AT75" s="71"/>
      <c r="AU75" s="71"/>
      <c r="AV75" s="71"/>
      <c r="AW75" s="71"/>
      <c r="AX75" s="71"/>
      <c r="AY75" s="71"/>
    </row>
    <row r="76" spans="1:51" s="74" customFormat="1" x14ac:dyDescent="0.2">
      <c r="A76" s="71"/>
      <c r="B76" s="71"/>
      <c r="C76" s="71"/>
      <c r="D76" s="96"/>
      <c r="E76" s="71"/>
      <c r="F76" s="72"/>
      <c r="G76" s="73"/>
      <c r="AQ76" s="71"/>
      <c r="AR76" s="71"/>
      <c r="AS76" s="71"/>
      <c r="AT76" s="71"/>
      <c r="AU76" s="71"/>
      <c r="AV76" s="71"/>
      <c r="AW76" s="71"/>
      <c r="AX76" s="71"/>
      <c r="AY76" s="71"/>
    </row>
    <row r="77" spans="1:51" s="74" customFormat="1" x14ac:dyDescent="0.2">
      <c r="A77" s="71"/>
      <c r="B77" s="71"/>
      <c r="C77" s="71"/>
      <c r="D77" s="96"/>
      <c r="E77" s="71"/>
      <c r="F77" s="72"/>
      <c r="G77" s="73"/>
      <c r="AQ77" s="71"/>
      <c r="AR77" s="71"/>
      <c r="AS77" s="71"/>
      <c r="AT77" s="71"/>
      <c r="AU77" s="71"/>
      <c r="AV77" s="71"/>
      <c r="AW77" s="71"/>
      <c r="AX77" s="71"/>
      <c r="AY77" s="71"/>
    </row>
    <row r="78" spans="1:51" s="74" customFormat="1" x14ac:dyDescent="0.2">
      <c r="A78" s="71"/>
      <c r="B78" s="71"/>
      <c r="C78" s="71"/>
      <c r="D78" s="96"/>
      <c r="E78" s="71"/>
      <c r="F78" s="72"/>
      <c r="G78" s="73"/>
      <c r="AQ78" s="71"/>
      <c r="AR78" s="71"/>
      <c r="AS78" s="71"/>
      <c r="AT78" s="71"/>
      <c r="AU78" s="71"/>
      <c r="AV78" s="71"/>
      <c r="AW78" s="71"/>
      <c r="AX78" s="71"/>
      <c r="AY78" s="71"/>
    </row>
    <row r="79" spans="1:51" s="74" customFormat="1" x14ac:dyDescent="0.2">
      <c r="A79" s="71"/>
      <c r="B79" s="71"/>
      <c r="C79" s="71"/>
      <c r="D79" s="96"/>
      <c r="E79" s="71"/>
      <c r="F79" s="72"/>
      <c r="G79" s="73"/>
      <c r="AQ79" s="71"/>
      <c r="AR79" s="71"/>
      <c r="AS79" s="71"/>
      <c r="AT79" s="71"/>
      <c r="AU79" s="71"/>
      <c r="AV79" s="71"/>
      <c r="AW79" s="71"/>
      <c r="AX79" s="71"/>
      <c r="AY79" s="71"/>
    </row>
    <row r="80" spans="1:51" s="74" customFormat="1" x14ac:dyDescent="0.2">
      <c r="A80" s="71"/>
      <c r="B80" s="71"/>
      <c r="C80" s="71"/>
      <c r="D80" s="96"/>
      <c r="E80" s="71"/>
      <c r="F80" s="72"/>
      <c r="G80" s="73"/>
      <c r="AQ80" s="71"/>
      <c r="AR80" s="71"/>
      <c r="AS80" s="71"/>
      <c r="AT80" s="71"/>
      <c r="AU80" s="71"/>
      <c r="AV80" s="71"/>
      <c r="AW80" s="71"/>
      <c r="AX80" s="71"/>
      <c r="AY80" s="71"/>
    </row>
    <row r="81" spans="1:51" s="74" customFormat="1" x14ac:dyDescent="0.2">
      <c r="A81" s="71"/>
      <c r="B81" s="71"/>
      <c r="C81" s="71"/>
      <c r="D81" s="96"/>
      <c r="E81" s="71"/>
      <c r="F81" s="72"/>
      <c r="G81" s="73"/>
      <c r="AQ81" s="71"/>
      <c r="AR81" s="71"/>
      <c r="AS81" s="71"/>
      <c r="AT81" s="71"/>
      <c r="AU81" s="71"/>
      <c r="AV81" s="71"/>
      <c r="AW81" s="71"/>
      <c r="AX81" s="71"/>
      <c r="AY81" s="71"/>
    </row>
  </sheetData>
  <autoFilter ref="A9:AP17"/>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82"/>
  <sheetViews>
    <sheetView topLeftCell="A5" zoomScale="75" zoomScaleNormal="75"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170" customWidth="1"/>
    <col min="10" max="10" width="21.140625" style="71" customWidth="1"/>
    <col min="11" max="11" width="38" style="72" customWidth="1"/>
    <col min="12" max="12" width="14.85546875" style="73" customWidth="1"/>
    <col min="13" max="13" width="13.28515625" style="170" customWidth="1"/>
    <col min="14" max="14" width="21.140625" style="71" customWidth="1"/>
    <col min="15" max="15" width="38" style="72" customWidth="1"/>
    <col min="16" max="16" width="14.85546875" style="73" customWidth="1"/>
    <col min="17" max="17" width="13.28515625" style="170" customWidth="1"/>
    <col min="18" max="18" width="21.140625" style="71" customWidth="1"/>
    <col min="19" max="19" width="38" style="72" customWidth="1"/>
    <col min="20" max="20" width="14.85546875" style="73" customWidth="1"/>
    <col min="21" max="21" width="13.28515625" style="170" customWidth="1"/>
    <col min="22" max="22" width="21.140625" style="71" customWidth="1"/>
    <col min="23" max="23" width="38" style="72" customWidth="1"/>
    <col min="24" max="24" width="14.85546875" style="73" customWidth="1"/>
    <col min="25" max="25" width="13.28515625" style="170" customWidth="1"/>
    <col min="26" max="26" width="21.140625" style="71" customWidth="1"/>
    <col min="27" max="27" width="38" style="72" customWidth="1"/>
    <col min="28" max="28" width="14.85546875" style="73" customWidth="1"/>
    <col min="29" max="29" width="13.28515625" style="1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171"/>
      <c r="M3" s="171"/>
      <c r="Q3" s="171"/>
      <c r="U3" s="171"/>
      <c r="Y3" s="171"/>
      <c r="AC3" s="171"/>
    </row>
    <row r="4" spans="1:48" ht="18.75" x14ac:dyDescent="0.2">
      <c r="A4" s="158" t="s">
        <v>56</v>
      </c>
      <c r="B4" s="141"/>
      <c r="C4" s="142"/>
      <c r="D4" s="77"/>
      <c r="E4" s="77"/>
      <c r="I4" s="171"/>
      <c r="M4" s="171"/>
      <c r="Q4" s="171"/>
      <c r="U4" s="171"/>
      <c r="Y4" s="171"/>
      <c r="AC4" s="171"/>
    </row>
    <row r="5" spans="1:48" ht="18.75" x14ac:dyDescent="0.2">
      <c r="A5" s="159" t="s">
        <v>57</v>
      </c>
      <c r="B5" s="141"/>
      <c r="C5" s="142"/>
      <c r="D5" s="77"/>
      <c r="E5" s="77"/>
      <c r="I5" s="171"/>
      <c r="M5" s="171"/>
      <c r="Q5" s="171"/>
      <c r="U5" s="171"/>
      <c r="Y5" s="171"/>
      <c r="AC5" s="171"/>
    </row>
    <row r="6" spans="1:48" s="80" customFormat="1" ht="23.25" thickBot="1" x14ac:dyDescent="0.25">
      <c r="A6" s="79"/>
      <c r="D6" s="81"/>
      <c r="E6" s="81"/>
      <c r="G6" s="82"/>
      <c r="H6" s="83"/>
      <c r="I6" s="172"/>
      <c r="K6" s="82"/>
      <c r="L6" s="83"/>
      <c r="M6" s="172"/>
      <c r="O6" s="82"/>
      <c r="P6" s="83"/>
      <c r="Q6" s="172"/>
      <c r="S6" s="82"/>
      <c r="T6" s="83"/>
      <c r="U6" s="172"/>
      <c r="W6" s="82"/>
      <c r="X6" s="83"/>
      <c r="Y6" s="172"/>
      <c r="AA6" s="82"/>
      <c r="AB6" s="83"/>
      <c r="AC6" s="172"/>
      <c r="AD6" s="84"/>
      <c r="AE6" s="84"/>
      <c r="AF6" s="84"/>
      <c r="AG6" s="84"/>
      <c r="AH6" s="84"/>
      <c r="AI6" s="84"/>
      <c r="AJ6" s="84"/>
      <c r="AK6" s="84"/>
      <c r="AL6" s="84"/>
      <c r="AM6" s="84"/>
      <c r="AN6" s="84"/>
      <c r="AO6" s="84"/>
      <c r="AP6" s="84"/>
      <c r="AQ6" s="84"/>
      <c r="AR6" s="84"/>
      <c r="AS6" s="84"/>
      <c r="AT6" s="84"/>
      <c r="AU6" s="84"/>
      <c r="AV6" s="84"/>
    </row>
    <row r="7" spans="1:48" s="80" customFormat="1" ht="25.5" x14ac:dyDescent="0.2">
      <c r="A7" s="261" t="s">
        <v>47</v>
      </c>
      <c r="B7" s="262"/>
      <c r="C7" s="262"/>
      <c r="D7" s="262"/>
      <c r="E7" s="262"/>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75" x14ac:dyDescent="0.2">
      <c r="A8" s="101" t="s">
        <v>26</v>
      </c>
      <c r="B8" s="100" t="s">
        <v>27</v>
      </c>
      <c r="C8" s="100" t="s">
        <v>28</v>
      </c>
      <c r="D8" s="100" t="s">
        <v>29</v>
      </c>
      <c r="E8" s="118" t="s">
        <v>49</v>
      </c>
      <c r="F8" s="85" t="s">
        <v>49</v>
      </c>
      <c r="G8" s="86" t="s">
        <v>30</v>
      </c>
      <c r="H8" s="86" t="s">
        <v>36</v>
      </c>
      <c r="I8" s="173" t="s">
        <v>58</v>
      </c>
      <c r="J8" s="85" t="s">
        <v>49</v>
      </c>
      <c r="K8" s="86" t="s">
        <v>30</v>
      </c>
      <c r="L8" s="86" t="s">
        <v>36</v>
      </c>
      <c r="M8" s="173" t="s">
        <v>58</v>
      </c>
      <c r="N8" s="85" t="s">
        <v>49</v>
      </c>
      <c r="O8" s="86" t="s">
        <v>30</v>
      </c>
      <c r="P8" s="86" t="s">
        <v>36</v>
      </c>
      <c r="Q8" s="173" t="s">
        <v>58</v>
      </c>
      <c r="R8" s="85" t="s">
        <v>49</v>
      </c>
      <c r="S8" s="86" t="s">
        <v>30</v>
      </c>
      <c r="T8" s="86" t="s">
        <v>36</v>
      </c>
      <c r="U8" s="173" t="s">
        <v>58</v>
      </c>
      <c r="V8" s="85" t="s">
        <v>49</v>
      </c>
      <c r="W8" s="86" t="s">
        <v>30</v>
      </c>
      <c r="X8" s="86" t="s">
        <v>36</v>
      </c>
      <c r="Y8" s="173" t="s">
        <v>58</v>
      </c>
      <c r="Z8" s="85" t="s">
        <v>49</v>
      </c>
      <c r="AA8" s="86" t="s">
        <v>30</v>
      </c>
      <c r="AB8" s="86" t="s">
        <v>36</v>
      </c>
      <c r="AC8" s="173"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4"/>
      <c r="J9" s="163"/>
      <c r="K9" s="164"/>
      <c r="L9" s="164"/>
      <c r="M9" s="174"/>
      <c r="N9" s="163"/>
      <c r="O9" s="164"/>
      <c r="P9" s="164"/>
      <c r="Q9" s="174"/>
      <c r="R9" s="163"/>
      <c r="S9" s="164"/>
      <c r="T9" s="164"/>
      <c r="U9" s="174"/>
      <c r="V9" s="163"/>
      <c r="W9" s="164"/>
      <c r="X9" s="164"/>
      <c r="Y9" s="174"/>
      <c r="Z9" s="163"/>
      <c r="AA9" s="164"/>
      <c r="AB9" s="164"/>
      <c r="AC9" s="174"/>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'MIN REQS'!B10</f>
        <v>Min req.</v>
      </c>
      <c r="C10" s="128" t="str">
        <f>'MIN REQS'!C10</f>
        <v>License and Certificatons</v>
      </c>
      <c r="D10" s="129" t="str">
        <f>'MIN REQS'!D10</f>
        <v xml:space="preserve">Provide all appropriate Licenses and Certifications required in the State of Tennessee to provide the goods and/or perform the Services required.  Provide a copy of your Shelby County Business License (if business is located in Shelby County, TN). </v>
      </c>
      <c r="E10" s="130" t="s">
        <v>50</v>
      </c>
      <c r="F10" s="165"/>
      <c r="G10" s="166"/>
      <c r="H10" s="167"/>
      <c r="I10" s="160"/>
      <c r="J10" s="165"/>
      <c r="K10" s="166"/>
      <c r="L10" s="167"/>
      <c r="M10" s="160"/>
      <c r="N10" s="165"/>
      <c r="O10" s="166"/>
      <c r="P10" s="167"/>
      <c r="Q10" s="160"/>
      <c r="R10" s="165"/>
      <c r="S10" s="166"/>
      <c r="T10" s="167"/>
      <c r="U10" s="160"/>
      <c r="V10" s="165"/>
      <c r="W10" s="166"/>
      <c r="X10" s="167"/>
      <c r="Y10" s="160"/>
      <c r="Z10" s="165"/>
      <c r="AA10" s="166"/>
      <c r="AB10" s="167"/>
      <c r="AC10" s="160"/>
    </row>
    <row r="11" spans="1:48" ht="93.75" x14ac:dyDescent="0.2">
      <c r="A11" s="94">
        <v>2</v>
      </c>
      <c r="B11" s="128" t="str">
        <f>'MIN REQS'!B11</f>
        <v>Min req.</v>
      </c>
      <c r="C11" s="128" t="str">
        <f>'MIN REQS'!C11</f>
        <v>EOC</v>
      </c>
      <c r="D11" s="129"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0" t="s">
        <v>50</v>
      </c>
      <c r="F11" s="154"/>
      <c r="G11" s="138"/>
      <c r="H11" s="136"/>
      <c r="I11" s="168"/>
      <c r="J11" s="154"/>
      <c r="K11" s="138"/>
      <c r="L11" s="136"/>
      <c r="M11" s="168"/>
      <c r="N11" s="154"/>
      <c r="O11" s="138"/>
      <c r="P11" s="136"/>
      <c r="Q11" s="168"/>
      <c r="R11" s="154"/>
      <c r="S11" s="138"/>
      <c r="T11" s="136"/>
      <c r="U11" s="168"/>
      <c r="V11" s="154"/>
      <c r="W11" s="138"/>
      <c r="X11" s="136"/>
      <c r="Y11" s="168"/>
      <c r="Z11" s="154"/>
      <c r="AA11" s="138"/>
      <c r="AB11" s="136"/>
      <c r="AC11" s="168"/>
    </row>
    <row r="12" spans="1:48" ht="37.5" x14ac:dyDescent="0.2">
      <c r="A12" s="94">
        <v>3</v>
      </c>
      <c r="B12" s="128" t="str">
        <f>'MIN REQS'!B12</f>
        <v>Min req.</v>
      </c>
      <c r="C12" s="128" t="str">
        <f>'MIN REQS'!C12</f>
        <v>Contact Information</v>
      </c>
      <c r="D12" s="192" t="str">
        <f>'MIN REQS'!D12</f>
        <v>Must provide the current company email and mailing address with your proposal.</v>
      </c>
      <c r="E12" s="130" t="s">
        <v>50</v>
      </c>
      <c r="F12" s="154"/>
      <c r="G12" s="138"/>
      <c r="H12" s="136"/>
      <c r="I12" s="168"/>
      <c r="J12" s="154"/>
      <c r="K12" s="138"/>
      <c r="L12" s="136"/>
      <c r="M12" s="168"/>
      <c r="N12" s="154"/>
      <c r="O12" s="138"/>
      <c r="P12" s="136"/>
      <c r="Q12" s="168"/>
      <c r="R12" s="154"/>
      <c r="S12" s="138"/>
      <c r="T12" s="136"/>
      <c r="U12" s="168"/>
      <c r="V12" s="154"/>
      <c r="W12" s="138"/>
      <c r="X12" s="136"/>
      <c r="Y12" s="168"/>
      <c r="Z12" s="154"/>
      <c r="AA12" s="138"/>
      <c r="AB12" s="136"/>
      <c r="AC12" s="168"/>
    </row>
    <row r="13" spans="1:48" ht="37.5" x14ac:dyDescent="0.2">
      <c r="A13" s="94">
        <v>4</v>
      </c>
      <c r="B13" s="128" t="str">
        <f>'MIN REQS'!B13</f>
        <v>Min req.</v>
      </c>
      <c r="C13" s="128" t="str">
        <f>'MIN REQS'!C13</f>
        <v>Title VI</v>
      </c>
      <c r="D13" s="129" t="str">
        <f>'MIN REQS'!D13</f>
        <v>Adherence to all provisions of Title VI requirements – please attest and provide proof / documentation if necessary.</v>
      </c>
      <c r="E13" s="130" t="s">
        <v>50</v>
      </c>
      <c r="F13" s="154"/>
      <c r="G13" s="138"/>
      <c r="H13" s="136"/>
      <c r="I13" s="168"/>
      <c r="J13" s="154"/>
      <c r="K13" s="138"/>
      <c r="L13" s="136"/>
      <c r="M13" s="168"/>
      <c r="N13" s="154"/>
      <c r="O13" s="138"/>
      <c r="P13" s="136"/>
      <c r="Q13" s="168"/>
      <c r="R13" s="154"/>
      <c r="S13" s="138"/>
      <c r="T13" s="136"/>
      <c r="U13" s="168"/>
      <c r="V13" s="154"/>
      <c r="W13" s="138"/>
      <c r="X13" s="136"/>
      <c r="Y13" s="168"/>
      <c r="Z13" s="154"/>
      <c r="AA13" s="138"/>
      <c r="AB13" s="136"/>
      <c r="AC13" s="168"/>
    </row>
    <row r="14" spans="1:48" ht="112.5" x14ac:dyDescent="0.2">
      <c r="A14" s="94">
        <v>5</v>
      </c>
      <c r="B14" s="128" t="str">
        <f>'MIN REQS'!B14</f>
        <v>Min req.</v>
      </c>
      <c r="C14" s="128" t="str">
        <f>'MIN REQS'!C14</f>
        <v>Tennessee Lawful Employment Act</v>
      </c>
      <c r="D14" s="129" t="str">
        <f>'MIN REQS'!D14</f>
        <v>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v>
      </c>
      <c r="E14" s="130" t="s">
        <v>50</v>
      </c>
      <c r="F14" s="154"/>
      <c r="G14" s="138"/>
      <c r="H14" s="136"/>
      <c r="I14" s="168"/>
      <c r="J14" s="154"/>
      <c r="K14" s="138"/>
      <c r="L14" s="136"/>
      <c r="M14" s="168"/>
      <c r="N14" s="154"/>
      <c r="O14" s="138"/>
      <c r="P14" s="136"/>
      <c r="Q14" s="168"/>
      <c r="R14" s="154"/>
      <c r="S14" s="138"/>
      <c r="T14" s="136"/>
      <c r="U14" s="168"/>
      <c r="V14" s="154"/>
      <c r="W14" s="138"/>
      <c r="X14" s="136"/>
      <c r="Y14" s="168"/>
      <c r="Z14" s="154"/>
      <c r="AA14" s="138"/>
      <c r="AB14" s="136"/>
      <c r="AC14" s="168"/>
    </row>
    <row r="15" spans="1:48" ht="18.75" x14ac:dyDescent="0.2">
      <c r="A15" s="94">
        <v>6</v>
      </c>
      <c r="B15" s="128" t="e">
        <f>'MIN REQS'!#REF!</f>
        <v>#REF!</v>
      </c>
      <c r="C15" s="190" t="e">
        <f>'MIN REQS'!#REF!</f>
        <v>#REF!</v>
      </c>
      <c r="D15" s="191" t="e">
        <f>'MIN REQS'!#REF!</f>
        <v>#REF!</v>
      </c>
      <c r="E15" s="130" t="s">
        <v>50</v>
      </c>
      <c r="F15" s="154"/>
      <c r="G15" s="138"/>
      <c r="H15" s="136"/>
      <c r="I15" s="168"/>
      <c r="J15" s="154"/>
      <c r="K15" s="138"/>
      <c r="L15" s="136"/>
      <c r="M15" s="168"/>
      <c r="N15" s="154"/>
      <c r="O15" s="138"/>
      <c r="P15" s="136"/>
      <c r="Q15" s="168"/>
      <c r="R15" s="154"/>
      <c r="S15" s="138"/>
      <c r="T15" s="136"/>
      <c r="U15" s="168"/>
      <c r="V15" s="154"/>
      <c r="W15" s="138"/>
      <c r="X15" s="136"/>
      <c r="Y15" s="168"/>
      <c r="Z15" s="154"/>
      <c r="AA15" s="138"/>
      <c r="AB15" s="136"/>
      <c r="AC15" s="168"/>
    </row>
    <row r="16" spans="1:48" ht="56.25" x14ac:dyDescent="0.2">
      <c r="A16" s="94">
        <v>7</v>
      </c>
      <c r="B16" s="128" t="str">
        <f>'MIN REQS'!B15</f>
        <v>Min req.</v>
      </c>
      <c r="C16" s="128" t="str">
        <f>'MIN REQS'!C15</f>
        <v>Drug Free Workplace</v>
      </c>
      <c r="D16" s="129" t="str">
        <f>'MIN REQS'!D15</f>
        <v>FORM - Drug Free Workplace Affidavit must be completed, signed and notarized with your proposal – even if less than 5 employees.</v>
      </c>
      <c r="E16" s="130" t="s">
        <v>50</v>
      </c>
      <c r="F16" s="154"/>
      <c r="G16" s="138"/>
      <c r="H16" s="136"/>
      <c r="I16" s="168"/>
      <c r="J16" s="154"/>
      <c r="K16" s="138"/>
      <c r="L16" s="136"/>
      <c r="M16" s="168"/>
      <c r="N16" s="154"/>
      <c r="O16" s="138"/>
      <c r="P16" s="136"/>
      <c r="Q16" s="168"/>
      <c r="R16" s="154"/>
      <c r="S16" s="138"/>
      <c r="T16" s="136"/>
      <c r="U16" s="168"/>
      <c r="V16" s="154"/>
      <c r="W16" s="138"/>
      <c r="X16" s="136"/>
      <c r="Y16" s="168"/>
      <c r="Z16" s="154"/>
      <c r="AA16" s="138"/>
      <c r="AB16" s="136"/>
      <c r="AC16" s="168"/>
    </row>
    <row r="17" spans="1:48" s="74" customFormat="1" ht="38.25" thickBot="1" x14ac:dyDescent="0.25">
      <c r="A17" s="94">
        <v>8</v>
      </c>
      <c r="B17" s="128" t="str">
        <f>'MIN REQS'!B16</f>
        <v>Min req.</v>
      </c>
      <c r="C17" s="190" t="str">
        <f>'MIN REQS'!C16</f>
        <v>Experience</v>
      </c>
      <c r="D17" s="191" t="str">
        <f>'MIN REQS'!D16</f>
        <v>Must attest to a minimum of five (5) years of experience providing the goods and/or performing the services described in this RFP.</v>
      </c>
      <c r="E17" s="130" t="s">
        <v>50</v>
      </c>
      <c r="F17" s="154"/>
      <c r="G17" s="138"/>
      <c r="H17" s="136"/>
      <c r="I17" s="168"/>
      <c r="J17" s="154"/>
      <c r="K17" s="138"/>
      <c r="L17" s="136"/>
      <c r="M17" s="168"/>
      <c r="N17" s="154"/>
      <c r="O17" s="138"/>
      <c r="P17" s="136"/>
      <c r="Q17" s="168"/>
      <c r="R17" s="154"/>
      <c r="S17" s="138"/>
      <c r="T17" s="136"/>
      <c r="U17" s="168"/>
      <c r="V17" s="154"/>
      <c r="W17" s="138"/>
      <c r="X17" s="136"/>
      <c r="Y17" s="168"/>
      <c r="Z17" s="154"/>
      <c r="AA17" s="138"/>
      <c r="AB17" s="136"/>
      <c r="AC17" s="168"/>
    </row>
    <row r="18" spans="1:48" s="126" customFormat="1" ht="24" thickBot="1" x14ac:dyDescent="0.25">
      <c r="A18" s="257" t="s">
        <v>34</v>
      </c>
      <c r="B18" s="258"/>
      <c r="C18" s="258"/>
      <c r="D18" s="258"/>
      <c r="E18" s="127" t="s">
        <v>50</v>
      </c>
      <c r="F18" s="259"/>
      <c r="G18" s="260"/>
      <c r="H18" s="260"/>
      <c r="I18" s="169"/>
      <c r="J18" s="259"/>
      <c r="K18" s="260"/>
      <c r="L18" s="260"/>
      <c r="M18" s="169"/>
      <c r="N18" s="259"/>
      <c r="O18" s="260"/>
      <c r="P18" s="260"/>
      <c r="Q18" s="169"/>
      <c r="R18" s="259"/>
      <c r="S18" s="260"/>
      <c r="T18" s="260"/>
      <c r="U18" s="169"/>
      <c r="V18" s="259"/>
      <c r="W18" s="260"/>
      <c r="X18" s="260"/>
      <c r="Y18" s="169"/>
      <c r="Z18" s="259"/>
      <c r="AA18" s="260"/>
      <c r="AB18" s="260"/>
      <c r="AC18" s="169"/>
      <c r="AD18" s="125"/>
      <c r="AE18" s="125"/>
      <c r="AF18" s="125"/>
      <c r="AG18" s="125"/>
      <c r="AH18" s="125"/>
      <c r="AI18" s="125"/>
      <c r="AJ18" s="125"/>
      <c r="AK18" s="125"/>
      <c r="AL18" s="125"/>
      <c r="AM18" s="125"/>
      <c r="AN18" s="125"/>
      <c r="AO18" s="125"/>
      <c r="AP18" s="125"/>
      <c r="AQ18" s="125"/>
      <c r="AR18" s="125"/>
      <c r="AS18" s="125"/>
      <c r="AT18" s="125"/>
      <c r="AU18" s="125"/>
      <c r="AV18" s="125"/>
    </row>
    <row r="19" spans="1:48" x14ac:dyDescent="0.2">
      <c r="I19" s="175"/>
      <c r="M19" s="175"/>
      <c r="Q19" s="175"/>
      <c r="U19" s="175"/>
      <c r="Y19" s="175"/>
      <c r="AC19" s="175"/>
    </row>
    <row r="20" spans="1:48" x14ac:dyDescent="0.2">
      <c r="I20" s="175"/>
      <c r="M20" s="175"/>
      <c r="Q20" s="175"/>
      <c r="U20" s="175"/>
      <c r="Y20" s="175"/>
      <c r="AC20" s="175"/>
    </row>
    <row r="21" spans="1:48" x14ac:dyDescent="0.2">
      <c r="I21" s="175"/>
      <c r="M21" s="175"/>
      <c r="Q21" s="175"/>
      <c r="U21" s="175"/>
      <c r="Y21" s="175"/>
      <c r="AC21" s="175"/>
    </row>
    <row r="22" spans="1:48" x14ac:dyDescent="0.2">
      <c r="I22" s="175"/>
      <c r="M22" s="175"/>
      <c r="Q22" s="175"/>
      <c r="U22" s="175"/>
      <c r="Y22" s="175"/>
      <c r="AC22" s="175"/>
    </row>
    <row r="23" spans="1:48" x14ac:dyDescent="0.2">
      <c r="I23" s="175"/>
      <c r="M23" s="175"/>
      <c r="Q23" s="175"/>
      <c r="U23" s="175"/>
      <c r="Y23" s="175"/>
      <c r="AC23" s="175"/>
    </row>
    <row r="24" spans="1:48" x14ac:dyDescent="0.2">
      <c r="I24" s="175"/>
      <c r="M24" s="175"/>
      <c r="Q24" s="175"/>
      <c r="U24" s="175"/>
      <c r="Y24" s="175"/>
      <c r="AC24" s="175"/>
    </row>
    <row r="25" spans="1:48" x14ac:dyDescent="0.2">
      <c r="I25" s="175"/>
      <c r="M25" s="175"/>
      <c r="Q25" s="175"/>
      <c r="U25" s="175"/>
      <c r="Y25" s="175"/>
      <c r="AC25" s="175"/>
    </row>
    <row r="26" spans="1:48" s="74" customFormat="1" x14ac:dyDescent="0.2">
      <c r="A26" s="71"/>
      <c r="B26" s="71"/>
      <c r="C26" s="71"/>
      <c r="D26" s="96"/>
      <c r="E26" s="73"/>
      <c r="F26" s="71"/>
      <c r="G26" s="72"/>
      <c r="H26" s="73"/>
      <c r="I26" s="175"/>
      <c r="J26" s="71"/>
      <c r="K26" s="72"/>
      <c r="L26" s="73"/>
      <c r="M26" s="175"/>
      <c r="N26" s="71"/>
      <c r="O26" s="72"/>
      <c r="P26" s="73"/>
      <c r="Q26" s="175"/>
      <c r="R26" s="71"/>
      <c r="S26" s="72"/>
      <c r="T26" s="73"/>
      <c r="U26" s="175"/>
      <c r="V26" s="71"/>
      <c r="W26" s="72"/>
      <c r="X26" s="73"/>
      <c r="Y26" s="175"/>
      <c r="Z26" s="71"/>
      <c r="AA26" s="72"/>
      <c r="AB26" s="73"/>
      <c r="AC26" s="175"/>
    </row>
    <row r="27" spans="1:48" s="74" customFormat="1" x14ac:dyDescent="0.2">
      <c r="A27" s="71"/>
      <c r="B27" s="71"/>
      <c r="C27" s="71"/>
      <c r="D27" s="96"/>
      <c r="E27" s="73"/>
      <c r="F27" s="71"/>
      <c r="G27" s="72"/>
      <c r="H27" s="73"/>
      <c r="I27" s="175"/>
      <c r="J27" s="71"/>
      <c r="K27" s="72"/>
      <c r="L27" s="73"/>
      <c r="M27" s="175"/>
      <c r="N27" s="71"/>
      <c r="O27" s="72"/>
      <c r="P27" s="73"/>
      <c r="Q27" s="175"/>
      <c r="R27" s="71"/>
      <c r="S27" s="72"/>
      <c r="T27" s="73"/>
      <c r="U27" s="175"/>
      <c r="V27" s="71"/>
      <c r="W27" s="72"/>
      <c r="X27" s="73"/>
      <c r="Y27" s="175"/>
      <c r="Z27" s="71"/>
      <c r="AA27" s="72"/>
      <c r="AB27" s="73"/>
      <c r="AC27" s="175"/>
    </row>
    <row r="28" spans="1:48" s="74" customFormat="1" x14ac:dyDescent="0.2">
      <c r="A28" s="71"/>
      <c r="B28" s="71"/>
      <c r="C28" s="71"/>
      <c r="D28" s="96"/>
      <c r="E28" s="73"/>
      <c r="F28" s="71"/>
      <c r="G28" s="72"/>
      <c r="H28" s="73"/>
      <c r="I28" s="175"/>
      <c r="J28" s="71"/>
      <c r="K28" s="72"/>
      <c r="L28" s="73"/>
      <c r="M28" s="175"/>
      <c r="N28" s="71"/>
      <c r="O28" s="72"/>
      <c r="P28" s="73"/>
      <c r="Q28" s="175"/>
      <c r="R28" s="71"/>
      <c r="S28" s="72"/>
      <c r="T28" s="73"/>
      <c r="U28" s="175"/>
      <c r="V28" s="71"/>
      <c r="W28" s="72"/>
      <c r="X28" s="73"/>
      <c r="Y28" s="175"/>
      <c r="Z28" s="71"/>
      <c r="AA28" s="72"/>
      <c r="AB28" s="73"/>
      <c r="AC28" s="175"/>
    </row>
    <row r="29" spans="1:48" s="74" customFormat="1" x14ac:dyDescent="0.2">
      <c r="A29" s="71"/>
      <c r="B29" s="71"/>
      <c r="C29" s="71"/>
      <c r="D29" s="96"/>
      <c r="E29" s="73"/>
      <c r="F29" s="71"/>
      <c r="G29" s="72"/>
      <c r="H29" s="73"/>
      <c r="I29" s="175"/>
      <c r="J29" s="71"/>
      <c r="K29" s="72"/>
      <c r="L29" s="73"/>
      <c r="M29" s="175"/>
      <c r="N29" s="71"/>
      <c r="O29" s="72"/>
      <c r="P29" s="73"/>
      <c r="Q29" s="175"/>
      <c r="R29" s="71"/>
      <c r="S29" s="72"/>
      <c r="T29" s="73"/>
      <c r="U29" s="175"/>
      <c r="V29" s="71"/>
      <c r="W29" s="72"/>
      <c r="X29" s="73"/>
      <c r="Y29" s="175"/>
      <c r="Z29" s="71"/>
      <c r="AA29" s="72"/>
      <c r="AB29" s="73"/>
      <c r="AC29" s="175"/>
    </row>
    <row r="30" spans="1:48" s="74" customFormat="1" x14ac:dyDescent="0.2">
      <c r="A30" s="71"/>
      <c r="B30" s="71"/>
      <c r="C30" s="71"/>
      <c r="D30" s="96"/>
      <c r="E30" s="73"/>
      <c r="F30" s="71"/>
      <c r="G30" s="72"/>
      <c r="H30" s="73"/>
      <c r="I30" s="175"/>
      <c r="J30" s="71"/>
      <c r="K30" s="72"/>
      <c r="L30" s="73"/>
      <c r="M30" s="175"/>
      <c r="N30" s="71"/>
      <c r="O30" s="72"/>
      <c r="P30" s="73"/>
      <c r="Q30" s="175"/>
      <c r="R30" s="71"/>
      <c r="S30" s="72"/>
      <c r="T30" s="73"/>
      <c r="U30" s="175"/>
      <c r="V30" s="71"/>
      <c r="W30" s="72"/>
      <c r="X30" s="73"/>
      <c r="Y30" s="175"/>
      <c r="Z30" s="71"/>
      <c r="AA30" s="72"/>
      <c r="AB30" s="73"/>
      <c r="AC30" s="175"/>
    </row>
    <row r="31" spans="1:48" s="74" customFormat="1" x14ac:dyDescent="0.2">
      <c r="A31" s="71"/>
      <c r="B31" s="71"/>
      <c r="C31" s="71"/>
      <c r="D31" s="96"/>
      <c r="E31" s="73"/>
      <c r="F31" s="71"/>
      <c r="G31" s="72"/>
      <c r="H31" s="73"/>
      <c r="I31" s="175"/>
      <c r="J31" s="71"/>
      <c r="K31" s="72"/>
      <c r="L31" s="73"/>
      <c r="M31" s="175"/>
      <c r="N31" s="71"/>
      <c r="O31" s="72"/>
      <c r="P31" s="73"/>
      <c r="Q31" s="175"/>
      <c r="R31" s="71"/>
      <c r="S31" s="72"/>
      <c r="T31" s="73"/>
      <c r="U31" s="175"/>
      <c r="V31" s="71"/>
      <c r="W31" s="72"/>
      <c r="X31" s="73"/>
      <c r="Y31" s="175"/>
      <c r="Z31" s="71"/>
      <c r="AA31" s="72"/>
      <c r="AB31" s="73"/>
      <c r="AC31" s="175"/>
    </row>
    <row r="32" spans="1:48" s="74" customFormat="1" x14ac:dyDescent="0.2">
      <c r="A32" s="71"/>
      <c r="B32" s="71"/>
      <c r="C32" s="71"/>
      <c r="D32" s="96"/>
      <c r="E32" s="73"/>
      <c r="F32" s="71"/>
      <c r="G32" s="72"/>
      <c r="H32" s="73"/>
      <c r="I32" s="175"/>
      <c r="J32" s="71"/>
      <c r="K32" s="72"/>
      <c r="L32" s="73"/>
      <c r="M32" s="175"/>
      <c r="N32" s="71"/>
      <c r="O32" s="72"/>
      <c r="P32" s="73"/>
      <c r="Q32" s="175"/>
      <c r="R32" s="71"/>
      <c r="S32" s="72"/>
      <c r="T32" s="73"/>
      <c r="U32" s="175"/>
      <c r="V32" s="71"/>
      <c r="W32" s="72"/>
      <c r="X32" s="73"/>
      <c r="Y32" s="175"/>
      <c r="Z32" s="71"/>
      <c r="AA32" s="72"/>
      <c r="AB32" s="73"/>
      <c r="AC32" s="175"/>
    </row>
    <row r="33" spans="1:29" s="74" customFormat="1" x14ac:dyDescent="0.2">
      <c r="A33" s="71"/>
      <c r="B33" s="71"/>
      <c r="C33" s="71"/>
      <c r="D33" s="96"/>
      <c r="E33" s="73"/>
      <c r="F33" s="71"/>
      <c r="G33" s="72"/>
      <c r="H33" s="73"/>
      <c r="I33" s="175"/>
      <c r="J33" s="71"/>
      <c r="K33" s="72"/>
      <c r="L33" s="73"/>
      <c r="M33" s="175"/>
      <c r="N33" s="71"/>
      <c r="O33" s="72"/>
      <c r="P33" s="73"/>
      <c r="Q33" s="175"/>
      <c r="R33" s="71"/>
      <c r="S33" s="72"/>
      <c r="T33" s="73"/>
      <c r="U33" s="175"/>
      <c r="V33" s="71"/>
      <c r="W33" s="72"/>
      <c r="X33" s="73"/>
      <c r="Y33" s="175"/>
      <c r="Z33" s="71"/>
      <c r="AA33" s="72"/>
      <c r="AB33" s="73"/>
      <c r="AC33" s="175"/>
    </row>
    <row r="34" spans="1:29" s="74" customFormat="1" x14ac:dyDescent="0.2">
      <c r="A34" s="71"/>
      <c r="B34" s="71"/>
      <c r="C34" s="71"/>
      <c r="D34" s="96"/>
      <c r="E34" s="73"/>
      <c r="F34" s="71"/>
      <c r="G34" s="72"/>
      <c r="H34" s="73"/>
      <c r="I34" s="175"/>
      <c r="J34" s="71"/>
      <c r="K34" s="72"/>
      <c r="L34" s="73"/>
      <c r="M34" s="175"/>
      <c r="N34" s="71"/>
      <c r="O34" s="72"/>
      <c r="P34" s="73"/>
      <c r="Q34" s="175"/>
      <c r="R34" s="71"/>
      <c r="S34" s="72"/>
      <c r="T34" s="73"/>
      <c r="U34" s="175"/>
      <c r="V34" s="71"/>
      <c r="W34" s="72"/>
      <c r="X34" s="73"/>
      <c r="Y34" s="175"/>
      <c r="Z34" s="71"/>
      <c r="AA34" s="72"/>
      <c r="AB34" s="73"/>
      <c r="AC34" s="175"/>
    </row>
    <row r="35" spans="1:29" s="74" customFormat="1" x14ac:dyDescent="0.2">
      <c r="A35" s="71"/>
      <c r="B35" s="71"/>
      <c r="C35" s="71"/>
      <c r="D35" s="96"/>
      <c r="E35" s="73"/>
      <c r="F35" s="71"/>
      <c r="G35" s="72"/>
      <c r="H35" s="73"/>
      <c r="I35" s="175"/>
      <c r="J35" s="71"/>
      <c r="K35" s="72"/>
      <c r="L35" s="73"/>
      <c r="M35" s="175"/>
      <c r="N35" s="71"/>
      <c r="O35" s="72"/>
      <c r="P35" s="73"/>
      <c r="Q35" s="175"/>
      <c r="R35" s="71"/>
      <c r="S35" s="72"/>
      <c r="T35" s="73"/>
      <c r="U35" s="175"/>
      <c r="V35" s="71"/>
      <c r="W35" s="72"/>
      <c r="X35" s="73"/>
      <c r="Y35" s="175"/>
      <c r="Z35" s="71"/>
      <c r="AA35" s="72"/>
      <c r="AB35" s="73"/>
      <c r="AC35" s="175"/>
    </row>
    <row r="36" spans="1:29" s="74" customFormat="1" x14ac:dyDescent="0.2">
      <c r="A36" s="71"/>
      <c r="B36" s="71"/>
      <c r="C36" s="71"/>
      <c r="D36" s="96"/>
      <c r="E36" s="73"/>
      <c r="F36" s="71"/>
      <c r="G36" s="72"/>
      <c r="H36" s="73"/>
      <c r="I36" s="175"/>
      <c r="J36" s="71"/>
      <c r="K36" s="72"/>
      <c r="L36" s="73"/>
      <c r="M36" s="175"/>
      <c r="N36" s="71"/>
      <c r="O36" s="72"/>
      <c r="P36" s="73"/>
      <c r="Q36" s="175"/>
      <c r="R36" s="71"/>
      <c r="S36" s="72"/>
      <c r="T36" s="73"/>
      <c r="U36" s="175"/>
      <c r="V36" s="71"/>
      <c r="W36" s="72"/>
      <c r="X36" s="73"/>
      <c r="Y36" s="175"/>
      <c r="Z36" s="71"/>
      <c r="AA36" s="72"/>
      <c r="AB36" s="73"/>
      <c r="AC36" s="175"/>
    </row>
    <row r="37" spans="1:29" s="74" customFormat="1" x14ac:dyDescent="0.2">
      <c r="A37" s="71"/>
      <c r="B37" s="71"/>
      <c r="C37" s="71"/>
      <c r="D37" s="96"/>
      <c r="E37" s="73"/>
      <c r="F37" s="71"/>
      <c r="G37" s="72"/>
      <c r="H37" s="73"/>
      <c r="I37" s="175"/>
      <c r="J37" s="71"/>
      <c r="K37" s="72"/>
      <c r="L37" s="73"/>
      <c r="M37" s="175"/>
      <c r="N37" s="71"/>
      <c r="O37" s="72"/>
      <c r="P37" s="73"/>
      <c r="Q37" s="175"/>
      <c r="R37" s="71"/>
      <c r="S37" s="72"/>
      <c r="T37" s="73"/>
      <c r="U37" s="175"/>
      <c r="V37" s="71"/>
      <c r="W37" s="72"/>
      <c r="X37" s="73"/>
      <c r="Y37" s="175"/>
      <c r="Z37" s="71"/>
      <c r="AA37" s="72"/>
      <c r="AB37" s="73"/>
      <c r="AC37" s="175"/>
    </row>
    <row r="38" spans="1:29" s="74" customFormat="1" x14ac:dyDescent="0.2">
      <c r="A38" s="71"/>
      <c r="B38" s="71"/>
      <c r="C38" s="71"/>
      <c r="D38" s="96"/>
      <c r="E38" s="73"/>
      <c r="F38" s="71"/>
      <c r="G38" s="72"/>
      <c r="H38" s="73"/>
      <c r="I38" s="175"/>
      <c r="J38" s="71"/>
      <c r="K38" s="72"/>
      <c r="L38" s="73"/>
      <c r="M38" s="175"/>
      <c r="N38" s="71"/>
      <c r="O38" s="72"/>
      <c r="P38" s="73"/>
      <c r="Q38" s="175"/>
      <c r="R38" s="71"/>
      <c r="S38" s="72"/>
      <c r="T38" s="73"/>
      <c r="U38" s="175"/>
      <c r="V38" s="71"/>
      <c r="W38" s="72"/>
      <c r="X38" s="73"/>
      <c r="Y38" s="175"/>
      <c r="Z38" s="71"/>
      <c r="AA38" s="72"/>
      <c r="AB38" s="73"/>
      <c r="AC38" s="175"/>
    </row>
    <row r="39" spans="1:29" s="74" customFormat="1" x14ac:dyDescent="0.2">
      <c r="A39" s="71"/>
      <c r="B39" s="71"/>
      <c r="C39" s="71"/>
      <c r="D39" s="96"/>
      <c r="E39" s="73"/>
      <c r="F39" s="71"/>
      <c r="G39" s="72"/>
      <c r="H39" s="73"/>
      <c r="I39" s="175"/>
      <c r="J39" s="71"/>
      <c r="K39" s="72"/>
      <c r="L39" s="73"/>
      <c r="M39" s="175"/>
      <c r="N39" s="71"/>
      <c r="O39" s="72"/>
      <c r="P39" s="73"/>
      <c r="Q39" s="175"/>
      <c r="R39" s="71"/>
      <c r="S39" s="72"/>
      <c r="T39" s="73"/>
      <c r="U39" s="175"/>
      <c r="V39" s="71"/>
      <c r="W39" s="72"/>
      <c r="X39" s="73"/>
      <c r="Y39" s="175"/>
      <c r="Z39" s="71"/>
      <c r="AA39" s="72"/>
      <c r="AB39" s="73"/>
      <c r="AC39" s="175"/>
    </row>
    <row r="40" spans="1:29" s="74" customFormat="1" x14ac:dyDescent="0.2">
      <c r="A40" s="71"/>
      <c r="B40" s="71"/>
      <c r="C40" s="71"/>
      <c r="D40" s="96"/>
      <c r="E40" s="73"/>
      <c r="F40" s="71"/>
      <c r="G40" s="72"/>
      <c r="H40" s="73"/>
      <c r="I40" s="175"/>
      <c r="J40" s="71"/>
      <c r="K40" s="72"/>
      <c r="L40" s="73"/>
      <c r="M40" s="175"/>
      <c r="N40" s="71"/>
      <c r="O40" s="72"/>
      <c r="P40" s="73"/>
      <c r="Q40" s="175"/>
      <c r="R40" s="71"/>
      <c r="S40" s="72"/>
      <c r="T40" s="73"/>
      <c r="U40" s="175"/>
      <c r="V40" s="71"/>
      <c r="W40" s="72"/>
      <c r="X40" s="73"/>
      <c r="Y40" s="175"/>
      <c r="Z40" s="71"/>
      <c r="AA40" s="72"/>
      <c r="AB40" s="73"/>
      <c r="AC40" s="175"/>
    </row>
    <row r="41" spans="1:29" s="74" customFormat="1" x14ac:dyDescent="0.2">
      <c r="A41" s="71"/>
      <c r="B41" s="71"/>
      <c r="C41" s="71"/>
      <c r="D41" s="96"/>
      <c r="E41" s="73"/>
      <c r="F41" s="71"/>
      <c r="G41" s="72"/>
      <c r="H41" s="73"/>
      <c r="I41" s="175"/>
      <c r="J41" s="71"/>
      <c r="K41" s="72"/>
      <c r="L41" s="73"/>
      <c r="M41" s="175"/>
      <c r="N41" s="71"/>
      <c r="O41" s="72"/>
      <c r="P41" s="73"/>
      <c r="Q41" s="175"/>
      <c r="R41" s="71"/>
      <c r="S41" s="72"/>
      <c r="T41" s="73"/>
      <c r="U41" s="175"/>
      <c r="V41" s="71"/>
      <c r="W41" s="72"/>
      <c r="X41" s="73"/>
      <c r="Y41" s="175"/>
      <c r="Z41" s="71"/>
      <c r="AA41" s="72"/>
      <c r="AB41" s="73"/>
      <c r="AC41" s="175"/>
    </row>
    <row r="42" spans="1:29" s="74" customFormat="1" x14ac:dyDescent="0.2">
      <c r="A42" s="71"/>
      <c r="B42" s="71"/>
      <c r="C42" s="71"/>
      <c r="D42" s="96"/>
      <c r="E42" s="73"/>
      <c r="F42" s="71"/>
      <c r="G42" s="72"/>
      <c r="H42" s="73"/>
      <c r="I42" s="175"/>
      <c r="J42" s="71"/>
      <c r="K42" s="72"/>
      <c r="L42" s="73"/>
      <c r="M42" s="175"/>
      <c r="N42" s="71"/>
      <c r="O42" s="72"/>
      <c r="P42" s="73"/>
      <c r="Q42" s="175"/>
      <c r="R42" s="71"/>
      <c r="S42" s="72"/>
      <c r="T42" s="73"/>
      <c r="U42" s="175"/>
      <c r="V42" s="71"/>
      <c r="W42" s="72"/>
      <c r="X42" s="73"/>
      <c r="Y42" s="175"/>
      <c r="Z42" s="71"/>
      <c r="AA42" s="72"/>
      <c r="AB42" s="73"/>
      <c r="AC42" s="175"/>
    </row>
    <row r="43" spans="1:29" s="74" customFormat="1" x14ac:dyDescent="0.2">
      <c r="A43" s="71"/>
      <c r="B43" s="71"/>
      <c r="C43" s="71"/>
      <c r="D43" s="96"/>
      <c r="E43" s="73"/>
      <c r="F43" s="71"/>
      <c r="G43" s="72"/>
      <c r="H43" s="73"/>
      <c r="I43" s="175"/>
      <c r="J43" s="71"/>
      <c r="K43" s="72"/>
      <c r="L43" s="73"/>
      <c r="M43" s="175"/>
      <c r="N43" s="71"/>
      <c r="O43" s="72"/>
      <c r="P43" s="73"/>
      <c r="Q43" s="175"/>
      <c r="R43" s="71"/>
      <c r="S43" s="72"/>
      <c r="T43" s="73"/>
      <c r="U43" s="175"/>
      <c r="V43" s="71"/>
      <c r="W43" s="72"/>
      <c r="X43" s="73"/>
      <c r="Y43" s="175"/>
      <c r="Z43" s="71"/>
      <c r="AA43" s="72"/>
      <c r="AB43" s="73"/>
      <c r="AC43" s="175"/>
    </row>
    <row r="44" spans="1:29" s="74" customFormat="1" x14ac:dyDescent="0.2">
      <c r="A44" s="71"/>
      <c r="B44" s="71"/>
      <c r="C44" s="71"/>
      <c r="D44" s="96"/>
      <c r="E44" s="73"/>
      <c r="F44" s="71"/>
      <c r="G44" s="72"/>
      <c r="H44" s="73"/>
      <c r="I44" s="175"/>
      <c r="J44" s="71"/>
      <c r="K44" s="72"/>
      <c r="L44" s="73"/>
      <c r="M44" s="175"/>
      <c r="N44" s="71"/>
      <c r="O44" s="72"/>
      <c r="P44" s="73"/>
      <c r="Q44" s="175"/>
      <c r="R44" s="71"/>
      <c r="S44" s="72"/>
      <c r="T44" s="73"/>
      <c r="U44" s="175"/>
      <c r="V44" s="71"/>
      <c r="W44" s="72"/>
      <c r="X44" s="73"/>
      <c r="Y44" s="175"/>
      <c r="Z44" s="71"/>
      <c r="AA44" s="72"/>
      <c r="AB44" s="73"/>
      <c r="AC44" s="175"/>
    </row>
    <row r="45" spans="1:29" s="74" customFormat="1" x14ac:dyDescent="0.2">
      <c r="A45" s="71"/>
      <c r="B45" s="71"/>
      <c r="C45" s="71"/>
      <c r="D45" s="96"/>
      <c r="E45" s="73"/>
      <c r="F45" s="71"/>
      <c r="G45" s="72"/>
      <c r="H45" s="73"/>
      <c r="I45" s="175"/>
      <c r="J45" s="71"/>
      <c r="K45" s="72"/>
      <c r="L45" s="73"/>
      <c r="M45" s="175"/>
      <c r="N45" s="71"/>
      <c r="O45" s="72"/>
      <c r="P45" s="73"/>
      <c r="Q45" s="175"/>
      <c r="R45" s="71"/>
      <c r="S45" s="72"/>
      <c r="T45" s="73"/>
      <c r="U45" s="175"/>
      <c r="V45" s="71"/>
      <c r="W45" s="72"/>
      <c r="X45" s="73"/>
      <c r="Y45" s="175"/>
      <c r="Z45" s="71"/>
      <c r="AA45" s="72"/>
      <c r="AB45" s="73"/>
      <c r="AC45" s="175"/>
    </row>
    <row r="46" spans="1:29" s="74" customFormat="1" x14ac:dyDescent="0.2">
      <c r="A46" s="71"/>
      <c r="B46" s="71"/>
      <c r="C46" s="71"/>
      <c r="D46" s="96"/>
      <c r="E46" s="73"/>
      <c r="F46" s="71"/>
      <c r="G46" s="72"/>
      <c r="H46" s="73"/>
      <c r="I46" s="175"/>
      <c r="J46" s="71"/>
      <c r="K46" s="72"/>
      <c r="L46" s="73"/>
      <c r="M46" s="175"/>
      <c r="N46" s="71"/>
      <c r="O46" s="72"/>
      <c r="P46" s="73"/>
      <c r="Q46" s="175"/>
      <c r="R46" s="71"/>
      <c r="S46" s="72"/>
      <c r="T46" s="73"/>
      <c r="U46" s="175"/>
      <c r="V46" s="71"/>
      <c r="W46" s="72"/>
      <c r="X46" s="73"/>
      <c r="Y46" s="175"/>
      <c r="Z46" s="71"/>
      <c r="AA46" s="72"/>
      <c r="AB46" s="73"/>
      <c r="AC46" s="175"/>
    </row>
    <row r="47" spans="1:29" s="74" customFormat="1" x14ac:dyDescent="0.2">
      <c r="A47" s="71"/>
      <c r="B47" s="71"/>
      <c r="C47" s="71"/>
      <c r="D47" s="96"/>
      <c r="E47" s="73"/>
      <c r="F47" s="71"/>
      <c r="G47" s="72"/>
      <c r="H47" s="73"/>
      <c r="I47" s="175"/>
      <c r="J47" s="71"/>
      <c r="K47" s="72"/>
      <c r="L47" s="73"/>
      <c r="M47" s="175"/>
      <c r="N47" s="71"/>
      <c r="O47" s="72"/>
      <c r="P47" s="73"/>
      <c r="Q47" s="175"/>
      <c r="R47" s="71"/>
      <c r="S47" s="72"/>
      <c r="T47" s="73"/>
      <c r="U47" s="175"/>
      <c r="V47" s="71"/>
      <c r="W47" s="72"/>
      <c r="X47" s="73"/>
      <c r="Y47" s="175"/>
      <c r="Z47" s="71"/>
      <c r="AA47" s="72"/>
      <c r="AB47" s="73"/>
      <c r="AC47" s="175"/>
    </row>
    <row r="48" spans="1:29" s="74" customFormat="1" x14ac:dyDescent="0.2">
      <c r="A48" s="71"/>
      <c r="B48" s="71"/>
      <c r="C48" s="71"/>
      <c r="D48" s="96"/>
      <c r="E48" s="73"/>
      <c r="F48" s="71"/>
      <c r="G48" s="72"/>
      <c r="H48" s="73"/>
      <c r="I48" s="175"/>
      <c r="J48" s="71"/>
      <c r="K48" s="72"/>
      <c r="L48" s="73"/>
      <c r="M48" s="175"/>
      <c r="N48" s="71"/>
      <c r="O48" s="72"/>
      <c r="P48" s="73"/>
      <c r="Q48" s="175"/>
      <c r="R48" s="71"/>
      <c r="S48" s="72"/>
      <c r="T48" s="73"/>
      <c r="U48" s="175"/>
      <c r="V48" s="71"/>
      <c r="W48" s="72"/>
      <c r="X48" s="73"/>
      <c r="Y48" s="175"/>
      <c r="Z48" s="71"/>
      <c r="AA48" s="72"/>
      <c r="AB48" s="73"/>
      <c r="AC48" s="175"/>
    </row>
    <row r="49" spans="1:29" s="74" customFormat="1" x14ac:dyDescent="0.2">
      <c r="A49" s="71"/>
      <c r="B49" s="71"/>
      <c r="C49" s="71"/>
      <c r="D49" s="96"/>
      <c r="E49" s="73"/>
      <c r="F49" s="71"/>
      <c r="G49" s="72"/>
      <c r="H49" s="73"/>
      <c r="I49" s="175"/>
      <c r="J49" s="71"/>
      <c r="K49" s="72"/>
      <c r="L49" s="73"/>
      <c r="M49" s="175"/>
      <c r="N49" s="71"/>
      <c r="O49" s="72"/>
      <c r="P49" s="73"/>
      <c r="Q49" s="175"/>
      <c r="R49" s="71"/>
      <c r="S49" s="72"/>
      <c r="T49" s="73"/>
      <c r="U49" s="175"/>
      <c r="V49" s="71"/>
      <c r="W49" s="72"/>
      <c r="X49" s="73"/>
      <c r="Y49" s="175"/>
      <c r="Z49" s="71"/>
      <c r="AA49" s="72"/>
      <c r="AB49" s="73"/>
      <c r="AC49" s="175"/>
    </row>
    <row r="50" spans="1:29" s="74" customFormat="1" x14ac:dyDescent="0.2">
      <c r="A50" s="71"/>
      <c r="B50" s="71"/>
      <c r="C50" s="71"/>
      <c r="D50" s="96"/>
      <c r="E50" s="73"/>
      <c r="F50" s="71"/>
      <c r="G50" s="72"/>
      <c r="H50" s="73"/>
      <c r="I50" s="175"/>
      <c r="J50" s="71"/>
      <c r="K50" s="72"/>
      <c r="L50" s="73"/>
      <c r="M50" s="175"/>
      <c r="N50" s="71"/>
      <c r="O50" s="72"/>
      <c r="P50" s="73"/>
      <c r="Q50" s="175"/>
      <c r="R50" s="71"/>
      <c r="S50" s="72"/>
      <c r="T50" s="73"/>
      <c r="U50" s="175"/>
      <c r="V50" s="71"/>
      <c r="W50" s="72"/>
      <c r="X50" s="73"/>
      <c r="Y50" s="175"/>
      <c r="Z50" s="71"/>
      <c r="AA50" s="72"/>
      <c r="AB50" s="73"/>
      <c r="AC50" s="175"/>
    </row>
    <row r="51" spans="1:29" s="74" customFormat="1" x14ac:dyDescent="0.2">
      <c r="A51" s="71"/>
      <c r="B51" s="71"/>
      <c r="C51" s="71"/>
      <c r="D51" s="96"/>
      <c r="E51" s="73"/>
      <c r="F51" s="71"/>
      <c r="G51" s="72"/>
      <c r="H51" s="73"/>
      <c r="I51" s="175"/>
      <c r="J51" s="71"/>
      <c r="K51" s="72"/>
      <c r="L51" s="73"/>
      <c r="M51" s="175"/>
      <c r="N51" s="71"/>
      <c r="O51" s="72"/>
      <c r="P51" s="73"/>
      <c r="Q51" s="175"/>
      <c r="R51" s="71"/>
      <c r="S51" s="72"/>
      <c r="T51" s="73"/>
      <c r="U51" s="175"/>
      <c r="V51" s="71"/>
      <c r="W51" s="72"/>
      <c r="X51" s="73"/>
      <c r="Y51" s="175"/>
      <c r="Z51" s="71"/>
      <c r="AA51" s="72"/>
      <c r="AB51" s="73"/>
      <c r="AC51" s="175"/>
    </row>
    <row r="52" spans="1:29" s="74" customFormat="1" x14ac:dyDescent="0.2">
      <c r="A52" s="71"/>
      <c r="B52" s="71"/>
      <c r="C52" s="71"/>
      <c r="D52" s="96"/>
      <c r="E52" s="73"/>
      <c r="F52" s="71"/>
      <c r="G52" s="72"/>
      <c r="H52" s="73"/>
      <c r="I52" s="175"/>
      <c r="J52" s="71"/>
      <c r="K52" s="72"/>
      <c r="L52" s="73"/>
      <c r="M52" s="175"/>
      <c r="N52" s="71"/>
      <c r="O52" s="72"/>
      <c r="P52" s="73"/>
      <c r="Q52" s="175"/>
      <c r="R52" s="71"/>
      <c r="S52" s="72"/>
      <c r="T52" s="73"/>
      <c r="U52" s="175"/>
      <c r="V52" s="71"/>
      <c r="W52" s="72"/>
      <c r="X52" s="73"/>
      <c r="Y52" s="175"/>
      <c r="Z52" s="71"/>
      <c r="AA52" s="72"/>
      <c r="AB52" s="73"/>
      <c r="AC52" s="175"/>
    </row>
    <row r="53" spans="1:29" s="74" customFormat="1" x14ac:dyDescent="0.2">
      <c r="A53" s="71"/>
      <c r="B53" s="71"/>
      <c r="C53" s="71"/>
      <c r="D53" s="96"/>
      <c r="E53" s="73"/>
      <c r="F53" s="71"/>
      <c r="G53" s="72"/>
      <c r="H53" s="73"/>
      <c r="I53" s="175"/>
      <c r="J53" s="71"/>
      <c r="K53" s="72"/>
      <c r="L53" s="73"/>
      <c r="M53" s="175"/>
      <c r="N53" s="71"/>
      <c r="O53" s="72"/>
      <c r="P53" s="73"/>
      <c r="Q53" s="175"/>
      <c r="R53" s="71"/>
      <c r="S53" s="72"/>
      <c r="T53" s="73"/>
      <c r="U53" s="175"/>
      <c r="V53" s="71"/>
      <c r="W53" s="72"/>
      <c r="X53" s="73"/>
      <c r="Y53" s="175"/>
      <c r="Z53" s="71"/>
      <c r="AA53" s="72"/>
      <c r="AB53" s="73"/>
      <c r="AC53" s="175"/>
    </row>
    <row r="54" spans="1:29" s="74" customFormat="1" x14ac:dyDescent="0.2">
      <c r="A54" s="71"/>
      <c r="B54" s="71"/>
      <c r="C54" s="71"/>
      <c r="D54" s="96"/>
      <c r="E54" s="73"/>
      <c r="F54" s="71"/>
      <c r="G54" s="72"/>
      <c r="H54" s="73"/>
      <c r="I54" s="175"/>
      <c r="J54" s="71"/>
      <c r="K54" s="72"/>
      <c r="L54" s="73"/>
      <c r="M54" s="175"/>
      <c r="N54" s="71"/>
      <c r="O54" s="72"/>
      <c r="P54" s="73"/>
      <c r="Q54" s="175"/>
      <c r="R54" s="71"/>
      <c r="S54" s="72"/>
      <c r="T54" s="73"/>
      <c r="U54" s="175"/>
      <c r="V54" s="71"/>
      <c r="W54" s="72"/>
      <c r="X54" s="73"/>
      <c r="Y54" s="175"/>
      <c r="Z54" s="71"/>
      <c r="AA54" s="72"/>
      <c r="AB54" s="73"/>
      <c r="AC54" s="175"/>
    </row>
    <row r="55" spans="1:29" s="74" customFormat="1" x14ac:dyDescent="0.2">
      <c r="A55" s="71"/>
      <c r="B55" s="71"/>
      <c r="C55" s="71"/>
      <c r="D55" s="96"/>
      <c r="E55" s="73"/>
      <c r="F55" s="71"/>
      <c r="G55" s="72"/>
      <c r="H55" s="73"/>
      <c r="I55" s="175"/>
      <c r="J55" s="71"/>
      <c r="K55" s="72"/>
      <c r="L55" s="73"/>
      <c r="M55" s="175"/>
      <c r="N55" s="71"/>
      <c r="O55" s="72"/>
      <c r="P55" s="73"/>
      <c r="Q55" s="175"/>
      <c r="R55" s="71"/>
      <c r="S55" s="72"/>
      <c r="T55" s="73"/>
      <c r="U55" s="175"/>
      <c r="V55" s="71"/>
      <c r="W55" s="72"/>
      <c r="X55" s="73"/>
      <c r="Y55" s="175"/>
      <c r="Z55" s="71"/>
      <c r="AA55" s="72"/>
      <c r="AB55" s="73"/>
      <c r="AC55" s="175"/>
    </row>
    <row r="56" spans="1:29" s="74" customFormat="1" x14ac:dyDescent="0.2">
      <c r="A56" s="71"/>
      <c r="B56" s="71"/>
      <c r="C56" s="71"/>
      <c r="D56" s="96"/>
      <c r="E56" s="73"/>
      <c r="F56" s="71"/>
      <c r="G56" s="72"/>
      <c r="H56" s="73"/>
      <c r="I56" s="175"/>
      <c r="J56" s="71"/>
      <c r="K56" s="72"/>
      <c r="L56" s="73"/>
      <c r="M56" s="175"/>
      <c r="N56" s="71"/>
      <c r="O56" s="72"/>
      <c r="P56" s="73"/>
      <c r="Q56" s="175"/>
      <c r="R56" s="71"/>
      <c r="S56" s="72"/>
      <c r="T56" s="73"/>
      <c r="U56" s="175"/>
      <c r="V56" s="71"/>
      <c r="W56" s="72"/>
      <c r="X56" s="73"/>
      <c r="Y56" s="175"/>
      <c r="Z56" s="71"/>
      <c r="AA56" s="72"/>
      <c r="AB56" s="73"/>
      <c r="AC56" s="175"/>
    </row>
    <row r="57" spans="1:29" s="74" customFormat="1" x14ac:dyDescent="0.2">
      <c r="A57" s="71"/>
      <c r="B57" s="71"/>
      <c r="C57" s="71"/>
      <c r="D57" s="96"/>
      <c r="E57" s="73"/>
      <c r="F57" s="71"/>
      <c r="G57" s="72"/>
      <c r="H57" s="73"/>
      <c r="I57" s="175"/>
      <c r="J57" s="71"/>
      <c r="K57" s="72"/>
      <c r="L57" s="73"/>
      <c r="M57" s="175"/>
      <c r="N57" s="71"/>
      <c r="O57" s="72"/>
      <c r="P57" s="73"/>
      <c r="Q57" s="175"/>
      <c r="R57" s="71"/>
      <c r="S57" s="72"/>
      <c r="T57" s="73"/>
      <c r="U57" s="175"/>
      <c r="V57" s="71"/>
      <c r="W57" s="72"/>
      <c r="X57" s="73"/>
      <c r="Y57" s="175"/>
      <c r="Z57" s="71"/>
      <c r="AA57" s="72"/>
      <c r="AB57" s="73"/>
      <c r="AC57" s="175"/>
    </row>
    <row r="58" spans="1:29" s="74" customFormat="1" x14ac:dyDescent="0.2">
      <c r="A58" s="71"/>
      <c r="B58" s="71"/>
      <c r="C58" s="71"/>
      <c r="D58" s="96"/>
      <c r="E58" s="73"/>
      <c r="F58" s="71"/>
      <c r="G58" s="72"/>
      <c r="H58" s="73"/>
      <c r="I58" s="175"/>
      <c r="J58" s="71"/>
      <c r="K58" s="72"/>
      <c r="L58" s="73"/>
      <c r="M58" s="175"/>
      <c r="N58" s="71"/>
      <c r="O58" s="72"/>
      <c r="P58" s="73"/>
      <c r="Q58" s="175"/>
      <c r="R58" s="71"/>
      <c r="S58" s="72"/>
      <c r="T58" s="73"/>
      <c r="U58" s="175"/>
      <c r="V58" s="71"/>
      <c r="W58" s="72"/>
      <c r="X58" s="73"/>
      <c r="Y58" s="175"/>
      <c r="Z58" s="71"/>
      <c r="AA58" s="72"/>
      <c r="AB58" s="73"/>
      <c r="AC58" s="175"/>
    </row>
    <row r="59" spans="1:29" s="74" customFormat="1" x14ac:dyDescent="0.2">
      <c r="A59" s="71"/>
      <c r="B59" s="71"/>
      <c r="C59" s="71"/>
      <c r="D59" s="96"/>
      <c r="E59" s="73"/>
      <c r="F59" s="71"/>
      <c r="G59" s="72"/>
      <c r="H59" s="73"/>
      <c r="I59" s="175"/>
      <c r="J59" s="71"/>
      <c r="K59" s="72"/>
      <c r="L59" s="73"/>
      <c r="M59" s="175"/>
      <c r="N59" s="71"/>
      <c r="O59" s="72"/>
      <c r="P59" s="73"/>
      <c r="Q59" s="175"/>
      <c r="R59" s="71"/>
      <c r="S59" s="72"/>
      <c r="T59" s="73"/>
      <c r="U59" s="175"/>
      <c r="V59" s="71"/>
      <c r="W59" s="72"/>
      <c r="X59" s="73"/>
      <c r="Y59" s="175"/>
      <c r="Z59" s="71"/>
      <c r="AA59" s="72"/>
      <c r="AB59" s="73"/>
      <c r="AC59" s="175"/>
    </row>
    <row r="60" spans="1:29" s="74" customFormat="1" x14ac:dyDescent="0.2">
      <c r="A60" s="71"/>
      <c r="B60" s="71"/>
      <c r="C60" s="71"/>
      <c r="D60" s="96"/>
      <c r="E60" s="73"/>
      <c r="F60" s="71"/>
      <c r="G60" s="72"/>
      <c r="H60" s="73"/>
      <c r="I60" s="175"/>
      <c r="J60" s="71"/>
      <c r="K60" s="72"/>
      <c r="L60" s="73"/>
      <c r="M60" s="175"/>
      <c r="N60" s="71"/>
      <c r="O60" s="72"/>
      <c r="P60" s="73"/>
      <c r="Q60" s="175"/>
      <c r="R60" s="71"/>
      <c r="S60" s="72"/>
      <c r="T60" s="73"/>
      <c r="U60" s="175"/>
      <c r="V60" s="71"/>
      <c r="W60" s="72"/>
      <c r="X60" s="73"/>
      <c r="Y60" s="175"/>
      <c r="Z60" s="71"/>
      <c r="AA60" s="72"/>
      <c r="AB60" s="73"/>
      <c r="AC60" s="175"/>
    </row>
    <row r="61" spans="1:29" s="74" customFormat="1" x14ac:dyDescent="0.2">
      <c r="A61" s="71"/>
      <c r="B61" s="71"/>
      <c r="C61" s="71"/>
      <c r="D61" s="96"/>
      <c r="E61" s="73"/>
      <c r="F61" s="71"/>
      <c r="G61" s="72"/>
      <c r="H61" s="73"/>
      <c r="I61" s="175"/>
      <c r="J61" s="71"/>
      <c r="K61" s="72"/>
      <c r="L61" s="73"/>
      <c r="M61" s="175"/>
      <c r="N61" s="71"/>
      <c r="O61" s="72"/>
      <c r="P61" s="73"/>
      <c r="Q61" s="175"/>
      <c r="R61" s="71"/>
      <c r="S61" s="72"/>
      <c r="T61" s="73"/>
      <c r="U61" s="175"/>
      <c r="V61" s="71"/>
      <c r="W61" s="72"/>
      <c r="X61" s="73"/>
      <c r="Y61" s="175"/>
      <c r="Z61" s="71"/>
      <c r="AA61" s="72"/>
      <c r="AB61" s="73"/>
      <c r="AC61" s="175"/>
    </row>
    <row r="62" spans="1:29" s="74" customFormat="1" x14ac:dyDescent="0.2">
      <c r="A62" s="71"/>
      <c r="B62" s="71"/>
      <c r="C62" s="71"/>
      <c r="D62" s="96"/>
      <c r="E62" s="73"/>
      <c r="F62" s="71"/>
      <c r="G62" s="72"/>
      <c r="H62" s="73"/>
      <c r="I62" s="175"/>
      <c r="J62" s="71"/>
      <c r="K62" s="72"/>
      <c r="L62" s="73"/>
      <c r="M62" s="175"/>
      <c r="N62" s="71"/>
      <c r="O62" s="72"/>
      <c r="P62" s="73"/>
      <c r="Q62" s="175"/>
      <c r="R62" s="71"/>
      <c r="S62" s="72"/>
      <c r="T62" s="73"/>
      <c r="U62" s="175"/>
      <c r="V62" s="71"/>
      <c r="W62" s="72"/>
      <c r="X62" s="73"/>
      <c r="Y62" s="175"/>
      <c r="Z62" s="71"/>
      <c r="AA62" s="72"/>
      <c r="AB62" s="73"/>
      <c r="AC62" s="175"/>
    </row>
    <row r="63" spans="1:29" s="74" customFormat="1" x14ac:dyDescent="0.2">
      <c r="A63" s="71"/>
      <c r="B63" s="71"/>
      <c r="C63" s="71"/>
      <c r="D63" s="96"/>
      <c r="E63" s="73"/>
      <c r="F63" s="71"/>
      <c r="G63" s="72"/>
      <c r="H63" s="73"/>
      <c r="I63" s="175"/>
      <c r="J63" s="71"/>
      <c r="K63" s="72"/>
      <c r="L63" s="73"/>
      <c r="M63" s="175"/>
      <c r="N63" s="71"/>
      <c r="O63" s="72"/>
      <c r="P63" s="73"/>
      <c r="Q63" s="175"/>
      <c r="R63" s="71"/>
      <c r="S63" s="72"/>
      <c r="T63" s="73"/>
      <c r="U63" s="175"/>
      <c r="V63" s="71"/>
      <c r="W63" s="72"/>
      <c r="X63" s="73"/>
      <c r="Y63" s="175"/>
      <c r="Z63" s="71"/>
      <c r="AA63" s="72"/>
      <c r="AB63" s="73"/>
      <c r="AC63" s="175"/>
    </row>
    <row r="64" spans="1:29" s="74" customFormat="1" x14ac:dyDescent="0.2">
      <c r="A64" s="71"/>
      <c r="B64" s="71"/>
      <c r="C64" s="71"/>
      <c r="D64" s="96"/>
      <c r="E64" s="73"/>
      <c r="F64" s="71"/>
      <c r="G64" s="72"/>
      <c r="H64" s="73"/>
      <c r="I64" s="175"/>
      <c r="J64" s="71"/>
      <c r="K64" s="72"/>
      <c r="L64" s="73"/>
      <c r="M64" s="175"/>
      <c r="N64" s="71"/>
      <c r="O64" s="72"/>
      <c r="P64" s="73"/>
      <c r="Q64" s="175"/>
      <c r="R64" s="71"/>
      <c r="S64" s="72"/>
      <c r="T64" s="73"/>
      <c r="U64" s="175"/>
      <c r="V64" s="71"/>
      <c r="W64" s="72"/>
      <c r="X64" s="73"/>
      <c r="Y64" s="175"/>
      <c r="Z64" s="71"/>
      <c r="AA64" s="72"/>
      <c r="AB64" s="73"/>
      <c r="AC64" s="175"/>
    </row>
    <row r="65" spans="1:29" s="74" customFormat="1" x14ac:dyDescent="0.2">
      <c r="A65" s="71"/>
      <c r="B65" s="71"/>
      <c r="C65" s="71"/>
      <c r="D65" s="96"/>
      <c r="E65" s="73"/>
      <c r="F65" s="71"/>
      <c r="G65" s="72"/>
      <c r="H65" s="73"/>
      <c r="I65" s="175"/>
      <c r="J65" s="71"/>
      <c r="K65" s="72"/>
      <c r="L65" s="73"/>
      <c r="M65" s="175"/>
      <c r="N65" s="71"/>
      <c r="O65" s="72"/>
      <c r="P65" s="73"/>
      <c r="Q65" s="175"/>
      <c r="R65" s="71"/>
      <c r="S65" s="72"/>
      <c r="T65" s="73"/>
      <c r="U65" s="175"/>
      <c r="V65" s="71"/>
      <c r="W65" s="72"/>
      <c r="X65" s="73"/>
      <c r="Y65" s="175"/>
      <c r="Z65" s="71"/>
      <c r="AA65" s="72"/>
      <c r="AB65" s="73"/>
      <c r="AC65" s="175"/>
    </row>
    <row r="66" spans="1:29" s="74" customFormat="1" x14ac:dyDescent="0.2">
      <c r="A66" s="71"/>
      <c r="B66" s="71"/>
      <c r="C66" s="71"/>
      <c r="D66" s="96"/>
      <c r="E66" s="73"/>
      <c r="F66" s="71"/>
      <c r="G66" s="72"/>
      <c r="H66" s="73"/>
      <c r="I66" s="175"/>
      <c r="J66" s="71"/>
      <c r="K66" s="72"/>
      <c r="L66" s="73"/>
      <c r="M66" s="175"/>
      <c r="N66" s="71"/>
      <c r="O66" s="72"/>
      <c r="P66" s="73"/>
      <c r="Q66" s="175"/>
      <c r="R66" s="71"/>
      <c r="S66" s="72"/>
      <c r="T66" s="73"/>
      <c r="U66" s="175"/>
      <c r="V66" s="71"/>
      <c r="W66" s="72"/>
      <c r="X66" s="73"/>
      <c r="Y66" s="175"/>
      <c r="Z66" s="71"/>
      <c r="AA66" s="72"/>
      <c r="AB66" s="73"/>
      <c r="AC66" s="175"/>
    </row>
    <row r="67" spans="1:29" s="74" customFormat="1" x14ac:dyDescent="0.2">
      <c r="A67" s="71"/>
      <c r="B67" s="71"/>
      <c r="C67" s="71"/>
      <c r="D67" s="96"/>
      <c r="E67" s="73"/>
      <c r="F67" s="71"/>
      <c r="G67" s="72"/>
      <c r="H67" s="73"/>
      <c r="I67" s="175"/>
      <c r="J67" s="71"/>
      <c r="K67" s="72"/>
      <c r="L67" s="73"/>
      <c r="M67" s="175"/>
      <c r="N67" s="71"/>
      <c r="O67" s="72"/>
      <c r="P67" s="73"/>
      <c r="Q67" s="175"/>
      <c r="R67" s="71"/>
      <c r="S67" s="72"/>
      <c r="T67" s="73"/>
      <c r="U67" s="175"/>
      <c r="V67" s="71"/>
      <c r="W67" s="72"/>
      <c r="X67" s="73"/>
      <c r="Y67" s="175"/>
      <c r="Z67" s="71"/>
      <c r="AA67" s="72"/>
      <c r="AB67" s="73"/>
      <c r="AC67" s="175"/>
    </row>
    <row r="68" spans="1:29" s="74" customFormat="1" x14ac:dyDescent="0.2">
      <c r="A68" s="71"/>
      <c r="B68" s="71"/>
      <c r="C68" s="71"/>
      <c r="D68" s="96"/>
      <c r="E68" s="73"/>
      <c r="F68" s="71"/>
      <c r="G68" s="72"/>
      <c r="H68" s="73"/>
      <c r="I68" s="175"/>
      <c r="J68" s="71"/>
      <c r="K68" s="72"/>
      <c r="L68" s="73"/>
      <c r="M68" s="175"/>
      <c r="N68" s="71"/>
      <c r="O68" s="72"/>
      <c r="P68" s="73"/>
      <c r="Q68" s="175"/>
      <c r="R68" s="71"/>
      <c r="S68" s="72"/>
      <c r="T68" s="73"/>
      <c r="U68" s="175"/>
      <c r="V68" s="71"/>
      <c r="W68" s="72"/>
      <c r="X68" s="73"/>
      <c r="Y68" s="175"/>
      <c r="Z68" s="71"/>
      <c r="AA68" s="72"/>
      <c r="AB68" s="73"/>
      <c r="AC68" s="175"/>
    </row>
    <row r="69" spans="1:29" s="74" customFormat="1" x14ac:dyDescent="0.2">
      <c r="A69" s="71"/>
      <c r="B69" s="71"/>
      <c r="C69" s="71"/>
      <c r="D69" s="96"/>
      <c r="E69" s="73"/>
      <c r="F69" s="71"/>
      <c r="G69" s="72"/>
      <c r="H69" s="73"/>
      <c r="I69" s="175"/>
      <c r="J69" s="71"/>
      <c r="K69" s="72"/>
      <c r="L69" s="73"/>
      <c r="M69" s="175"/>
      <c r="N69" s="71"/>
      <c r="O69" s="72"/>
      <c r="P69" s="73"/>
      <c r="Q69" s="175"/>
      <c r="R69" s="71"/>
      <c r="S69" s="72"/>
      <c r="T69" s="73"/>
      <c r="U69" s="175"/>
      <c r="V69" s="71"/>
      <c r="W69" s="72"/>
      <c r="X69" s="73"/>
      <c r="Y69" s="175"/>
      <c r="Z69" s="71"/>
      <c r="AA69" s="72"/>
      <c r="AB69" s="73"/>
      <c r="AC69" s="175"/>
    </row>
    <row r="70" spans="1:29" s="74" customFormat="1" x14ac:dyDescent="0.2">
      <c r="A70" s="71"/>
      <c r="B70" s="71"/>
      <c r="C70" s="71"/>
      <c r="D70" s="96"/>
      <c r="E70" s="73"/>
      <c r="F70" s="71"/>
      <c r="G70" s="72"/>
      <c r="H70" s="73"/>
      <c r="I70" s="175"/>
      <c r="J70" s="71"/>
      <c r="K70" s="72"/>
      <c r="L70" s="73"/>
      <c r="M70" s="175"/>
      <c r="N70" s="71"/>
      <c r="O70" s="72"/>
      <c r="P70" s="73"/>
      <c r="Q70" s="175"/>
      <c r="R70" s="71"/>
      <c r="S70" s="72"/>
      <c r="T70" s="73"/>
      <c r="U70" s="175"/>
      <c r="V70" s="71"/>
      <c r="W70" s="72"/>
      <c r="X70" s="73"/>
      <c r="Y70" s="175"/>
      <c r="Z70" s="71"/>
      <c r="AA70" s="72"/>
      <c r="AB70" s="73"/>
      <c r="AC70" s="175"/>
    </row>
    <row r="71" spans="1:29" s="74" customFormat="1" x14ac:dyDescent="0.2">
      <c r="A71" s="71"/>
      <c r="B71" s="71"/>
      <c r="C71" s="71"/>
      <c r="D71" s="96"/>
      <c r="E71" s="73"/>
      <c r="F71" s="71"/>
      <c r="G71" s="72"/>
      <c r="H71" s="73"/>
      <c r="I71" s="175"/>
      <c r="J71" s="71"/>
      <c r="K71" s="72"/>
      <c r="L71" s="73"/>
      <c r="M71" s="175"/>
      <c r="N71" s="71"/>
      <c r="O71" s="72"/>
      <c r="P71" s="73"/>
      <c r="Q71" s="175"/>
      <c r="R71" s="71"/>
      <c r="S71" s="72"/>
      <c r="T71" s="73"/>
      <c r="U71" s="175"/>
      <c r="V71" s="71"/>
      <c r="W71" s="72"/>
      <c r="X71" s="73"/>
      <c r="Y71" s="175"/>
      <c r="Z71" s="71"/>
      <c r="AA71" s="72"/>
      <c r="AB71" s="73"/>
      <c r="AC71" s="175"/>
    </row>
    <row r="72" spans="1:29" s="74" customFormat="1" x14ac:dyDescent="0.2">
      <c r="A72" s="71"/>
      <c r="B72" s="71"/>
      <c r="C72" s="71"/>
      <c r="D72" s="96"/>
      <c r="E72" s="73"/>
      <c r="F72" s="71"/>
      <c r="G72" s="72"/>
      <c r="H72" s="73"/>
      <c r="I72" s="175"/>
      <c r="J72" s="71"/>
      <c r="K72" s="72"/>
      <c r="L72" s="73"/>
      <c r="M72" s="175"/>
      <c r="N72" s="71"/>
      <c r="O72" s="72"/>
      <c r="P72" s="73"/>
      <c r="Q72" s="175"/>
      <c r="R72" s="71"/>
      <c r="S72" s="72"/>
      <c r="T72" s="73"/>
      <c r="U72" s="175"/>
      <c r="V72" s="71"/>
      <c r="W72" s="72"/>
      <c r="X72" s="73"/>
      <c r="Y72" s="175"/>
      <c r="Z72" s="71"/>
      <c r="AA72" s="72"/>
      <c r="AB72" s="73"/>
      <c r="AC72" s="175"/>
    </row>
    <row r="73" spans="1:29" s="74" customFormat="1" x14ac:dyDescent="0.2">
      <c r="A73" s="71"/>
      <c r="B73" s="71"/>
      <c r="C73" s="71"/>
      <c r="D73" s="96"/>
      <c r="E73" s="73"/>
      <c r="F73" s="71"/>
      <c r="G73" s="72"/>
      <c r="H73" s="73"/>
      <c r="I73" s="175"/>
      <c r="J73" s="71"/>
      <c r="K73" s="72"/>
      <c r="L73" s="73"/>
      <c r="M73" s="175"/>
      <c r="N73" s="71"/>
      <c r="O73" s="72"/>
      <c r="P73" s="73"/>
      <c r="Q73" s="175"/>
      <c r="R73" s="71"/>
      <c r="S73" s="72"/>
      <c r="T73" s="73"/>
      <c r="U73" s="175"/>
      <c r="V73" s="71"/>
      <c r="W73" s="72"/>
      <c r="X73" s="73"/>
      <c r="Y73" s="175"/>
      <c r="Z73" s="71"/>
      <c r="AA73" s="72"/>
      <c r="AB73" s="73"/>
      <c r="AC73" s="175"/>
    </row>
    <row r="74" spans="1:29" s="74" customFormat="1" x14ac:dyDescent="0.2">
      <c r="A74" s="71"/>
      <c r="B74" s="71"/>
      <c r="C74" s="71"/>
      <c r="D74" s="96"/>
      <c r="E74" s="73"/>
      <c r="F74" s="71"/>
      <c r="G74" s="72"/>
      <c r="H74" s="73"/>
      <c r="I74" s="175"/>
      <c r="J74" s="71"/>
      <c r="K74" s="72"/>
      <c r="L74" s="73"/>
      <c r="M74" s="175"/>
      <c r="N74" s="71"/>
      <c r="O74" s="72"/>
      <c r="P74" s="73"/>
      <c r="Q74" s="175"/>
      <c r="R74" s="71"/>
      <c r="S74" s="72"/>
      <c r="T74" s="73"/>
      <c r="U74" s="175"/>
      <c r="V74" s="71"/>
      <c r="W74" s="72"/>
      <c r="X74" s="73"/>
      <c r="Y74" s="175"/>
      <c r="Z74" s="71"/>
      <c r="AA74" s="72"/>
      <c r="AB74" s="73"/>
      <c r="AC74" s="175"/>
    </row>
    <row r="75" spans="1:29" s="74" customFormat="1" x14ac:dyDescent="0.2">
      <c r="A75" s="71"/>
      <c r="B75" s="71"/>
      <c r="C75" s="71"/>
      <c r="D75" s="96"/>
      <c r="E75" s="73"/>
      <c r="F75" s="71"/>
      <c r="G75" s="72"/>
      <c r="H75" s="73"/>
      <c r="I75" s="175"/>
      <c r="J75" s="71"/>
      <c r="K75" s="72"/>
      <c r="L75" s="73"/>
      <c r="M75" s="175"/>
      <c r="N75" s="71"/>
      <c r="O75" s="72"/>
      <c r="P75" s="73"/>
      <c r="Q75" s="175"/>
      <c r="R75" s="71"/>
      <c r="S75" s="72"/>
      <c r="T75" s="73"/>
      <c r="U75" s="175"/>
      <c r="V75" s="71"/>
      <c r="W75" s="72"/>
      <c r="X75" s="73"/>
      <c r="Y75" s="175"/>
      <c r="Z75" s="71"/>
      <c r="AA75" s="72"/>
      <c r="AB75" s="73"/>
      <c r="AC75" s="175"/>
    </row>
    <row r="76" spans="1:29" s="74" customFormat="1" x14ac:dyDescent="0.2">
      <c r="A76" s="71"/>
      <c r="B76" s="71"/>
      <c r="C76" s="71"/>
      <c r="D76" s="96"/>
      <c r="E76" s="73"/>
      <c r="F76" s="71"/>
      <c r="G76" s="72"/>
      <c r="H76" s="73"/>
      <c r="I76" s="175"/>
      <c r="J76" s="71"/>
      <c r="K76" s="72"/>
      <c r="L76" s="73"/>
      <c r="M76" s="175"/>
      <c r="N76" s="71"/>
      <c r="O76" s="72"/>
      <c r="P76" s="73"/>
      <c r="Q76" s="175"/>
      <c r="R76" s="71"/>
      <c r="S76" s="72"/>
      <c r="T76" s="73"/>
      <c r="U76" s="175"/>
      <c r="V76" s="71"/>
      <c r="W76" s="72"/>
      <c r="X76" s="73"/>
      <c r="Y76" s="175"/>
      <c r="Z76" s="71"/>
      <c r="AA76" s="72"/>
      <c r="AB76" s="73"/>
      <c r="AC76" s="175"/>
    </row>
    <row r="77" spans="1:29" s="74" customFormat="1" x14ac:dyDescent="0.2">
      <c r="A77" s="71"/>
      <c r="B77" s="71"/>
      <c r="C77" s="71"/>
      <c r="D77" s="96"/>
      <c r="E77" s="73"/>
      <c r="F77" s="71"/>
      <c r="G77" s="72"/>
      <c r="H77" s="73"/>
      <c r="I77" s="175"/>
      <c r="J77" s="71"/>
      <c r="K77" s="72"/>
      <c r="L77" s="73"/>
      <c r="M77" s="175"/>
      <c r="N77" s="71"/>
      <c r="O77" s="72"/>
      <c r="P77" s="73"/>
      <c r="Q77" s="175"/>
      <c r="R77" s="71"/>
      <c r="S77" s="72"/>
      <c r="T77" s="73"/>
      <c r="U77" s="175"/>
      <c r="V77" s="71"/>
      <c r="W77" s="72"/>
      <c r="X77" s="73"/>
      <c r="Y77" s="175"/>
      <c r="Z77" s="71"/>
      <c r="AA77" s="72"/>
      <c r="AB77" s="73"/>
      <c r="AC77" s="175"/>
    </row>
    <row r="78" spans="1:29" s="74" customFormat="1" x14ac:dyDescent="0.2">
      <c r="A78" s="71"/>
      <c r="B78" s="71"/>
      <c r="C78" s="71"/>
      <c r="D78" s="96"/>
      <c r="E78" s="73"/>
      <c r="F78" s="71"/>
      <c r="G78" s="72"/>
      <c r="H78" s="73"/>
      <c r="I78" s="175"/>
      <c r="J78" s="71"/>
      <c r="K78" s="72"/>
      <c r="L78" s="73"/>
      <c r="M78" s="175"/>
      <c r="N78" s="71"/>
      <c r="O78" s="72"/>
      <c r="P78" s="73"/>
      <c r="Q78" s="175"/>
      <c r="R78" s="71"/>
      <c r="S78" s="72"/>
      <c r="T78" s="73"/>
      <c r="U78" s="175"/>
      <c r="V78" s="71"/>
      <c r="W78" s="72"/>
      <c r="X78" s="73"/>
      <c r="Y78" s="175"/>
      <c r="Z78" s="71"/>
      <c r="AA78" s="72"/>
      <c r="AB78" s="73"/>
      <c r="AC78" s="175"/>
    </row>
    <row r="79" spans="1:29" s="74" customFormat="1" x14ac:dyDescent="0.2">
      <c r="A79" s="71"/>
      <c r="B79" s="71"/>
      <c r="C79" s="71"/>
      <c r="D79" s="96"/>
      <c r="E79" s="73"/>
      <c r="F79" s="71"/>
      <c r="G79" s="72"/>
      <c r="H79" s="73"/>
      <c r="I79" s="175"/>
      <c r="J79" s="71"/>
      <c r="K79" s="72"/>
      <c r="L79" s="73"/>
      <c r="M79" s="175"/>
      <c r="N79" s="71"/>
      <c r="O79" s="72"/>
      <c r="P79" s="73"/>
      <c r="Q79" s="175"/>
      <c r="R79" s="71"/>
      <c r="S79" s="72"/>
      <c r="T79" s="73"/>
      <c r="U79" s="175"/>
      <c r="V79" s="71"/>
      <c r="W79" s="72"/>
      <c r="X79" s="73"/>
      <c r="Y79" s="175"/>
      <c r="Z79" s="71"/>
      <c r="AA79" s="72"/>
      <c r="AB79" s="73"/>
      <c r="AC79" s="175"/>
    </row>
    <row r="80" spans="1:29" s="74" customFormat="1" x14ac:dyDescent="0.2">
      <c r="A80" s="71"/>
      <c r="B80" s="71"/>
      <c r="C80" s="71"/>
      <c r="D80" s="96"/>
      <c r="E80" s="73"/>
      <c r="F80" s="71"/>
      <c r="G80" s="72"/>
      <c r="H80" s="73"/>
      <c r="I80" s="175"/>
      <c r="J80" s="71"/>
      <c r="K80" s="72"/>
      <c r="L80" s="73"/>
      <c r="M80" s="175"/>
      <c r="N80" s="71"/>
      <c r="O80" s="72"/>
      <c r="P80" s="73"/>
      <c r="Q80" s="175"/>
      <c r="R80" s="71"/>
      <c r="S80" s="72"/>
      <c r="T80" s="73"/>
      <c r="U80" s="175"/>
      <c r="V80" s="71"/>
      <c r="W80" s="72"/>
      <c r="X80" s="73"/>
      <c r="Y80" s="175"/>
      <c r="Z80" s="71"/>
      <c r="AA80" s="72"/>
      <c r="AB80" s="73"/>
      <c r="AC80" s="175"/>
    </row>
    <row r="81" spans="1:29" s="74" customFormat="1" x14ac:dyDescent="0.2">
      <c r="A81" s="71"/>
      <c r="B81" s="71"/>
      <c r="C81" s="71"/>
      <c r="D81" s="96"/>
      <c r="E81" s="73"/>
      <c r="F81" s="71"/>
      <c r="G81" s="72"/>
      <c r="H81" s="73"/>
      <c r="I81" s="175"/>
      <c r="J81" s="71"/>
      <c r="K81" s="72"/>
      <c r="L81" s="73"/>
      <c r="M81" s="175"/>
      <c r="N81" s="71"/>
      <c r="O81" s="72"/>
      <c r="P81" s="73"/>
      <c r="Q81" s="175"/>
      <c r="R81" s="71"/>
      <c r="S81" s="72"/>
      <c r="T81" s="73"/>
      <c r="U81" s="175"/>
      <c r="V81" s="71"/>
      <c r="W81" s="72"/>
      <c r="X81" s="73"/>
      <c r="Y81" s="175"/>
      <c r="Z81" s="71"/>
      <c r="AA81" s="72"/>
      <c r="AB81" s="73"/>
      <c r="AC81" s="175"/>
    </row>
    <row r="82" spans="1:29" s="74" customFormat="1" x14ac:dyDescent="0.2">
      <c r="A82" s="71"/>
      <c r="B82" s="71"/>
      <c r="C82" s="71"/>
      <c r="D82" s="96"/>
      <c r="E82" s="73"/>
      <c r="F82" s="71"/>
      <c r="G82" s="72"/>
      <c r="H82" s="73"/>
      <c r="I82" s="175"/>
      <c r="J82" s="71"/>
      <c r="K82" s="72"/>
      <c r="L82" s="73"/>
      <c r="M82" s="175"/>
      <c r="N82" s="71"/>
      <c r="O82" s="72"/>
      <c r="P82" s="73"/>
      <c r="Q82" s="175"/>
      <c r="R82" s="71"/>
      <c r="S82" s="72"/>
      <c r="T82" s="73"/>
      <c r="U82" s="175"/>
      <c r="V82" s="71"/>
      <c r="W82" s="72"/>
      <c r="X82" s="73"/>
      <c r="Y82" s="175"/>
      <c r="Z82" s="71"/>
      <c r="AA82" s="72"/>
      <c r="AB82" s="73"/>
      <c r="AC82" s="175"/>
    </row>
  </sheetData>
  <autoFilter ref="A9:AV18"/>
  <mergeCells count="14">
    <mergeCell ref="Z7:AC7"/>
    <mergeCell ref="A18:D18"/>
    <mergeCell ref="F18:H18"/>
    <mergeCell ref="J18:L18"/>
    <mergeCell ref="N18:P18"/>
    <mergeCell ref="R18:T18"/>
    <mergeCell ref="V18:X18"/>
    <mergeCell ref="Z18:AB18"/>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338"/>
  <sheetViews>
    <sheetView tabSelected="1" topLeftCell="A323" zoomScale="75" zoomScaleNormal="75" zoomScalePageLayoutView="155" workbookViewId="0">
      <selection activeCell="J334" sqref="J334"/>
    </sheetView>
  </sheetViews>
  <sheetFormatPr defaultColWidth="15" defaultRowHeight="15.75" x14ac:dyDescent="0.2"/>
  <cols>
    <col min="1" max="1" width="7.42578125" style="71" customWidth="1"/>
    <col min="2" max="2" width="18.28515625" style="71" customWidth="1"/>
    <col min="3" max="3" width="19.5703125" style="71" bestFit="1" customWidth="1"/>
    <col min="4" max="4" width="74.140625" style="96"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21-xxx-xx</v>
      </c>
      <c r="B2" s="75"/>
      <c r="C2" s="76"/>
      <c r="D2" s="70"/>
      <c r="E2" s="70"/>
    </row>
    <row r="3" spans="1:47" ht="20.25" x14ac:dyDescent="0.2">
      <c r="A3" s="3" t="str">
        <f>SUMMARY!A3</f>
        <v xml:space="preserve">Department:  </v>
      </c>
      <c r="B3" s="75"/>
      <c r="C3" s="76"/>
      <c r="D3" s="77"/>
      <c r="E3" s="77"/>
    </row>
    <row r="4" spans="1:47" ht="18.75" x14ac:dyDescent="0.2">
      <c r="A4" s="102" t="str">
        <f>'MIN REQS'!A4</f>
        <v>VENDOR:  Company name</v>
      </c>
      <c r="B4" s="103"/>
      <c r="C4" s="104"/>
      <c r="D4" s="105"/>
      <c r="E4" s="105"/>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35" customFormat="1" ht="25.5" x14ac:dyDescent="0.2">
      <c r="A7" s="278" t="s">
        <v>328</v>
      </c>
      <c r="B7" s="279"/>
      <c r="C7" s="279"/>
      <c r="D7" s="279"/>
      <c r="E7" s="280"/>
      <c r="F7" s="249" t="s">
        <v>55</v>
      </c>
      <c r="G7" s="250"/>
      <c r="H7" s="277"/>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row>
    <row r="8" spans="1:47" s="88" customFormat="1" ht="93.75" x14ac:dyDescent="0.2">
      <c r="A8" s="101" t="s">
        <v>26</v>
      </c>
      <c r="B8" s="100" t="s">
        <v>27</v>
      </c>
      <c r="C8" s="100" t="s">
        <v>28</v>
      </c>
      <c r="D8" s="211" t="s">
        <v>29</v>
      </c>
      <c r="E8" s="116" t="s">
        <v>35</v>
      </c>
      <c r="F8" s="85" t="s">
        <v>37</v>
      </c>
      <c r="G8" s="86" t="s">
        <v>38</v>
      </c>
      <c r="H8" s="193" t="s">
        <v>36</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97"/>
      <c r="B9" s="98"/>
      <c r="C9" s="98"/>
      <c r="D9" s="119"/>
      <c r="E9" s="99"/>
      <c r="F9" s="163"/>
      <c r="G9" s="164"/>
      <c r="H9" s="194"/>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75" customHeight="1" x14ac:dyDescent="0.2">
      <c r="A10" s="94">
        <v>1</v>
      </c>
      <c r="B10" s="281" t="s">
        <v>329</v>
      </c>
      <c r="C10" s="281" t="s">
        <v>102</v>
      </c>
      <c r="D10" s="212" t="s">
        <v>96</v>
      </c>
      <c r="E10" s="230">
        <v>5</v>
      </c>
      <c r="F10" s="176"/>
      <c r="G10" s="177"/>
      <c r="H10" s="195"/>
    </row>
    <row r="11" spans="1:47" ht="18.75" x14ac:dyDescent="0.2">
      <c r="A11" s="94">
        <f>A10+1</f>
        <v>2</v>
      </c>
      <c r="B11" s="282"/>
      <c r="C11" s="282"/>
      <c r="D11" s="212" t="s">
        <v>97</v>
      </c>
      <c r="E11" s="231">
        <v>5</v>
      </c>
      <c r="F11" s="156"/>
      <c r="G11" s="157"/>
      <c r="H11" s="196"/>
    </row>
    <row r="12" spans="1:47" ht="37.5" x14ac:dyDescent="0.2">
      <c r="A12" s="94">
        <f t="shared" ref="A12:A15" si="0">A11+1</f>
        <v>3</v>
      </c>
      <c r="B12" s="282"/>
      <c r="C12" s="282"/>
      <c r="D12" s="212" t="s">
        <v>98</v>
      </c>
      <c r="E12" s="231">
        <v>5</v>
      </c>
      <c r="F12" s="156"/>
      <c r="G12" s="157"/>
      <c r="H12" s="196"/>
    </row>
    <row r="13" spans="1:47" ht="18.75" x14ac:dyDescent="0.2">
      <c r="A13" s="94">
        <f t="shared" si="0"/>
        <v>4</v>
      </c>
      <c r="B13" s="282"/>
      <c r="C13" s="282"/>
      <c r="D13" s="212" t="s">
        <v>99</v>
      </c>
      <c r="E13" s="231">
        <v>5</v>
      </c>
      <c r="F13" s="156"/>
      <c r="G13" s="157"/>
      <c r="H13" s="196"/>
    </row>
    <row r="14" spans="1:47" ht="18.75" x14ac:dyDescent="0.2">
      <c r="A14" s="94">
        <f t="shared" si="0"/>
        <v>5</v>
      </c>
      <c r="B14" s="282"/>
      <c r="C14" s="282"/>
      <c r="D14" s="212" t="s">
        <v>100</v>
      </c>
      <c r="E14" s="231">
        <v>5</v>
      </c>
      <c r="F14" s="156"/>
      <c r="G14" s="157"/>
      <c r="H14" s="196"/>
    </row>
    <row r="15" spans="1:47" ht="37.5" x14ac:dyDescent="0.2">
      <c r="A15" s="94">
        <f t="shared" si="0"/>
        <v>6</v>
      </c>
      <c r="B15" s="282"/>
      <c r="C15" s="282"/>
      <c r="D15" s="212" t="s">
        <v>101</v>
      </c>
      <c r="E15" s="231">
        <v>5</v>
      </c>
      <c r="F15" s="156"/>
      <c r="G15" s="157"/>
      <c r="H15" s="196"/>
    </row>
    <row r="16" spans="1:47" ht="37.5" x14ac:dyDescent="0.2">
      <c r="A16" s="274">
        <f>A15+1</f>
        <v>7</v>
      </c>
      <c r="B16" s="282"/>
      <c r="C16" s="282"/>
      <c r="D16" s="213" t="s">
        <v>114</v>
      </c>
      <c r="E16" s="263">
        <v>5</v>
      </c>
      <c r="F16" s="197"/>
      <c r="G16" s="198"/>
      <c r="H16" s="199"/>
    </row>
    <row r="17" spans="1:8" ht="18.75" x14ac:dyDescent="0.2">
      <c r="A17" s="275"/>
      <c r="B17" s="282"/>
      <c r="C17" s="282"/>
      <c r="D17" s="214" t="s">
        <v>111</v>
      </c>
      <c r="E17" s="264"/>
      <c r="F17" s="200"/>
      <c r="G17" s="201"/>
      <c r="H17" s="202"/>
    </row>
    <row r="18" spans="1:8" ht="18.75" x14ac:dyDescent="0.2">
      <c r="A18" s="275"/>
      <c r="B18" s="282"/>
      <c r="C18" s="282"/>
      <c r="D18" s="215" t="s">
        <v>112</v>
      </c>
      <c r="E18" s="264"/>
      <c r="F18" s="200"/>
      <c r="G18" s="201"/>
      <c r="H18" s="202"/>
    </row>
    <row r="19" spans="1:8" ht="18.75" x14ac:dyDescent="0.2">
      <c r="A19" s="275"/>
      <c r="B19" s="282"/>
      <c r="C19" s="282"/>
      <c r="D19" s="214" t="s">
        <v>103</v>
      </c>
      <c r="E19" s="264"/>
      <c r="F19" s="200"/>
      <c r="G19" s="201"/>
      <c r="H19" s="202"/>
    </row>
    <row r="20" spans="1:8" ht="18.75" x14ac:dyDescent="0.2">
      <c r="A20" s="275"/>
      <c r="B20" s="282"/>
      <c r="C20" s="282"/>
      <c r="D20" s="215" t="s">
        <v>112</v>
      </c>
      <c r="E20" s="264"/>
      <c r="F20" s="200"/>
      <c r="G20" s="201"/>
      <c r="H20" s="202"/>
    </row>
    <row r="21" spans="1:8" ht="18.75" x14ac:dyDescent="0.2">
      <c r="A21" s="275"/>
      <c r="B21" s="282"/>
      <c r="C21" s="282"/>
      <c r="D21" s="214" t="s">
        <v>104</v>
      </c>
      <c r="E21" s="264"/>
      <c r="F21" s="200"/>
      <c r="G21" s="201"/>
      <c r="H21" s="202"/>
    </row>
    <row r="22" spans="1:8" ht="18.75" x14ac:dyDescent="0.2">
      <c r="A22" s="275"/>
      <c r="B22" s="282"/>
      <c r="C22" s="282"/>
      <c r="D22" s="215" t="s">
        <v>112</v>
      </c>
      <c r="E22" s="264"/>
      <c r="F22" s="200"/>
      <c r="G22" s="201"/>
      <c r="H22" s="202"/>
    </row>
    <row r="23" spans="1:8" ht="18.75" x14ac:dyDescent="0.2">
      <c r="A23" s="275"/>
      <c r="B23" s="282"/>
      <c r="C23" s="282"/>
      <c r="D23" s="214" t="s">
        <v>105</v>
      </c>
      <c r="E23" s="264"/>
      <c r="F23" s="200"/>
      <c r="G23" s="201"/>
      <c r="H23" s="202"/>
    </row>
    <row r="24" spans="1:8" ht="18.75" x14ac:dyDescent="0.2">
      <c r="A24" s="275"/>
      <c r="B24" s="282"/>
      <c r="C24" s="282"/>
      <c r="D24" s="215" t="s">
        <v>112</v>
      </c>
      <c r="E24" s="264"/>
      <c r="F24" s="200"/>
      <c r="G24" s="201"/>
      <c r="H24" s="202"/>
    </row>
    <row r="25" spans="1:8" ht="18.75" x14ac:dyDescent="0.2">
      <c r="A25" s="275"/>
      <c r="B25" s="282"/>
      <c r="C25" s="282"/>
      <c r="D25" s="214" t="s">
        <v>106</v>
      </c>
      <c r="E25" s="264"/>
      <c r="F25" s="200"/>
      <c r="G25" s="201"/>
      <c r="H25" s="202"/>
    </row>
    <row r="26" spans="1:8" ht="18.75" x14ac:dyDescent="0.2">
      <c r="A26" s="275"/>
      <c r="B26" s="282"/>
      <c r="C26" s="282"/>
      <c r="D26" s="215" t="s">
        <v>112</v>
      </c>
      <c r="E26" s="264"/>
      <c r="F26" s="200"/>
      <c r="G26" s="201"/>
      <c r="H26" s="202"/>
    </row>
    <row r="27" spans="1:8" ht="18.75" x14ac:dyDescent="0.2">
      <c r="A27" s="275"/>
      <c r="B27" s="282"/>
      <c r="C27" s="282"/>
      <c r="D27" s="214" t="s">
        <v>107</v>
      </c>
      <c r="E27" s="264"/>
      <c r="F27" s="200"/>
      <c r="G27" s="201"/>
      <c r="H27" s="202"/>
    </row>
    <row r="28" spans="1:8" ht="18.75" x14ac:dyDescent="0.2">
      <c r="A28" s="275"/>
      <c r="B28" s="282"/>
      <c r="C28" s="282"/>
      <c r="D28" s="215" t="s">
        <v>112</v>
      </c>
      <c r="E28" s="264"/>
      <c r="F28" s="200"/>
      <c r="G28" s="201"/>
      <c r="H28" s="202"/>
    </row>
    <row r="29" spans="1:8" ht="18.75" x14ac:dyDescent="0.2">
      <c r="A29" s="275"/>
      <c r="B29" s="282"/>
      <c r="C29" s="282"/>
      <c r="D29" s="214" t="s">
        <v>108</v>
      </c>
      <c r="E29" s="264"/>
      <c r="F29" s="200"/>
      <c r="G29" s="201"/>
      <c r="H29" s="202"/>
    </row>
    <row r="30" spans="1:8" ht="18.75" x14ac:dyDescent="0.2">
      <c r="A30" s="275"/>
      <c r="B30" s="282"/>
      <c r="C30" s="282"/>
      <c r="D30" s="215" t="s">
        <v>112</v>
      </c>
      <c r="E30" s="264"/>
      <c r="F30" s="200"/>
      <c r="G30" s="201"/>
      <c r="H30" s="202"/>
    </row>
    <row r="31" spans="1:8" ht="18.75" x14ac:dyDescent="0.2">
      <c r="A31" s="275"/>
      <c r="B31" s="282"/>
      <c r="C31" s="282"/>
      <c r="D31" s="214" t="s">
        <v>109</v>
      </c>
      <c r="E31" s="264"/>
      <c r="F31" s="200"/>
      <c r="G31" s="201"/>
      <c r="H31" s="202"/>
    </row>
    <row r="32" spans="1:8" ht="18.75" x14ac:dyDescent="0.2">
      <c r="A32" s="275"/>
      <c r="B32" s="282"/>
      <c r="C32" s="282"/>
      <c r="D32" s="215" t="s">
        <v>112</v>
      </c>
      <c r="E32" s="264"/>
      <c r="F32" s="200"/>
      <c r="G32" s="201"/>
      <c r="H32" s="202"/>
    </row>
    <row r="33" spans="1:8" ht="18.75" x14ac:dyDescent="0.2">
      <c r="A33" s="275"/>
      <c r="B33" s="282"/>
      <c r="C33" s="282"/>
      <c r="D33" s="214" t="s">
        <v>110</v>
      </c>
      <c r="E33" s="264"/>
      <c r="F33" s="200"/>
      <c r="G33" s="201"/>
      <c r="H33" s="202"/>
    </row>
    <row r="34" spans="1:8" ht="18.75" x14ac:dyDescent="0.2">
      <c r="A34" s="276"/>
      <c r="B34" s="282"/>
      <c r="C34" s="282"/>
      <c r="D34" s="216" t="s">
        <v>113</v>
      </c>
      <c r="E34" s="289"/>
      <c r="F34" s="176"/>
      <c r="G34" s="177"/>
      <c r="H34" s="195"/>
    </row>
    <row r="35" spans="1:8" ht="37.5" x14ac:dyDescent="0.2">
      <c r="A35" s="94">
        <f>A16+1</f>
        <v>8</v>
      </c>
      <c r="B35" s="282"/>
      <c r="C35" s="282"/>
      <c r="D35" s="212" t="s">
        <v>115</v>
      </c>
      <c r="E35" s="231">
        <v>5</v>
      </c>
      <c r="F35" s="156"/>
      <c r="G35" s="157"/>
      <c r="H35" s="196"/>
    </row>
    <row r="36" spans="1:8" ht="56.25" x14ac:dyDescent="0.2">
      <c r="A36" s="94">
        <f>A35+1</f>
        <v>9</v>
      </c>
      <c r="B36" s="282"/>
      <c r="C36" s="282"/>
      <c r="D36" s="217" t="s">
        <v>332</v>
      </c>
      <c r="E36" s="231">
        <v>5</v>
      </c>
      <c r="F36" s="156"/>
      <c r="G36" s="157"/>
      <c r="H36" s="196"/>
    </row>
    <row r="37" spans="1:8" ht="37.5" x14ac:dyDescent="0.2">
      <c r="A37" s="94">
        <f>+A36+1</f>
        <v>10</v>
      </c>
      <c r="B37" s="282"/>
      <c r="C37" s="282"/>
      <c r="D37" s="212" t="s">
        <v>116</v>
      </c>
      <c r="E37" s="231">
        <v>5</v>
      </c>
      <c r="F37" s="156"/>
      <c r="G37" s="157"/>
      <c r="H37" s="196"/>
    </row>
    <row r="38" spans="1:8" ht="18.75" x14ac:dyDescent="0.2">
      <c r="A38" s="274">
        <f t="shared" ref="A38:A42" si="1">A37+1</f>
        <v>11</v>
      </c>
      <c r="B38" s="282"/>
      <c r="C38" s="282"/>
      <c r="D38" s="213" t="s">
        <v>117</v>
      </c>
      <c r="E38" s="273">
        <v>5</v>
      </c>
      <c r="F38" s="197"/>
      <c r="G38" s="198"/>
      <c r="H38" s="199"/>
    </row>
    <row r="39" spans="1:8" ht="18.75" customHeight="1" x14ac:dyDescent="0.2">
      <c r="A39" s="275"/>
      <c r="B39" s="282"/>
      <c r="C39" s="282"/>
      <c r="D39" s="218" t="s">
        <v>119</v>
      </c>
      <c r="E39" s="273"/>
      <c r="F39" s="200"/>
      <c r="G39" s="201"/>
      <c r="H39" s="202"/>
    </row>
    <row r="40" spans="1:8" ht="37.5" x14ac:dyDescent="0.2">
      <c r="A40" s="276"/>
      <c r="B40" s="282"/>
      <c r="C40" s="282"/>
      <c r="D40" s="219" t="s">
        <v>118</v>
      </c>
      <c r="E40" s="273"/>
      <c r="F40" s="176"/>
      <c r="G40" s="177"/>
      <c r="H40" s="195"/>
    </row>
    <row r="41" spans="1:8" ht="56.25" x14ac:dyDescent="0.2">
      <c r="A41" s="94">
        <f>A38+1</f>
        <v>12</v>
      </c>
      <c r="B41" s="282"/>
      <c r="C41" s="282"/>
      <c r="D41" s="212" t="s">
        <v>120</v>
      </c>
      <c r="E41" s="231">
        <v>5</v>
      </c>
      <c r="F41" s="156"/>
      <c r="G41" s="157"/>
      <c r="H41" s="196"/>
    </row>
    <row r="42" spans="1:8" ht="18.75" x14ac:dyDescent="0.2">
      <c r="A42" s="274">
        <f t="shared" si="1"/>
        <v>13</v>
      </c>
      <c r="B42" s="282"/>
      <c r="C42" s="282"/>
      <c r="D42" s="220" t="s">
        <v>121</v>
      </c>
      <c r="E42" s="273">
        <v>5</v>
      </c>
      <c r="F42" s="197"/>
      <c r="G42" s="198"/>
      <c r="H42" s="199"/>
    </row>
    <row r="43" spans="1:8" ht="37.5" x14ac:dyDescent="0.2">
      <c r="A43" s="275"/>
      <c r="B43" s="282"/>
      <c r="C43" s="282"/>
      <c r="D43" s="221" t="s">
        <v>122</v>
      </c>
      <c r="E43" s="273"/>
      <c r="F43" s="200"/>
      <c r="G43" s="201"/>
      <c r="H43" s="202"/>
    </row>
    <row r="44" spans="1:8" ht="37.5" x14ac:dyDescent="0.2">
      <c r="A44" s="275"/>
      <c r="B44" s="282"/>
      <c r="C44" s="282"/>
      <c r="D44" s="221" t="s">
        <v>123</v>
      </c>
      <c r="E44" s="273"/>
      <c r="F44" s="200"/>
      <c r="G44" s="201"/>
      <c r="H44" s="202"/>
    </row>
    <row r="45" spans="1:8" ht="18.75" x14ac:dyDescent="0.2">
      <c r="A45" s="276"/>
      <c r="B45" s="282"/>
      <c r="C45" s="283"/>
      <c r="D45" s="222" t="s">
        <v>124</v>
      </c>
      <c r="E45" s="273"/>
      <c r="F45" s="176"/>
      <c r="G45" s="177"/>
      <c r="H45" s="195"/>
    </row>
    <row r="46" spans="1:8" ht="37.5" x14ac:dyDescent="0.2">
      <c r="A46" s="274">
        <f>A42+1</f>
        <v>14</v>
      </c>
      <c r="B46" s="282"/>
      <c r="C46" s="284" t="s">
        <v>125</v>
      </c>
      <c r="D46" s="213" t="s">
        <v>126</v>
      </c>
      <c r="E46" s="273">
        <v>5</v>
      </c>
      <c r="F46" s="197"/>
      <c r="G46" s="198"/>
      <c r="H46" s="199"/>
    </row>
    <row r="47" spans="1:8" ht="18.75" x14ac:dyDescent="0.2">
      <c r="A47" s="275"/>
      <c r="B47" s="282"/>
      <c r="C47" s="285"/>
      <c r="D47" s="214" t="s">
        <v>127</v>
      </c>
      <c r="E47" s="273"/>
      <c r="F47" s="200"/>
      <c r="G47" s="201"/>
      <c r="H47" s="202"/>
    </row>
    <row r="48" spans="1:8" ht="18.75" x14ac:dyDescent="0.2">
      <c r="A48" s="275"/>
      <c r="B48" s="282"/>
      <c r="C48" s="285"/>
      <c r="D48" s="215" t="s">
        <v>112</v>
      </c>
      <c r="E48" s="273"/>
      <c r="F48" s="200"/>
      <c r="G48" s="201"/>
      <c r="H48" s="202"/>
    </row>
    <row r="49" spans="1:8" ht="18.75" x14ac:dyDescent="0.2">
      <c r="A49" s="275"/>
      <c r="B49" s="282"/>
      <c r="C49" s="285"/>
      <c r="D49" s="215" t="s">
        <v>130</v>
      </c>
      <c r="E49" s="273"/>
      <c r="F49" s="200"/>
      <c r="G49" s="201"/>
      <c r="H49" s="202"/>
    </row>
    <row r="50" spans="1:8" ht="18.75" x14ac:dyDescent="0.2">
      <c r="A50" s="275"/>
      <c r="B50" s="282"/>
      <c r="C50" s="285"/>
      <c r="D50" s="214" t="s">
        <v>128</v>
      </c>
      <c r="E50" s="273"/>
      <c r="F50" s="200"/>
      <c r="G50" s="201"/>
      <c r="H50" s="202"/>
    </row>
    <row r="51" spans="1:8" ht="18.75" x14ac:dyDescent="0.2">
      <c r="A51" s="275"/>
      <c r="B51" s="282"/>
      <c r="C51" s="285"/>
      <c r="D51" s="215" t="s">
        <v>112</v>
      </c>
      <c r="E51" s="273"/>
      <c r="F51" s="200"/>
      <c r="G51" s="201"/>
      <c r="H51" s="202"/>
    </row>
    <row r="52" spans="1:8" ht="18.75" x14ac:dyDescent="0.2">
      <c r="A52" s="275"/>
      <c r="B52" s="282"/>
      <c r="C52" s="285"/>
      <c r="D52" s="215" t="s">
        <v>130</v>
      </c>
      <c r="E52" s="273"/>
      <c r="F52" s="200"/>
      <c r="G52" s="201"/>
      <c r="H52" s="202"/>
    </row>
    <row r="53" spans="1:8" ht="18.75" x14ac:dyDescent="0.2">
      <c r="A53" s="275"/>
      <c r="B53" s="282"/>
      <c r="C53" s="285"/>
      <c r="D53" s="214" t="s">
        <v>129</v>
      </c>
      <c r="E53" s="273"/>
      <c r="F53" s="200"/>
      <c r="G53" s="201"/>
      <c r="H53" s="202"/>
    </row>
    <row r="54" spans="1:8" ht="18.75" x14ac:dyDescent="0.2">
      <c r="A54" s="275"/>
      <c r="B54" s="282"/>
      <c r="C54" s="285"/>
      <c r="D54" s="215" t="s">
        <v>112</v>
      </c>
      <c r="E54" s="273"/>
      <c r="F54" s="200"/>
      <c r="G54" s="201"/>
      <c r="H54" s="202"/>
    </row>
    <row r="55" spans="1:8" ht="18.75" x14ac:dyDescent="0.2">
      <c r="A55" s="276"/>
      <c r="B55" s="282"/>
      <c r="C55" s="285"/>
      <c r="D55" s="216" t="s">
        <v>130</v>
      </c>
      <c r="E55" s="273"/>
      <c r="F55" s="176"/>
      <c r="G55" s="177"/>
      <c r="H55" s="195"/>
    </row>
    <row r="56" spans="1:8" ht="18.75" x14ac:dyDescent="0.2">
      <c r="A56" s="94">
        <f>A46+1</f>
        <v>15</v>
      </c>
      <c r="B56" s="282"/>
      <c r="C56" s="285"/>
      <c r="D56" s="212" t="s">
        <v>131</v>
      </c>
      <c r="E56" s="231">
        <v>5</v>
      </c>
      <c r="F56" s="156"/>
      <c r="G56" s="157"/>
      <c r="H56" s="196"/>
    </row>
    <row r="57" spans="1:8" ht="18.75" x14ac:dyDescent="0.2">
      <c r="A57" s="94">
        <f>A56+1</f>
        <v>16</v>
      </c>
      <c r="B57" s="282"/>
      <c r="C57" s="285"/>
      <c r="D57" s="212" t="s">
        <v>132</v>
      </c>
      <c r="E57" s="231">
        <v>5</v>
      </c>
      <c r="F57" s="156"/>
      <c r="G57" s="157"/>
      <c r="H57" s="196"/>
    </row>
    <row r="58" spans="1:8" ht="37.5" x14ac:dyDescent="0.2">
      <c r="A58" s="94">
        <f t="shared" ref="A58:A64" si="2">A57+1</f>
        <v>17</v>
      </c>
      <c r="B58" s="282"/>
      <c r="C58" s="285"/>
      <c r="D58" s="212" t="s">
        <v>133</v>
      </c>
      <c r="E58" s="231">
        <v>5</v>
      </c>
      <c r="F58" s="156"/>
      <c r="G58" s="157"/>
      <c r="H58" s="196"/>
    </row>
    <row r="59" spans="1:8" ht="37.5" x14ac:dyDescent="0.2">
      <c r="A59" s="94">
        <f t="shared" si="2"/>
        <v>18</v>
      </c>
      <c r="B59" s="282"/>
      <c r="C59" s="285"/>
      <c r="D59" s="212" t="s">
        <v>134</v>
      </c>
      <c r="E59" s="231">
        <v>5</v>
      </c>
      <c r="F59" s="156"/>
      <c r="G59" s="157"/>
      <c r="H59" s="196"/>
    </row>
    <row r="60" spans="1:8" ht="18.75" x14ac:dyDescent="0.2">
      <c r="A60" s="94">
        <f t="shared" si="2"/>
        <v>19</v>
      </c>
      <c r="B60" s="282"/>
      <c r="C60" s="285"/>
      <c r="D60" s="212" t="s">
        <v>135</v>
      </c>
      <c r="E60" s="231">
        <v>5</v>
      </c>
      <c r="F60" s="156"/>
      <c r="G60" s="157"/>
      <c r="H60" s="196"/>
    </row>
    <row r="61" spans="1:8" ht="18.75" x14ac:dyDescent="0.2">
      <c r="A61" s="94">
        <f t="shared" si="2"/>
        <v>20</v>
      </c>
      <c r="B61" s="282"/>
      <c r="C61" s="285"/>
      <c r="D61" s="212" t="s">
        <v>136</v>
      </c>
      <c r="E61" s="231">
        <v>5</v>
      </c>
      <c r="F61" s="156"/>
      <c r="G61" s="157"/>
      <c r="H61" s="196"/>
    </row>
    <row r="62" spans="1:8" ht="18.75" x14ac:dyDescent="0.2">
      <c r="A62" s="94">
        <f t="shared" si="2"/>
        <v>21</v>
      </c>
      <c r="B62" s="282"/>
      <c r="C62" s="285"/>
      <c r="D62" s="212" t="s">
        <v>137</v>
      </c>
      <c r="E62" s="231">
        <v>5</v>
      </c>
      <c r="F62" s="156"/>
      <c r="G62" s="157"/>
      <c r="H62" s="196"/>
    </row>
    <row r="63" spans="1:8" ht="37.5" x14ac:dyDescent="0.2">
      <c r="A63" s="94">
        <f t="shared" si="2"/>
        <v>22</v>
      </c>
      <c r="B63" s="282"/>
      <c r="C63" s="285"/>
      <c r="D63" s="212" t="s">
        <v>138</v>
      </c>
      <c r="E63" s="231">
        <v>5</v>
      </c>
      <c r="F63" s="156"/>
      <c r="G63" s="157"/>
      <c r="H63" s="196"/>
    </row>
    <row r="64" spans="1:8" ht="37.5" x14ac:dyDescent="0.2">
      <c r="A64" s="274">
        <f t="shared" si="2"/>
        <v>23</v>
      </c>
      <c r="B64" s="282"/>
      <c r="C64" s="285"/>
      <c r="D64" s="213" t="s">
        <v>139</v>
      </c>
      <c r="E64" s="273">
        <v>5</v>
      </c>
      <c r="F64" s="197"/>
      <c r="G64" s="198"/>
      <c r="H64" s="199"/>
    </row>
    <row r="65" spans="1:47" ht="18.75" x14ac:dyDescent="0.2">
      <c r="A65" s="275"/>
      <c r="B65" s="282"/>
      <c r="C65" s="285"/>
      <c r="D65" s="214" t="s">
        <v>140</v>
      </c>
      <c r="E65" s="273"/>
      <c r="F65" s="200"/>
      <c r="G65" s="201"/>
      <c r="H65" s="202"/>
    </row>
    <row r="66" spans="1:47" ht="18.75" x14ac:dyDescent="0.2">
      <c r="A66" s="275"/>
      <c r="B66" s="282"/>
      <c r="C66" s="285"/>
      <c r="D66" s="215" t="s">
        <v>112</v>
      </c>
      <c r="E66" s="273"/>
      <c r="F66" s="200"/>
      <c r="G66" s="201"/>
      <c r="H66" s="202"/>
    </row>
    <row r="67" spans="1:47" ht="18.75" x14ac:dyDescent="0.2">
      <c r="A67" s="275"/>
      <c r="B67" s="282"/>
      <c r="C67" s="285"/>
      <c r="D67" s="214" t="s">
        <v>141</v>
      </c>
      <c r="E67" s="273"/>
      <c r="F67" s="200"/>
      <c r="G67" s="201"/>
      <c r="H67" s="202"/>
    </row>
    <row r="68" spans="1:47" ht="18.75" x14ac:dyDescent="0.2">
      <c r="A68" s="276"/>
      <c r="B68" s="282"/>
      <c r="C68" s="285"/>
      <c r="D68" s="216" t="s">
        <v>112</v>
      </c>
      <c r="E68" s="273"/>
      <c r="F68" s="176"/>
      <c r="G68" s="177"/>
      <c r="H68" s="195"/>
    </row>
    <row r="69" spans="1:47" ht="37.5" x14ac:dyDescent="0.2">
      <c r="A69" s="203">
        <f>A64+1</f>
        <v>24</v>
      </c>
      <c r="B69" s="282"/>
      <c r="C69" s="285"/>
      <c r="D69" s="212" t="s">
        <v>142</v>
      </c>
      <c r="E69" s="231">
        <v>5</v>
      </c>
      <c r="F69" s="176"/>
      <c r="G69" s="177"/>
      <c r="H69" s="195"/>
    </row>
    <row r="70" spans="1:47" ht="18.75" x14ac:dyDescent="0.2">
      <c r="A70" s="203">
        <f>A69+1</f>
        <v>25</v>
      </c>
      <c r="B70" s="282"/>
      <c r="C70" s="286"/>
      <c r="D70" s="212" t="s">
        <v>143</v>
      </c>
      <c r="E70" s="231">
        <v>5</v>
      </c>
      <c r="F70" s="156"/>
      <c r="G70" s="157"/>
      <c r="H70" s="196"/>
    </row>
    <row r="71" spans="1:47" s="205" customFormat="1" ht="38.25" customHeight="1" x14ac:dyDescent="0.2">
      <c r="A71" s="274">
        <f t="shared" ref="A71" si="3">A70+1</f>
        <v>26</v>
      </c>
      <c r="B71" s="282"/>
      <c r="C71" s="284" t="s">
        <v>144</v>
      </c>
      <c r="D71" s="213" t="s">
        <v>149</v>
      </c>
      <c r="E71" s="273">
        <v>5</v>
      </c>
      <c r="F71" s="197"/>
      <c r="G71" s="198"/>
      <c r="H71" s="199"/>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row>
    <row r="72" spans="1:47" s="205" customFormat="1" ht="18.75" x14ac:dyDescent="0.2">
      <c r="A72" s="275"/>
      <c r="B72" s="282"/>
      <c r="C72" s="285"/>
      <c r="D72" s="221" t="s">
        <v>145</v>
      </c>
      <c r="E72" s="273"/>
      <c r="F72" s="200"/>
      <c r="G72" s="201"/>
      <c r="H72" s="202"/>
      <c r="I72" s="204"/>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row>
    <row r="73" spans="1:47" s="205" customFormat="1" ht="18.75" x14ac:dyDescent="0.2">
      <c r="A73" s="275"/>
      <c r="B73" s="282"/>
      <c r="C73" s="285"/>
      <c r="D73" s="221" t="s">
        <v>146</v>
      </c>
      <c r="E73" s="273"/>
      <c r="F73" s="200"/>
      <c r="G73" s="201"/>
      <c r="H73" s="202"/>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row>
    <row r="74" spans="1:47" s="205" customFormat="1" ht="18.75" x14ac:dyDescent="0.2">
      <c r="A74" s="275"/>
      <c r="B74" s="282"/>
      <c r="C74" s="285"/>
      <c r="D74" s="221" t="s">
        <v>147</v>
      </c>
      <c r="E74" s="273"/>
      <c r="F74" s="200"/>
      <c r="G74" s="201"/>
      <c r="H74" s="202"/>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row>
    <row r="75" spans="1:47" s="205" customFormat="1" ht="18.75" x14ac:dyDescent="0.2">
      <c r="A75" s="276"/>
      <c r="B75" s="282"/>
      <c r="C75" s="285"/>
      <c r="D75" s="222" t="s">
        <v>148</v>
      </c>
      <c r="E75" s="273"/>
      <c r="F75" s="176"/>
      <c r="G75" s="177"/>
      <c r="H75" s="195"/>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row>
    <row r="76" spans="1:47" s="205" customFormat="1" ht="18.75" x14ac:dyDescent="0.2">
      <c r="A76" s="274">
        <f>A71+1</f>
        <v>27</v>
      </c>
      <c r="B76" s="282"/>
      <c r="C76" s="285"/>
      <c r="D76" s="213" t="s">
        <v>153</v>
      </c>
      <c r="E76" s="273">
        <v>5</v>
      </c>
      <c r="F76" s="197"/>
      <c r="G76" s="198"/>
      <c r="H76" s="199"/>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row>
    <row r="77" spans="1:47" s="205" customFormat="1" ht="18.75" x14ac:dyDescent="0.2">
      <c r="A77" s="275"/>
      <c r="B77" s="282"/>
      <c r="C77" s="285"/>
      <c r="D77" s="221" t="s">
        <v>150</v>
      </c>
      <c r="E77" s="273"/>
      <c r="F77" s="200"/>
      <c r="G77" s="201"/>
      <c r="H77" s="202"/>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row>
    <row r="78" spans="1:47" s="205" customFormat="1" ht="37.5" x14ac:dyDescent="0.2">
      <c r="A78" s="275"/>
      <c r="B78" s="282"/>
      <c r="C78" s="285"/>
      <c r="D78" s="221" t="s">
        <v>151</v>
      </c>
      <c r="E78" s="273"/>
      <c r="F78" s="200"/>
      <c r="G78" s="201"/>
      <c r="H78" s="202"/>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row>
    <row r="79" spans="1:47" s="205" customFormat="1" ht="18.75" x14ac:dyDescent="0.2">
      <c r="A79" s="276"/>
      <c r="B79" s="282"/>
      <c r="C79" s="285"/>
      <c r="D79" s="222" t="s">
        <v>152</v>
      </c>
      <c r="E79" s="273"/>
      <c r="F79" s="176"/>
      <c r="G79" s="177"/>
      <c r="H79" s="195"/>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row>
    <row r="80" spans="1:47" ht="37.5" x14ac:dyDescent="0.2">
      <c r="A80" s="94">
        <f>A76+1</f>
        <v>28</v>
      </c>
      <c r="B80" s="282"/>
      <c r="C80" s="285"/>
      <c r="D80" s="212" t="s">
        <v>154</v>
      </c>
      <c r="E80" s="231">
        <v>5</v>
      </c>
      <c r="F80" s="156"/>
      <c r="G80" s="157"/>
      <c r="H80" s="196"/>
    </row>
    <row r="81" spans="1:47" ht="37.5" x14ac:dyDescent="0.2">
      <c r="A81" s="94">
        <f>A80+1</f>
        <v>29</v>
      </c>
      <c r="B81" s="282"/>
      <c r="C81" s="285"/>
      <c r="D81" s="212" t="s">
        <v>155</v>
      </c>
      <c r="E81" s="231">
        <v>5</v>
      </c>
      <c r="F81" s="156"/>
      <c r="G81" s="157"/>
      <c r="H81" s="196"/>
    </row>
    <row r="82" spans="1:47" ht="56.25" x14ac:dyDescent="0.2">
      <c r="A82" s="94">
        <f t="shared" ref="A82:A89" si="4">A81+1</f>
        <v>30</v>
      </c>
      <c r="B82" s="282"/>
      <c r="C82" s="285"/>
      <c r="D82" s="212" t="s">
        <v>156</v>
      </c>
      <c r="E82" s="231">
        <v>5</v>
      </c>
      <c r="F82" s="156"/>
      <c r="G82" s="157"/>
      <c r="H82" s="196"/>
    </row>
    <row r="83" spans="1:47" ht="37.5" x14ac:dyDescent="0.2">
      <c r="A83" s="94">
        <f t="shared" si="4"/>
        <v>31</v>
      </c>
      <c r="B83" s="282"/>
      <c r="C83" s="286"/>
      <c r="D83" s="212" t="s">
        <v>157</v>
      </c>
      <c r="E83" s="231">
        <v>5</v>
      </c>
      <c r="F83" s="156"/>
      <c r="G83" s="157"/>
      <c r="H83" s="196"/>
    </row>
    <row r="84" spans="1:47" ht="37.5" x14ac:dyDescent="0.2">
      <c r="A84" s="94">
        <f t="shared" si="4"/>
        <v>32</v>
      </c>
      <c r="B84" s="282"/>
      <c r="C84" s="284" t="s">
        <v>158</v>
      </c>
      <c r="D84" s="212" t="s">
        <v>159</v>
      </c>
      <c r="E84" s="231">
        <v>5</v>
      </c>
      <c r="F84" s="156"/>
      <c r="G84" s="157"/>
      <c r="H84" s="196"/>
    </row>
    <row r="85" spans="1:47" ht="75" x14ac:dyDescent="0.2">
      <c r="A85" s="94">
        <f t="shared" si="4"/>
        <v>33</v>
      </c>
      <c r="B85" s="282"/>
      <c r="C85" s="285"/>
      <c r="D85" s="212" t="s">
        <v>160</v>
      </c>
      <c r="E85" s="231">
        <v>5</v>
      </c>
      <c r="F85" s="156"/>
      <c r="G85" s="157"/>
      <c r="H85" s="196"/>
    </row>
    <row r="86" spans="1:47" ht="37.5" x14ac:dyDescent="0.2">
      <c r="A86" s="94">
        <f t="shared" si="4"/>
        <v>34</v>
      </c>
      <c r="B86" s="282"/>
      <c r="C86" s="285"/>
      <c r="D86" s="212" t="s">
        <v>161</v>
      </c>
      <c r="E86" s="231">
        <v>5</v>
      </c>
      <c r="F86" s="156"/>
      <c r="G86" s="157"/>
      <c r="H86" s="196"/>
    </row>
    <row r="87" spans="1:47" ht="18.75" x14ac:dyDescent="0.2">
      <c r="A87" s="94">
        <f t="shared" si="4"/>
        <v>35</v>
      </c>
      <c r="B87" s="282"/>
      <c r="C87" s="285"/>
      <c r="D87" s="212" t="s">
        <v>162</v>
      </c>
      <c r="E87" s="231">
        <v>5</v>
      </c>
      <c r="F87" s="156"/>
      <c r="G87" s="157"/>
      <c r="H87" s="196"/>
    </row>
    <row r="88" spans="1:47" ht="37.5" x14ac:dyDescent="0.2">
      <c r="A88" s="94">
        <f t="shared" si="4"/>
        <v>36</v>
      </c>
      <c r="B88" s="282"/>
      <c r="C88" s="286"/>
      <c r="D88" s="212" t="s">
        <v>163</v>
      </c>
      <c r="E88" s="231">
        <v>5</v>
      </c>
      <c r="F88" s="156"/>
      <c r="G88" s="157"/>
      <c r="H88" s="196"/>
    </row>
    <row r="89" spans="1:47" s="205" customFormat="1" ht="18.75" x14ac:dyDescent="0.2">
      <c r="A89" s="274">
        <f t="shared" si="4"/>
        <v>37</v>
      </c>
      <c r="B89" s="282"/>
      <c r="C89" s="284" t="s">
        <v>164</v>
      </c>
      <c r="D89" s="213" t="s">
        <v>165</v>
      </c>
      <c r="E89" s="273">
        <v>5</v>
      </c>
      <c r="F89" s="197"/>
      <c r="G89" s="198"/>
      <c r="H89" s="199"/>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row>
    <row r="90" spans="1:47" s="205" customFormat="1" ht="18.75" x14ac:dyDescent="0.2">
      <c r="A90" s="275"/>
      <c r="B90" s="282"/>
      <c r="C90" s="285"/>
      <c r="D90" s="214" t="s">
        <v>166</v>
      </c>
      <c r="E90" s="273"/>
      <c r="F90" s="200"/>
      <c r="G90" s="201"/>
      <c r="H90" s="202"/>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row>
    <row r="91" spans="1:47" s="205" customFormat="1" ht="18.75" x14ac:dyDescent="0.2">
      <c r="A91" s="275"/>
      <c r="B91" s="282"/>
      <c r="C91" s="285"/>
      <c r="D91" s="215" t="s">
        <v>112</v>
      </c>
      <c r="E91" s="273"/>
      <c r="F91" s="200"/>
      <c r="G91" s="201"/>
      <c r="H91" s="202"/>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row>
    <row r="92" spans="1:47" s="205" customFormat="1" ht="18.75" x14ac:dyDescent="0.2">
      <c r="A92" s="275"/>
      <c r="B92" s="282"/>
      <c r="C92" s="285"/>
      <c r="D92" s="214" t="s">
        <v>167</v>
      </c>
      <c r="E92" s="273"/>
      <c r="F92" s="200"/>
      <c r="G92" s="201"/>
      <c r="H92" s="202"/>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row>
    <row r="93" spans="1:47" s="205" customFormat="1" ht="18.75" x14ac:dyDescent="0.2">
      <c r="A93" s="275"/>
      <c r="B93" s="282"/>
      <c r="C93" s="285"/>
      <c r="D93" s="215" t="s">
        <v>112</v>
      </c>
      <c r="E93" s="273"/>
      <c r="F93" s="200"/>
      <c r="G93" s="201"/>
      <c r="H93" s="202"/>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row>
    <row r="94" spans="1:47" s="205" customFormat="1" ht="18.75" x14ac:dyDescent="0.2">
      <c r="A94" s="275"/>
      <c r="B94" s="282"/>
      <c r="C94" s="285"/>
      <c r="D94" s="214" t="s">
        <v>168</v>
      </c>
      <c r="E94" s="273"/>
      <c r="F94" s="200"/>
      <c r="G94" s="201"/>
      <c r="H94" s="202"/>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row>
    <row r="95" spans="1:47" s="205" customFormat="1" ht="18.75" x14ac:dyDescent="0.2">
      <c r="A95" s="275"/>
      <c r="B95" s="282"/>
      <c r="C95" s="285"/>
      <c r="D95" s="215" t="s">
        <v>112</v>
      </c>
      <c r="E95" s="273"/>
      <c r="F95" s="200"/>
      <c r="G95" s="201"/>
      <c r="H95" s="202"/>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row>
    <row r="96" spans="1:47" s="205" customFormat="1" ht="18.75" x14ac:dyDescent="0.2">
      <c r="A96" s="275"/>
      <c r="B96" s="282"/>
      <c r="C96" s="285"/>
      <c r="D96" s="214" t="s">
        <v>169</v>
      </c>
      <c r="E96" s="273"/>
      <c r="F96" s="200"/>
      <c r="G96" s="201"/>
      <c r="H96" s="202"/>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row>
    <row r="97" spans="1:47" s="205" customFormat="1" ht="18.75" x14ac:dyDescent="0.2">
      <c r="A97" s="275"/>
      <c r="B97" s="282"/>
      <c r="C97" s="285"/>
      <c r="D97" s="215" t="s">
        <v>112</v>
      </c>
      <c r="E97" s="273"/>
      <c r="F97" s="200"/>
      <c r="G97" s="201"/>
      <c r="H97" s="202"/>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row>
    <row r="98" spans="1:47" s="205" customFormat="1" ht="18.75" x14ac:dyDescent="0.2">
      <c r="A98" s="275"/>
      <c r="B98" s="282"/>
      <c r="C98" s="285"/>
      <c r="D98" s="214" t="s">
        <v>110</v>
      </c>
      <c r="E98" s="273"/>
      <c r="F98" s="200"/>
      <c r="G98" s="201"/>
      <c r="H98" s="202"/>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row>
    <row r="99" spans="1:47" s="205" customFormat="1" ht="18.75" x14ac:dyDescent="0.2">
      <c r="A99" s="276"/>
      <c r="B99" s="282"/>
      <c r="C99" s="285"/>
      <c r="D99" s="215" t="s">
        <v>113</v>
      </c>
      <c r="E99" s="273"/>
      <c r="F99" s="200"/>
      <c r="G99" s="201"/>
      <c r="H99" s="202"/>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row>
    <row r="100" spans="1:47" s="205" customFormat="1" ht="56.25" x14ac:dyDescent="0.2">
      <c r="A100" s="274">
        <f>A89+1</f>
        <v>38</v>
      </c>
      <c r="B100" s="282"/>
      <c r="C100" s="285"/>
      <c r="D100" s="213" t="s">
        <v>170</v>
      </c>
      <c r="E100" s="273">
        <v>5</v>
      </c>
      <c r="F100" s="197"/>
      <c r="G100" s="198"/>
      <c r="H100" s="199"/>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row>
    <row r="101" spans="1:47" s="205" customFormat="1" ht="18.75" x14ac:dyDescent="0.2">
      <c r="A101" s="275"/>
      <c r="B101" s="282"/>
      <c r="C101" s="285"/>
      <c r="D101" s="214" t="s">
        <v>171</v>
      </c>
      <c r="E101" s="273"/>
      <c r="F101" s="200"/>
      <c r="G101" s="201"/>
      <c r="H101" s="202"/>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row>
    <row r="102" spans="1:47" s="205" customFormat="1" ht="18.75" x14ac:dyDescent="0.2">
      <c r="A102" s="275"/>
      <c r="B102" s="282"/>
      <c r="C102" s="285"/>
      <c r="D102" s="215" t="s">
        <v>189</v>
      </c>
      <c r="E102" s="273"/>
      <c r="F102" s="200"/>
      <c r="G102" s="201"/>
      <c r="H102" s="202"/>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row>
    <row r="103" spans="1:47" s="205" customFormat="1" ht="18.75" x14ac:dyDescent="0.2">
      <c r="A103" s="275"/>
      <c r="B103" s="282"/>
      <c r="C103" s="285"/>
      <c r="D103" s="215" t="s">
        <v>190</v>
      </c>
      <c r="E103" s="273"/>
      <c r="F103" s="200"/>
      <c r="G103" s="201"/>
      <c r="H103" s="202"/>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row>
    <row r="104" spans="1:47" s="205" customFormat="1" ht="18.75" x14ac:dyDescent="0.2">
      <c r="A104" s="275"/>
      <c r="B104" s="282"/>
      <c r="C104" s="285"/>
      <c r="D104" s="214" t="s">
        <v>172</v>
      </c>
      <c r="E104" s="273"/>
      <c r="F104" s="200"/>
      <c r="G104" s="201"/>
      <c r="H104" s="202"/>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row>
    <row r="105" spans="1:47" s="205" customFormat="1" ht="18.75" x14ac:dyDescent="0.2">
      <c r="A105" s="275"/>
      <c r="B105" s="282"/>
      <c r="C105" s="285"/>
      <c r="D105" s="215" t="s">
        <v>189</v>
      </c>
      <c r="E105" s="273"/>
      <c r="F105" s="200"/>
      <c r="G105" s="201"/>
      <c r="H105" s="202"/>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row>
    <row r="106" spans="1:47" s="205" customFormat="1" ht="18.75" x14ac:dyDescent="0.2">
      <c r="A106" s="275"/>
      <c r="B106" s="282"/>
      <c r="C106" s="285"/>
      <c r="D106" s="215" t="s">
        <v>190</v>
      </c>
      <c r="E106" s="273"/>
      <c r="F106" s="200"/>
      <c r="G106" s="201"/>
      <c r="H106" s="202"/>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row>
    <row r="107" spans="1:47" s="205" customFormat="1" ht="18.75" x14ac:dyDescent="0.2">
      <c r="A107" s="275"/>
      <c r="B107" s="282"/>
      <c r="C107" s="285"/>
      <c r="D107" s="214" t="s">
        <v>173</v>
      </c>
      <c r="E107" s="273"/>
      <c r="F107" s="200"/>
      <c r="G107" s="201"/>
      <c r="H107" s="202"/>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row>
    <row r="108" spans="1:47" s="205" customFormat="1" ht="18.75" x14ac:dyDescent="0.2">
      <c r="A108" s="275"/>
      <c r="B108" s="282"/>
      <c r="C108" s="285"/>
      <c r="D108" s="215" t="s">
        <v>189</v>
      </c>
      <c r="E108" s="273"/>
      <c r="F108" s="200"/>
      <c r="G108" s="201"/>
      <c r="H108" s="202"/>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row>
    <row r="109" spans="1:47" s="205" customFormat="1" ht="18.75" x14ac:dyDescent="0.2">
      <c r="A109" s="275"/>
      <c r="B109" s="282"/>
      <c r="C109" s="285"/>
      <c r="D109" s="215" t="s">
        <v>190</v>
      </c>
      <c r="E109" s="273"/>
      <c r="F109" s="200"/>
      <c r="G109" s="201"/>
      <c r="H109" s="202"/>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row>
    <row r="110" spans="1:47" s="205" customFormat="1" ht="18.75" x14ac:dyDescent="0.2">
      <c r="A110" s="275"/>
      <c r="B110" s="282"/>
      <c r="C110" s="285"/>
      <c r="D110" s="214" t="s">
        <v>174</v>
      </c>
      <c r="E110" s="273"/>
      <c r="F110" s="200"/>
      <c r="G110" s="201"/>
      <c r="H110" s="202"/>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row>
    <row r="111" spans="1:47" s="205" customFormat="1" ht="18.75" x14ac:dyDescent="0.2">
      <c r="A111" s="275"/>
      <c r="B111" s="282"/>
      <c r="C111" s="285"/>
      <c r="D111" s="215" t="s">
        <v>189</v>
      </c>
      <c r="E111" s="273"/>
      <c r="F111" s="200"/>
      <c r="G111" s="201"/>
      <c r="H111" s="202"/>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row>
    <row r="112" spans="1:47" s="205" customFormat="1" ht="18.75" x14ac:dyDescent="0.2">
      <c r="A112" s="275"/>
      <c r="B112" s="282"/>
      <c r="C112" s="285"/>
      <c r="D112" s="215" t="s">
        <v>190</v>
      </c>
      <c r="E112" s="273"/>
      <c r="F112" s="200"/>
      <c r="G112" s="201"/>
      <c r="H112" s="202"/>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row>
    <row r="113" spans="1:47" s="205" customFormat="1" ht="18.75" x14ac:dyDescent="0.2">
      <c r="A113" s="275"/>
      <c r="B113" s="282"/>
      <c r="C113" s="285"/>
      <c r="D113" s="214" t="s">
        <v>175</v>
      </c>
      <c r="E113" s="273"/>
      <c r="F113" s="200"/>
      <c r="G113" s="201"/>
      <c r="H113" s="202"/>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row>
    <row r="114" spans="1:47" s="205" customFormat="1" ht="18.75" x14ac:dyDescent="0.2">
      <c r="A114" s="275"/>
      <c r="B114" s="282"/>
      <c r="C114" s="285"/>
      <c r="D114" s="215" t="s">
        <v>189</v>
      </c>
      <c r="E114" s="273"/>
      <c r="F114" s="200"/>
      <c r="G114" s="201"/>
      <c r="H114" s="202"/>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row>
    <row r="115" spans="1:47" s="205" customFormat="1" ht="18.75" x14ac:dyDescent="0.2">
      <c r="A115" s="275"/>
      <c r="B115" s="282"/>
      <c r="C115" s="285"/>
      <c r="D115" s="215" t="s">
        <v>191</v>
      </c>
      <c r="E115" s="273"/>
      <c r="F115" s="200"/>
      <c r="G115" s="201"/>
      <c r="H115" s="202"/>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row>
    <row r="116" spans="1:47" s="205" customFormat="1" ht="18.75" x14ac:dyDescent="0.2">
      <c r="A116" s="275"/>
      <c r="B116" s="282"/>
      <c r="C116" s="285"/>
      <c r="D116" s="214" t="s">
        <v>176</v>
      </c>
      <c r="E116" s="273"/>
      <c r="F116" s="200"/>
      <c r="G116" s="201"/>
      <c r="H116" s="202"/>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row>
    <row r="117" spans="1:47" s="205" customFormat="1" ht="18.75" x14ac:dyDescent="0.2">
      <c r="A117" s="275"/>
      <c r="B117" s="282"/>
      <c r="C117" s="285"/>
      <c r="D117" s="215" t="s">
        <v>189</v>
      </c>
      <c r="E117" s="273"/>
      <c r="F117" s="200"/>
      <c r="G117" s="201"/>
      <c r="H117" s="202"/>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row>
    <row r="118" spans="1:47" s="205" customFormat="1" ht="18.75" x14ac:dyDescent="0.2">
      <c r="A118" s="275"/>
      <c r="B118" s="282"/>
      <c r="C118" s="285"/>
      <c r="D118" s="215" t="s">
        <v>190</v>
      </c>
      <c r="E118" s="273"/>
      <c r="F118" s="200"/>
      <c r="G118" s="201"/>
      <c r="H118" s="202"/>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row>
    <row r="119" spans="1:47" s="205" customFormat="1" ht="18.75" x14ac:dyDescent="0.2">
      <c r="A119" s="275"/>
      <c r="B119" s="282"/>
      <c r="C119" s="285"/>
      <c r="D119" s="214" t="s">
        <v>177</v>
      </c>
      <c r="E119" s="273"/>
      <c r="F119" s="200"/>
      <c r="G119" s="201"/>
      <c r="H119" s="202"/>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row>
    <row r="120" spans="1:47" s="205" customFormat="1" ht="18.75" x14ac:dyDescent="0.2">
      <c r="A120" s="275"/>
      <c r="B120" s="282"/>
      <c r="C120" s="285"/>
      <c r="D120" s="215" t="s">
        <v>189</v>
      </c>
      <c r="E120" s="273"/>
      <c r="F120" s="200"/>
      <c r="G120" s="201"/>
      <c r="H120" s="202"/>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row>
    <row r="121" spans="1:47" s="205" customFormat="1" ht="18.75" x14ac:dyDescent="0.2">
      <c r="A121" s="275"/>
      <c r="B121" s="282"/>
      <c r="C121" s="285"/>
      <c r="D121" s="215" t="s">
        <v>190</v>
      </c>
      <c r="E121" s="273"/>
      <c r="F121" s="200"/>
      <c r="G121" s="201"/>
      <c r="H121" s="202"/>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row>
    <row r="122" spans="1:47" s="205" customFormat="1" ht="18.75" x14ac:dyDescent="0.2">
      <c r="A122" s="275"/>
      <c r="B122" s="282"/>
      <c r="C122" s="285"/>
      <c r="D122" s="214" t="s">
        <v>178</v>
      </c>
      <c r="E122" s="273"/>
      <c r="F122" s="200"/>
      <c r="G122" s="201"/>
      <c r="H122" s="202"/>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row>
    <row r="123" spans="1:47" s="205" customFormat="1" ht="18.75" x14ac:dyDescent="0.2">
      <c r="A123" s="275"/>
      <c r="B123" s="282"/>
      <c r="C123" s="285"/>
      <c r="D123" s="215" t="s">
        <v>189</v>
      </c>
      <c r="E123" s="273"/>
      <c r="F123" s="200"/>
      <c r="G123" s="201"/>
      <c r="H123" s="202"/>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row>
    <row r="124" spans="1:47" s="205" customFormat="1" ht="18.75" x14ac:dyDescent="0.2">
      <c r="A124" s="275"/>
      <c r="B124" s="282"/>
      <c r="C124" s="285"/>
      <c r="D124" s="215" t="s">
        <v>190</v>
      </c>
      <c r="E124" s="273"/>
      <c r="F124" s="200"/>
      <c r="G124" s="201"/>
      <c r="H124" s="202"/>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row>
    <row r="125" spans="1:47" s="205" customFormat="1" ht="18.75" x14ac:dyDescent="0.2">
      <c r="A125" s="275"/>
      <c r="B125" s="282"/>
      <c r="C125" s="285"/>
      <c r="D125" s="214" t="s">
        <v>179</v>
      </c>
      <c r="E125" s="273"/>
      <c r="F125" s="200"/>
      <c r="G125" s="201"/>
      <c r="H125" s="202"/>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row>
    <row r="126" spans="1:47" s="205" customFormat="1" ht="18.75" x14ac:dyDescent="0.2">
      <c r="A126" s="275"/>
      <c r="B126" s="282"/>
      <c r="C126" s="285"/>
      <c r="D126" s="215" t="s">
        <v>189</v>
      </c>
      <c r="E126" s="273"/>
      <c r="F126" s="200"/>
      <c r="G126" s="201"/>
      <c r="H126" s="202"/>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row>
    <row r="127" spans="1:47" s="205" customFormat="1" ht="18.75" x14ac:dyDescent="0.2">
      <c r="A127" s="275"/>
      <c r="B127" s="282"/>
      <c r="C127" s="285"/>
      <c r="D127" s="215" t="s">
        <v>190</v>
      </c>
      <c r="E127" s="273"/>
      <c r="F127" s="200"/>
      <c r="G127" s="201"/>
      <c r="H127" s="202"/>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row>
    <row r="128" spans="1:47" s="205" customFormat="1" ht="18.75" x14ac:dyDescent="0.2">
      <c r="A128" s="275"/>
      <c r="B128" s="282"/>
      <c r="C128" s="285"/>
      <c r="D128" s="214" t="s">
        <v>180</v>
      </c>
      <c r="E128" s="273"/>
      <c r="F128" s="200"/>
      <c r="G128" s="201"/>
      <c r="H128" s="202"/>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row>
    <row r="129" spans="1:47" s="205" customFormat="1" ht="18.75" x14ac:dyDescent="0.2">
      <c r="A129" s="275"/>
      <c r="B129" s="282"/>
      <c r="C129" s="285"/>
      <c r="D129" s="215" t="s">
        <v>189</v>
      </c>
      <c r="E129" s="273"/>
      <c r="F129" s="200"/>
      <c r="G129" s="201"/>
      <c r="H129" s="202"/>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row>
    <row r="130" spans="1:47" s="205" customFormat="1" ht="18.75" x14ac:dyDescent="0.2">
      <c r="A130" s="275"/>
      <c r="B130" s="282"/>
      <c r="C130" s="285"/>
      <c r="D130" s="215" t="s">
        <v>190</v>
      </c>
      <c r="E130" s="273"/>
      <c r="F130" s="200"/>
      <c r="G130" s="201"/>
      <c r="H130" s="202"/>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row>
    <row r="131" spans="1:47" s="205" customFormat="1" ht="18.75" x14ac:dyDescent="0.2">
      <c r="A131" s="275"/>
      <c r="B131" s="282"/>
      <c r="C131" s="285"/>
      <c r="D131" s="214" t="s">
        <v>181</v>
      </c>
      <c r="E131" s="273"/>
      <c r="F131" s="200"/>
      <c r="G131" s="201"/>
      <c r="H131" s="202"/>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row>
    <row r="132" spans="1:47" s="205" customFormat="1" ht="18.75" x14ac:dyDescent="0.2">
      <c r="A132" s="275"/>
      <c r="B132" s="282"/>
      <c r="C132" s="285"/>
      <c r="D132" s="215" t="s">
        <v>189</v>
      </c>
      <c r="E132" s="273"/>
      <c r="F132" s="200"/>
      <c r="G132" s="201"/>
      <c r="H132" s="202"/>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row>
    <row r="133" spans="1:47" s="205" customFormat="1" ht="18.75" x14ac:dyDescent="0.2">
      <c r="A133" s="275"/>
      <c r="B133" s="282"/>
      <c r="C133" s="285"/>
      <c r="D133" s="215" t="s">
        <v>190</v>
      </c>
      <c r="E133" s="273"/>
      <c r="F133" s="200"/>
      <c r="G133" s="201"/>
      <c r="H133" s="202"/>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row>
    <row r="134" spans="1:47" s="205" customFormat="1" ht="18.75" x14ac:dyDescent="0.2">
      <c r="A134" s="275"/>
      <c r="B134" s="282"/>
      <c r="C134" s="285"/>
      <c r="D134" s="214" t="s">
        <v>182</v>
      </c>
      <c r="E134" s="273"/>
      <c r="F134" s="200"/>
      <c r="G134" s="201"/>
      <c r="H134" s="202"/>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row>
    <row r="135" spans="1:47" s="205" customFormat="1" ht="18.75" x14ac:dyDescent="0.2">
      <c r="A135" s="275"/>
      <c r="B135" s="282"/>
      <c r="C135" s="285"/>
      <c r="D135" s="215" t="s">
        <v>189</v>
      </c>
      <c r="E135" s="273"/>
      <c r="F135" s="200"/>
      <c r="G135" s="201"/>
      <c r="H135" s="202"/>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row>
    <row r="136" spans="1:47" s="205" customFormat="1" ht="18.75" x14ac:dyDescent="0.2">
      <c r="A136" s="275"/>
      <c r="B136" s="282"/>
      <c r="C136" s="285"/>
      <c r="D136" s="215" t="s">
        <v>190</v>
      </c>
      <c r="E136" s="273"/>
      <c r="F136" s="200"/>
      <c r="G136" s="201"/>
      <c r="H136" s="202"/>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row>
    <row r="137" spans="1:47" s="205" customFormat="1" ht="18.75" x14ac:dyDescent="0.2">
      <c r="A137" s="275"/>
      <c r="B137" s="282"/>
      <c r="C137" s="285"/>
      <c r="D137" s="214" t="s">
        <v>183</v>
      </c>
      <c r="E137" s="273"/>
      <c r="F137" s="200"/>
      <c r="G137" s="201"/>
      <c r="H137" s="202"/>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row>
    <row r="138" spans="1:47" s="205" customFormat="1" ht="18.75" x14ac:dyDescent="0.2">
      <c r="A138" s="275"/>
      <c r="B138" s="282"/>
      <c r="C138" s="285"/>
      <c r="D138" s="215" t="s">
        <v>189</v>
      </c>
      <c r="E138" s="273"/>
      <c r="F138" s="200"/>
      <c r="G138" s="201"/>
      <c r="H138" s="202"/>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row>
    <row r="139" spans="1:47" s="205" customFormat="1" ht="18.75" x14ac:dyDescent="0.2">
      <c r="A139" s="275"/>
      <c r="B139" s="282"/>
      <c r="C139" s="285"/>
      <c r="D139" s="215" t="s">
        <v>190</v>
      </c>
      <c r="E139" s="273"/>
      <c r="F139" s="200"/>
      <c r="G139" s="201"/>
      <c r="H139" s="202"/>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row>
    <row r="140" spans="1:47" s="205" customFormat="1" ht="18.75" x14ac:dyDescent="0.2">
      <c r="A140" s="275"/>
      <c r="B140" s="282"/>
      <c r="C140" s="285"/>
      <c r="D140" s="214" t="s">
        <v>184</v>
      </c>
      <c r="E140" s="273"/>
      <c r="F140" s="200"/>
      <c r="G140" s="201"/>
      <c r="H140" s="202"/>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row>
    <row r="141" spans="1:47" s="205" customFormat="1" ht="18.75" x14ac:dyDescent="0.2">
      <c r="A141" s="275"/>
      <c r="B141" s="282"/>
      <c r="C141" s="285"/>
      <c r="D141" s="215" t="s">
        <v>189</v>
      </c>
      <c r="E141" s="273"/>
      <c r="F141" s="200"/>
      <c r="G141" s="201"/>
      <c r="H141" s="202"/>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row>
    <row r="142" spans="1:47" s="205" customFormat="1" ht="18.75" x14ac:dyDescent="0.2">
      <c r="A142" s="275"/>
      <c r="B142" s="282"/>
      <c r="C142" s="285"/>
      <c r="D142" s="215" t="s">
        <v>190</v>
      </c>
      <c r="E142" s="273"/>
      <c r="F142" s="200"/>
      <c r="G142" s="201"/>
      <c r="H142" s="202"/>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row>
    <row r="143" spans="1:47" s="205" customFormat="1" ht="18.75" x14ac:dyDescent="0.2">
      <c r="A143" s="275"/>
      <c r="B143" s="282"/>
      <c r="C143" s="285"/>
      <c r="D143" s="214" t="s">
        <v>185</v>
      </c>
      <c r="E143" s="273"/>
      <c r="F143" s="200"/>
      <c r="G143" s="201"/>
      <c r="H143" s="202"/>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row>
    <row r="144" spans="1:47" s="205" customFormat="1" ht="18.75" x14ac:dyDescent="0.2">
      <c r="A144" s="275"/>
      <c r="B144" s="282"/>
      <c r="C144" s="285"/>
      <c r="D144" s="215" t="s">
        <v>189</v>
      </c>
      <c r="E144" s="273"/>
      <c r="F144" s="200"/>
      <c r="G144" s="201"/>
      <c r="H144" s="202"/>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row>
    <row r="145" spans="1:47" s="205" customFormat="1" ht="18.75" x14ac:dyDescent="0.2">
      <c r="A145" s="275"/>
      <c r="B145" s="282"/>
      <c r="C145" s="285"/>
      <c r="D145" s="215" t="s">
        <v>190</v>
      </c>
      <c r="E145" s="273"/>
      <c r="F145" s="200"/>
      <c r="G145" s="201"/>
      <c r="H145" s="202"/>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row>
    <row r="146" spans="1:47" s="205" customFormat="1" ht="18.75" x14ac:dyDescent="0.2">
      <c r="A146" s="275"/>
      <c r="B146" s="282"/>
      <c r="C146" s="285"/>
      <c r="D146" s="214" t="s">
        <v>186</v>
      </c>
      <c r="E146" s="273"/>
      <c r="F146" s="200"/>
      <c r="G146" s="201"/>
      <c r="H146" s="202"/>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row>
    <row r="147" spans="1:47" s="205" customFormat="1" ht="18.75" x14ac:dyDescent="0.2">
      <c r="A147" s="275"/>
      <c r="B147" s="282"/>
      <c r="C147" s="285"/>
      <c r="D147" s="215" t="s">
        <v>189</v>
      </c>
      <c r="E147" s="273"/>
      <c r="F147" s="200"/>
      <c r="G147" s="201"/>
      <c r="H147" s="202"/>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row>
    <row r="148" spans="1:47" s="205" customFormat="1" ht="18.75" x14ac:dyDescent="0.2">
      <c r="A148" s="275"/>
      <c r="B148" s="282"/>
      <c r="C148" s="285"/>
      <c r="D148" s="215" t="s">
        <v>190</v>
      </c>
      <c r="E148" s="273"/>
      <c r="F148" s="200"/>
      <c r="G148" s="201"/>
      <c r="H148" s="202"/>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row>
    <row r="149" spans="1:47" s="205" customFormat="1" ht="18.75" x14ac:dyDescent="0.2">
      <c r="A149" s="275"/>
      <c r="B149" s="282"/>
      <c r="C149" s="285"/>
      <c r="D149" s="214" t="s">
        <v>187</v>
      </c>
      <c r="E149" s="273"/>
      <c r="F149" s="200"/>
      <c r="G149" s="201"/>
      <c r="H149" s="202"/>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row>
    <row r="150" spans="1:47" s="205" customFormat="1" ht="18.75" x14ac:dyDescent="0.2">
      <c r="A150" s="275"/>
      <c r="B150" s="282"/>
      <c r="C150" s="285"/>
      <c r="D150" s="215" t="s">
        <v>189</v>
      </c>
      <c r="E150" s="273"/>
      <c r="F150" s="200"/>
      <c r="G150" s="201"/>
      <c r="H150" s="202"/>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row>
    <row r="151" spans="1:47" s="205" customFormat="1" ht="18.75" x14ac:dyDescent="0.2">
      <c r="A151" s="275"/>
      <c r="B151" s="282"/>
      <c r="C151" s="285"/>
      <c r="D151" s="215" t="s">
        <v>190</v>
      </c>
      <c r="E151" s="273"/>
      <c r="F151" s="200"/>
      <c r="G151" s="201"/>
      <c r="H151" s="202"/>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row>
    <row r="152" spans="1:47" s="205" customFormat="1" ht="18.75" x14ac:dyDescent="0.2">
      <c r="A152" s="275"/>
      <c r="B152" s="282"/>
      <c r="C152" s="285"/>
      <c r="D152" s="214" t="s">
        <v>110</v>
      </c>
      <c r="E152" s="273"/>
      <c r="F152" s="200"/>
      <c r="G152" s="201"/>
      <c r="H152" s="202"/>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row>
    <row r="153" spans="1:47" s="205" customFormat="1" ht="18.75" x14ac:dyDescent="0.2">
      <c r="A153" s="276"/>
      <c r="B153" s="282"/>
      <c r="C153" s="285"/>
      <c r="D153" s="216" t="s">
        <v>188</v>
      </c>
      <c r="E153" s="273"/>
      <c r="F153" s="176"/>
      <c r="G153" s="177"/>
      <c r="H153" s="195"/>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row>
    <row r="154" spans="1:47" ht="37.5" x14ac:dyDescent="0.2">
      <c r="A154" s="94">
        <f>A100+1</f>
        <v>39</v>
      </c>
      <c r="B154" s="282"/>
      <c r="C154" s="285"/>
      <c r="D154" s="212" t="s">
        <v>193</v>
      </c>
      <c r="E154" s="231">
        <v>5</v>
      </c>
      <c r="F154" s="156"/>
      <c r="G154" s="157"/>
      <c r="H154" s="196"/>
    </row>
    <row r="155" spans="1:47" ht="18.75" x14ac:dyDescent="0.2">
      <c r="A155" s="94">
        <f>A154+1</f>
        <v>40</v>
      </c>
      <c r="B155" s="282"/>
      <c r="C155" s="285"/>
      <c r="D155" s="212" t="s">
        <v>194</v>
      </c>
      <c r="E155" s="231">
        <v>5</v>
      </c>
      <c r="F155" s="156"/>
      <c r="G155" s="157"/>
      <c r="H155" s="196"/>
    </row>
    <row r="156" spans="1:47" ht="18.75" x14ac:dyDescent="0.2">
      <c r="A156" s="94">
        <f t="shared" ref="A156:A167" si="5">A155+1</f>
        <v>41</v>
      </c>
      <c r="B156" s="282"/>
      <c r="C156" s="285"/>
      <c r="D156" s="212" t="s">
        <v>195</v>
      </c>
      <c r="E156" s="231">
        <v>5</v>
      </c>
      <c r="F156" s="156"/>
      <c r="G156" s="157"/>
      <c r="H156" s="196"/>
    </row>
    <row r="157" spans="1:47" ht="18.75" x14ac:dyDescent="0.2">
      <c r="A157" s="94">
        <f t="shared" si="5"/>
        <v>42</v>
      </c>
      <c r="B157" s="282"/>
      <c r="C157" s="286"/>
      <c r="D157" s="212" t="s">
        <v>192</v>
      </c>
      <c r="E157" s="231">
        <v>5</v>
      </c>
      <c r="F157" s="156"/>
      <c r="G157" s="157"/>
      <c r="H157" s="196"/>
    </row>
    <row r="158" spans="1:47" ht="37.5" x14ac:dyDescent="0.2">
      <c r="A158" s="94">
        <f t="shared" si="5"/>
        <v>43</v>
      </c>
      <c r="B158" s="282"/>
      <c r="C158" s="284" t="s">
        <v>196</v>
      </c>
      <c r="D158" s="212" t="s">
        <v>197</v>
      </c>
      <c r="E158" s="231">
        <v>5</v>
      </c>
      <c r="F158" s="156"/>
      <c r="G158" s="157"/>
      <c r="H158" s="196"/>
    </row>
    <row r="159" spans="1:47" s="205" customFormat="1" ht="18.75" customHeight="1" x14ac:dyDescent="0.2">
      <c r="A159" s="274">
        <f t="shared" si="5"/>
        <v>44</v>
      </c>
      <c r="B159" s="282"/>
      <c r="C159" s="285"/>
      <c r="D159" s="213" t="s">
        <v>198</v>
      </c>
      <c r="E159" s="273">
        <v>5</v>
      </c>
      <c r="F159" s="197"/>
      <c r="G159" s="198"/>
      <c r="H159" s="199"/>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row>
    <row r="160" spans="1:47" s="205" customFormat="1" ht="18.75" x14ac:dyDescent="0.2">
      <c r="A160" s="275"/>
      <c r="B160" s="282"/>
      <c r="C160" s="285"/>
      <c r="D160" s="214" t="s">
        <v>199</v>
      </c>
      <c r="E160" s="273"/>
      <c r="F160" s="200"/>
      <c r="G160" s="201"/>
      <c r="H160" s="202"/>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row>
    <row r="161" spans="1:47" s="205" customFormat="1" ht="18.75" x14ac:dyDescent="0.2">
      <c r="A161" s="275"/>
      <c r="B161" s="282"/>
      <c r="C161" s="285"/>
      <c r="D161" s="215" t="s">
        <v>112</v>
      </c>
      <c r="E161" s="273"/>
      <c r="F161" s="200"/>
      <c r="G161" s="201"/>
      <c r="H161" s="202"/>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row>
    <row r="162" spans="1:47" s="205" customFormat="1" ht="18.75" x14ac:dyDescent="0.2">
      <c r="A162" s="275"/>
      <c r="B162" s="282"/>
      <c r="C162" s="285"/>
      <c r="D162" s="214" t="s">
        <v>200</v>
      </c>
      <c r="E162" s="273"/>
      <c r="F162" s="200"/>
      <c r="G162" s="201"/>
      <c r="H162" s="202"/>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row>
    <row r="163" spans="1:47" s="205" customFormat="1" ht="18.75" x14ac:dyDescent="0.2">
      <c r="A163" s="275"/>
      <c r="B163" s="282"/>
      <c r="C163" s="285"/>
      <c r="D163" s="215" t="s">
        <v>112</v>
      </c>
      <c r="E163" s="273"/>
      <c r="F163" s="200"/>
      <c r="G163" s="201"/>
      <c r="H163" s="202"/>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row>
    <row r="164" spans="1:47" s="205" customFormat="1" ht="18.75" x14ac:dyDescent="0.2">
      <c r="A164" s="275"/>
      <c r="B164" s="282"/>
      <c r="C164" s="285"/>
      <c r="D164" s="214" t="s">
        <v>201</v>
      </c>
      <c r="E164" s="273"/>
      <c r="F164" s="200"/>
      <c r="G164" s="201"/>
      <c r="H164" s="202"/>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row>
    <row r="165" spans="1:47" s="205" customFormat="1" ht="18.75" x14ac:dyDescent="0.2">
      <c r="A165" s="276"/>
      <c r="B165" s="282"/>
      <c r="C165" s="285"/>
      <c r="D165" s="215" t="s">
        <v>112</v>
      </c>
      <c r="E165" s="273"/>
      <c r="F165" s="200"/>
      <c r="G165" s="201"/>
      <c r="H165" s="202"/>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row>
    <row r="166" spans="1:47" ht="37.5" x14ac:dyDescent="0.2">
      <c r="A166" s="94">
        <f>A159+1</f>
        <v>45</v>
      </c>
      <c r="B166" s="282"/>
      <c r="C166" s="286"/>
      <c r="D166" s="212" t="s">
        <v>202</v>
      </c>
      <c r="E166" s="232">
        <v>5</v>
      </c>
      <c r="F166" s="156"/>
      <c r="G166" s="157"/>
      <c r="H166" s="196"/>
    </row>
    <row r="167" spans="1:47" s="205" customFormat="1" ht="18.75" customHeight="1" x14ac:dyDescent="0.2">
      <c r="A167" s="274">
        <f t="shared" si="5"/>
        <v>46</v>
      </c>
      <c r="B167" s="282"/>
      <c r="C167" s="284" t="s">
        <v>203</v>
      </c>
      <c r="D167" s="213" t="s">
        <v>204</v>
      </c>
      <c r="E167" s="273">
        <v>5</v>
      </c>
      <c r="F167" s="197"/>
      <c r="G167" s="198"/>
      <c r="H167" s="199"/>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row>
    <row r="168" spans="1:47" s="205" customFormat="1" ht="18.75" x14ac:dyDescent="0.2">
      <c r="A168" s="275"/>
      <c r="B168" s="282"/>
      <c r="C168" s="285"/>
      <c r="D168" s="214" t="s">
        <v>205</v>
      </c>
      <c r="E168" s="273"/>
      <c r="F168" s="200"/>
      <c r="G168" s="201"/>
      <c r="H168" s="202"/>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row>
    <row r="169" spans="1:47" s="205" customFormat="1" ht="18.75" x14ac:dyDescent="0.2">
      <c r="A169" s="275"/>
      <c r="B169" s="282"/>
      <c r="C169" s="285"/>
      <c r="D169" s="215" t="s">
        <v>206</v>
      </c>
      <c r="E169" s="273"/>
      <c r="F169" s="200"/>
      <c r="G169" s="201"/>
      <c r="H169" s="202"/>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row>
    <row r="170" spans="1:47" s="210" customFormat="1" ht="18.75" x14ac:dyDescent="0.2">
      <c r="A170" s="275"/>
      <c r="B170" s="282"/>
      <c r="C170" s="285"/>
      <c r="D170" s="223" t="s">
        <v>112</v>
      </c>
      <c r="E170" s="273"/>
      <c r="F170" s="206"/>
      <c r="G170" s="207"/>
      <c r="H170" s="208"/>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row>
    <row r="171" spans="1:47" s="205" customFormat="1" ht="18.75" x14ac:dyDescent="0.2">
      <c r="A171" s="275"/>
      <c r="B171" s="282"/>
      <c r="C171" s="285"/>
      <c r="D171" s="215" t="s">
        <v>207</v>
      </c>
      <c r="E171" s="273"/>
      <c r="F171" s="200"/>
      <c r="G171" s="201"/>
      <c r="H171" s="202"/>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row>
    <row r="172" spans="1:47" s="210" customFormat="1" ht="18.75" x14ac:dyDescent="0.2">
      <c r="A172" s="275"/>
      <c r="B172" s="282"/>
      <c r="C172" s="285"/>
      <c r="D172" s="223" t="s">
        <v>112</v>
      </c>
      <c r="E172" s="273"/>
      <c r="F172" s="206"/>
      <c r="G172" s="207"/>
      <c r="H172" s="208"/>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row>
    <row r="173" spans="1:47" s="205" customFormat="1" ht="18.75" x14ac:dyDescent="0.2">
      <c r="A173" s="275"/>
      <c r="B173" s="282"/>
      <c r="C173" s="285"/>
      <c r="D173" s="215" t="s">
        <v>208</v>
      </c>
      <c r="E173" s="273"/>
      <c r="F173" s="200"/>
      <c r="G173" s="201"/>
      <c r="H173" s="202"/>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row>
    <row r="174" spans="1:47" s="210" customFormat="1" ht="18.75" x14ac:dyDescent="0.2">
      <c r="A174" s="275"/>
      <c r="B174" s="282"/>
      <c r="C174" s="285"/>
      <c r="D174" s="223" t="s">
        <v>112</v>
      </c>
      <c r="E174" s="273"/>
      <c r="F174" s="206"/>
      <c r="G174" s="207"/>
      <c r="H174" s="208"/>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row>
    <row r="175" spans="1:47" s="205" customFormat="1" ht="18.75" x14ac:dyDescent="0.2">
      <c r="A175" s="275"/>
      <c r="B175" s="282"/>
      <c r="C175" s="285"/>
      <c r="D175" s="215" t="s">
        <v>209</v>
      </c>
      <c r="E175" s="273"/>
      <c r="F175" s="200"/>
      <c r="G175" s="201"/>
      <c r="H175" s="202"/>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row>
    <row r="176" spans="1:47" s="205" customFormat="1" ht="18.75" x14ac:dyDescent="0.2">
      <c r="A176" s="275"/>
      <c r="B176" s="282"/>
      <c r="C176" s="285"/>
      <c r="D176" s="214" t="s">
        <v>210</v>
      </c>
      <c r="E176" s="273"/>
      <c r="F176" s="200"/>
      <c r="G176" s="201"/>
      <c r="H176" s="202"/>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row>
    <row r="177" spans="1:47" s="205" customFormat="1" ht="18.75" x14ac:dyDescent="0.2">
      <c r="A177" s="275"/>
      <c r="B177" s="282"/>
      <c r="C177" s="285"/>
      <c r="D177" s="215" t="s">
        <v>211</v>
      </c>
      <c r="E177" s="273"/>
      <c r="F177" s="200"/>
      <c r="G177" s="201"/>
      <c r="H177" s="202"/>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row>
    <row r="178" spans="1:47" s="210" customFormat="1" ht="18.75" x14ac:dyDescent="0.2">
      <c r="A178" s="275"/>
      <c r="B178" s="282"/>
      <c r="C178" s="285"/>
      <c r="D178" s="223" t="s">
        <v>112</v>
      </c>
      <c r="E178" s="273"/>
      <c r="F178" s="206"/>
      <c r="G178" s="207"/>
      <c r="H178" s="208"/>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row>
    <row r="179" spans="1:47" s="205" customFormat="1" ht="18.75" x14ac:dyDescent="0.2">
      <c r="A179" s="275"/>
      <c r="B179" s="282"/>
      <c r="C179" s="285"/>
      <c r="D179" s="215" t="s">
        <v>212</v>
      </c>
      <c r="E179" s="273"/>
      <c r="F179" s="200"/>
      <c r="G179" s="201"/>
      <c r="H179" s="202"/>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row>
    <row r="180" spans="1:47" s="210" customFormat="1" ht="18.75" x14ac:dyDescent="0.2">
      <c r="A180" s="275"/>
      <c r="B180" s="282"/>
      <c r="C180" s="285"/>
      <c r="D180" s="223" t="s">
        <v>112</v>
      </c>
      <c r="E180" s="273"/>
      <c r="F180" s="206"/>
      <c r="G180" s="207"/>
      <c r="H180" s="208"/>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row>
    <row r="181" spans="1:47" s="205" customFormat="1" ht="18.75" x14ac:dyDescent="0.2">
      <c r="A181" s="275"/>
      <c r="B181" s="282"/>
      <c r="C181" s="285"/>
      <c r="D181" s="215" t="s">
        <v>213</v>
      </c>
      <c r="E181" s="273"/>
      <c r="F181" s="200"/>
      <c r="G181" s="201"/>
      <c r="H181" s="202"/>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row>
    <row r="182" spans="1:47" s="210" customFormat="1" ht="18.75" x14ac:dyDescent="0.2">
      <c r="A182" s="275"/>
      <c r="B182" s="282"/>
      <c r="C182" s="285"/>
      <c r="D182" s="223" t="s">
        <v>112</v>
      </c>
      <c r="E182" s="273"/>
      <c r="F182" s="206"/>
      <c r="G182" s="207"/>
      <c r="H182" s="208"/>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row>
    <row r="183" spans="1:47" s="205" customFormat="1" ht="18.75" x14ac:dyDescent="0.2">
      <c r="A183" s="275"/>
      <c r="B183" s="282"/>
      <c r="C183" s="285"/>
      <c r="D183" s="215" t="s">
        <v>214</v>
      </c>
      <c r="E183" s="273"/>
      <c r="F183" s="200"/>
      <c r="G183" s="201"/>
      <c r="H183" s="202"/>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row>
    <row r="184" spans="1:47" s="210" customFormat="1" ht="18.75" x14ac:dyDescent="0.2">
      <c r="A184" s="275"/>
      <c r="B184" s="282"/>
      <c r="C184" s="285"/>
      <c r="D184" s="223" t="s">
        <v>112</v>
      </c>
      <c r="E184" s="273"/>
      <c r="F184" s="206"/>
      <c r="G184" s="207"/>
      <c r="H184" s="208"/>
      <c r="I184" s="209"/>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row>
    <row r="185" spans="1:47" s="205" customFormat="1" ht="18.75" x14ac:dyDescent="0.2">
      <c r="A185" s="275"/>
      <c r="B185" s="282"/>
      <c r="C185" s="285"/>
      <c r="D185" s="215" t="s">
        <v>215</v>
      </c>
      <c r="E185" s="273"/>
      <c r="F185" s="200"/>
      <c r="G185" s="201"/>
      <c r="H185" s="202"/>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row>
    <row r="186" spans="1:47" s="205" customFormat="1" ht="18.75" x14ac:dyDescent="0.2">
      <c r="A186" s="275"/>
      <c r="B186" s="282"/>
      <c r="C186" s="285"/>
      <c r="D186" s="214" t="s">
        <v>230</v>
      </c>
      <c r="E186" s="273"/>
      <c r="F186" s="200"/>
      <c r="G186" s="201"/>
      <c r="H186" s="202"/>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row>
    <row r="187" spans="1:47" s="210" customFormat="1" ht="18.75" x14ac:dyDescent="0.2">
      <c r="A187" s="275"/>
      <c r="B187" s="282"/>
      <c r="C187" s="285"/>
      <c r="D187" s="223" t="s">
        <v>112</v>
      </c>
      <c r="E187" s="273"/>
      <c r="F187" s="206"/>
      <c r="G187" s="207"/>
      <c r="H187" s="208"/>
      <c r="I187" s="209"/>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row>
    <row r="188" spans="1:47" s="205" customFormat="1" ht="18.75" x14ac:dyDescent="0.2">
      <c r="A188" s="275"/>
      <c r="B188" s="282"/>
      <c r="C188" s="285"/>
      <c r="D188" s="214" t="s">
        <v>216</v>
      </c>
      <c r="E188" s="273"/>
      <c r="F188" s="200"/>
      <c r="G188" s="201"/>
      <c r="H188" s="202"/>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row>
    <row r="189" spans="1:47" s="210" customFormat="1" ht="18.75" x14ac:dyDescent="0.2">
      <c r="A189" s="275"/>
      <c r="B189" s="282"/>
      <c r="C189" s="285"/>
      <c r="D189" s="223" t="s">
        <v>112</v>
      </c>
      <c r="E189" s="273"/>
      <c r="F189" s="206"/>
      <c r="G189" s="207"/>
      <c r="H189" s="208"/>
      <c r="I189" s="209"/>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row>
    <row r="190" spans="1:47" s="205" customFormat="1" ht="18.75" x14ac:dyDescent="0.2">
      <c r="A190" s="275"/>
      <c r="B190" s="282"/>
      <c r="C190" s="285"/>
      <c r="D190" s="215" t="s">
        <v>217</v>
      </c>
      <c r="E190" s="273"/>
      <c r="F190" s="200"/>
      <c r="G190" s="201"/>
      <c r="H190" s="202"/>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row>
    <row r="191" spans="1:47" s="205" customFormat="1" ht="18.75" x14ac:dyDescent="0.2">
      <c r="A191" s="275"/>
      <c r="B191" s="282"/>
      <c r="C191" s="285"/>
      <c r="D191" s="214" t="s">
        <v>218</v>
      </c>
      <c r="E191" s="273"/>
      <c r="F191" s="200"/>
      <c r="G191" s="201"/>
      <c r="H191" s="202"/>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row>
    <row r="192" spans="1:47" s="210" customFormat="1" ht="18.75" x14ac:dyDescent="0.2">
      <c r="A192" s="275"/>
      <c r="B192" s="282"/>
      <c r="C192" s="285"/>
      <c r="D192" s="223" t="s">
        <v>112</v>
      </c>
      <c r="E192" s="273"/>
      <c r="F192" s="206"/>
      <c r="G192" s="207"/>
      <c r="H192" s="208"/>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row>
    <row r="193" spans="1:47" s="205" customFormat="1" ht="18.75" x14ac:dyDescent="0.2">
      <c r="A193" s="275"/>
      <c r="B193" s="282"/>
      <c r="C193" s="285"/>
      <c r="D193" s="214" t="s">
        <v>219</v>
      </c>
      <c r="E193" s="273"/>
      <c r="F193" s="200"/>
      <c r="G193" s="201"/>
      <c r="H193" s="202"/>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row>
    <row r="194" spans="1:47" s="205" customFormat="1" ht="18.75" x14ac:dyDescent="0.2">
      <c r="A194" s="275"/>
      <c r="B194" s="282"/>
      <c r="C194" s="285"/>
      <c r="D194" s="215" t="s">
        <v>220</v>
      </c>
      <c r="E194" s="273"/>
      <c r="F194" s="200"/>
      <c r="G194" s="201"/>
      <c r="H194" s="202"/>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row>
    <row r="195" spans="1:47" s="210" customFormat="1" ht="18.75" x14ac:dyDescent="0.2">
      <c r="A195" s="275"/>
      <c r="B195" s="282"/>
      <c r="C195" s="285"/>
      <c r="D195" s="223" t="s">
        <v>112</v>
      </c>
      <c r="E195" s="273"/>
      <c r="F195" s="206"/>
      <c r="G195" s="207"/>
      <c r="H195" s="208"/>
      <c r="I195" s="209"/>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row>
    <row r="196" spans="1:47" s="205" customFormat="1" ht="18.75" x14ac:dyDescent="0.2">
      <c r="A196" s="275"/>
      <c r="B196" s="282"/>
      <c r="C196" s="285"/>
      <c r="D196" s="215" t="s">
        <v>221</v>
      </c>
      <c r="E196" s="273"/>
      <c r="F196" s="200"/>
      <c r="G196" s="201"/>
      <c r="H196" s="202"/>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row>
    <row r="197" spans="1:47" s="210" customFormat="1" ht="18.75" x14ac:dyDescent="0.2">
      <c r="A197" s="275"/>
      <c r="B197" s="282"/>
      <c r="C197" s="285"/>
      <c r="D197" s="223" t="s">
        <v>112</v>
      </c>
      <c r="E197" s="273"/>
      <c r="F197" s="206"/>
      <c r="G197" s="207"/>
      <c r="H197" s="208"/>
      <c r="I197" s="209"/>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row>
    <row r="198" spans="1:47" s="205" customFormat="1" ht="18.75" x14ac:dyDescent="0.2">
      <c r="A198" s="275"/>
      <c r="B198" s="282"/>
      <c r="C198" s="285"/>
      <c r="D198" s="215" t="s">
        <v>222</v>
      </c>
      <c r="E198" s="273"/>
      <c r="F198" s="200"/>
      <c r="G198" s="201"/>
      <c r="H198" s="202"/>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row>
    <row r="199" spans="1:47" s="210" customFormat="1" ht="18.75" x14ac:dyDescent="0.2">
      <c r="A199" s="275"/>
      <c r="B199" s="282"/>
      <c r="C199" s="285"/>
      <c r="D199" s="223" t="s">
        <v>112</v>
      </c>
      <c r="E199" s="273"/>
      <c r="F199" s="206"/>
      <c r="G199" s="207"/>
      <c r="H199" s="208"/>
      <c r="I199" s="209"/>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row>
    <row r="200" spans="1:47" s="205" customFormat="1" ht="18.75" x14ac:dyDescent="0.2">
      <c r="A200" s="275"/>
      <c r="B200" s="282"/>
      <c r="C200" s="285"/>
      <c r="D200" s="215" t="s">
        <v>223</v>
      </c>
      <c r="E200" s="273"/>
      <c r="F200" s="200"/>
      <c r="G200" s="201"/>
      <c r="H200" s="202"/>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row>
    <row r="201" spans="1:47" s="210" customFormat="1" ht="18.75" x14ac:dyDescent="0.2">
      <c r="A201" s="275"/>
      <c r="B201" s="282"/>
      <c r="C201" s="285"/>
      <c r="D201" s="223" t="s">
        <v>112</v>
      </c>
      <c r="E201" s="273"/>
      <c r="F201" s="206"/>
      <c r="G201" s="207"/>
      <c r="H201" s="208"/>
      <c r="I201" s="209"/>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row>
    <row r="202" spans="1:47" s="205" customFormat="1" ht="18.75" x14ac:dyDescent="0.2">
      <c r="A202" s="275"/>
      <c r="B202" s="282"/>
      <c r="C202" s="285"/>
      <c r="D202" s="215" t="s">
        <v>224</v>
      </c>
      <c r="E202" s="273"/>
      <c r="F202" s="200"/>
      <c r="G202" s="201"/>
      <c r="H202" s="202"/>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row>
    <row r="203" spans="1:47" s="205" customFormat="1" ht="18.75" x14ac:dyDescent="0.2">
      <c r="A203" s="275"/>
      <c r="B203" s="282"/>
      <c r="C203" s="285"/>
      <c r="D203" s="214" t="s">
        <v>225</v>
      </c>
      <c r="E203" s="273"/>
      <c r="F203" s="200"/>
      <c r="G203" s="201"/>
      <c r="H203" s="202"/>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row>
    <row r="204" spans="1:47" s="205" customFormat="1" ht="18.75" x14ac:dyDescent="0.2">
      <c r="A204" s="275"/>
      <c r="B204" s="282"/>
      <c r="C204" s="285"/>
      <c r="D204" s="215" t="s">
        <v>226</v>
      </c>
      <c r="E204" s="273"/>
      <c r="F204" s="200"/>
      <c r="G204" s="201"/>
      <c r="H204" s="202"/>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row>
    <row r="205" spans="1:47" s="210" customFormat="1" ht="18.75" x14ac:dyDescent="0.2">
      <c r="A205" s="275"/>
      <c r="B205" s="282"/>
      <c r="C205" s="285"/>
      <c r="D205" s="223" t="s">
        <v>112</v>
      </c>
      <c r="E205" s="273"/>
      <c r="F205" s="206"/>
      <c r="G205" s="207"/>
      <c r="H205" s="208"/>
      <c r="I205" s="209"/>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row>
    <row r="206" spans="1:47" s="205" customFormat="1" ht="18.75" x14ac:dyDescent="0.2">
      <c r="A206" s="275"/>
      <c r="B206" s="282"/>
      <c r="C206" s="285"/>
      <c r="D206" s="215" t="s">
        <v>227</v>
      </c>
      <c r="E206" s="273"/>
      <c r="F206" s="200"/>
      <c r="G206" s="201"/>
      <c r="H206" s="202"/>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row>
    <row r="207" spans="1:47" s="205" customFormat="1" ht="18.75" x14ac:dyDescent="0.2">
      <c r="A207" s="275"/>
      <c r="B207" s="282"/>
      <c r="C207" s="285"/>
      <c r="D207" s="214" t="s">
        <v>228</v>
      </c>
      <c r="E207" s="273"/>
      <c r="F207" s="200"/>
      <c r="G207" s="201"/>
      <c r="H207" s="202"/>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row>
    <row r="208" spans="1:47" s="210" customFormat="1" ht="18.75" x14ac:dyDescent="0.2">
      <c r="A208" s="275"/>
      <c r="B208" s="282"/>
      <c r="C208" s="285"/>
      <c r="D208" s="223" t="s">
        <v>112</v>
      </c>
      <c r="E208" s="273"/>
      <c r="F208" s="206"/>
      <c r="G208" s="207"/>
      <c r="H208" s="208"/>
      <c r="I208" s="209"/>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row>
    <row r="209" spans="1:47" s="205" customFormat="1" ht="18.75" x14ac:dyDescent="0.2">
      <c r="A209" s="276"/>
      <c r="B209" s="282"/>
      <c r="C209" s="285"/>
      <c r="D209" s="224" t="s">
        <v>229</v>
      </c>
      <c r="E209" s="273"/>
      <c r="F209" s="176"/>
      <c r="G209" s="177"/>
      <c r="H209" s="195"/>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c r="AU209" s="204"/>
    </row>
    <row r="210" spans="1:47" s="205" customFormat="1" ht="18.75" x14ac:dyDescent="0.2">
      <c r="A210" s="274">
        <f>A167+1</f>
        <v>47</v>
      </c>
      <c r="B210" s="282"/>
      <c r="C210" s="285"/>
      <c r="D210" s="225" t="s">
        <v>231</v>
      </c>
      <c r="E210" s="273">
        <v>5</v>
      </c>
      <c r="F210" s="197"/>
      <c r="G210" s="198"/>
      <c r="H210" s="199"/>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row>
    <row r="211" spans="1:47" s="205" customFormat="1" ht="18.75" x14ac:dyDescent="0.2">
      <c r="A211" s="275"/>
      <c r="B211" s="282"/>
      <c r="C211" s="285"/>
      <c r="D211" s="226" t="s">
        <v>232</v>
      </c>
      <c r="E211" s="273"/>
      <c r="F211" s="200"/>
      <c r="G211" s="201"/>
      <c r="H211" s="202"/>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row>
    <row r="212" spans="1:47" s="205" customFormat="1" ht="18.75" x14ac:dyDescent="0.2">
      <c r="A212" s="275"/>
      <c r="B212" s="282"/>
      <c r="C212" s="285"/>
      <c r="D212" s="215" t="s">
        <v>112</v>
      </c>
      <c r="E212" s="273"/>
      <c r="F212" s="200"/>
      <c r="G212" s="201"/>
      <c r="H212" s="202"/>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row>
    <row r="213" spans="1:47" s="205" customFormat="1" ht="18.75" x14ac:dyDescent="0.2">
      <c r="A213" s="275"/>
      <c r="B213" s="282"/>
      <c r="C213" s="285"/>
      <c r="D213" s="226" t="s">
        <v>233</v>
      </c>
      <c r="E213" s="273"/>
      <c r="F213" s="200"/>
      <c r="G213" s="201"/>
      <c r="H213" s="202"/>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row>
    <row r="214" spans="1:47" s="205" customFormat="1" ht="18.75" x14ac:dyDescent="0.2">
      <c r="A214" s="275"/>
      <c r="B214" s="282"/>
      <c r="C214" s="285"/>
      <c r="D214" s="215" t="s">
        <v>112</v>
      </c>
      <c r="E214" s="273"/>
      <c r="F214" s="200"/>
      <c r="G214" s="201"/>
      <c r="H214" s="202"/>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row>
    <row r="215" spans="1:47" s="205" customFormat="1" ht="18.75" x14ac:dyDescent="0.2">
      <c r="A215" s="275"/>
      <c r="B215" s="282"/>
      <c r="C215" s="285"/>
      <c r="D215" s="226" t="s">
        <v>234</v>
      </c>
      <c r="E215" s="273"/>
      <c r="F215" s="200"/>
      <c r="G215" s="201"/>
      <c r="H215" s="202"/>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row>
    <row r="216" spans="1:47" s="205" customFormat="1" ht="18.75" x14ac:dyDescent="0.2">
      <c r="A216" s="275"/>
      <c r="B216" s="282"/>
      <c r="C216" s="285"/>
      <c r="D216" s="215" t="s">
        <v>112</v>
      </c>
      <c r="E216" s="273"/>
      <c r="F216" s="200"/>
      <c r="G216" s="201"/>
      <c r="H216" s="202"/>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row>
    <row r="217" spans="1:47" s="205" customFormat="1" ht="18.75" x14ac:dyDescent="0.2">
      <c r="A217" s="275"/>
      <c r="B217" s="282"/>
      <c r="C217" s="285"/>
      <c r="D217" s="226" t="s">
        <v>235</v>
      </c>
      <c r="E217" s="273"/>
      <c r="F217" s="200"/>
      <c r="G217" s="201"/>
      <c r="H217" s="202"/>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04"/>
    </row>
    <row r="218" spans="1:47" s="205" customFormat="1" ht="18.75" x14ac:dyDescent="0.2">
      <c r="A218" s="275"/>
      <c r="B218" s="282"/>
      <c r="C218" s="285"/>
      <c r="D218" s="215" t="s">
        <v>112</v>
      </c>
      <c r="E218" s="273"/>
      <c r="F218" s="200"/>
      <c r="G218" s="201"/>
      <c r="H218" s="202"/>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row>
    <row r="219" spans="1:47" s="205" customFormat="1" ht="18.75" x14ac:dyDescent="0.2">
      <c r="A219" s="275"/>
      <c r="B219" s="282"/>
      <c r="C219" s="285"/>
      <c r="D219" s="226" t="s">
        <v>236</v>
      </c>
      <c r="E219" s="273"/>
      <c r="F219" s="200"/>
      <c r="G219" s="201"/>
      <c r="H219" s="202"/>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row>
    <row r="220" spans="1:47" s="205" customFormat="1" ht="18.75" x14ac:dyDescent="0.2">
      <c r="A220" s="275"/>
      <c r="B220" s="282"/>
      <c r="C220" s="285"/>
      <c r="D220" s="215" t="s">
        <v>112</v>
      </c>
      <c r="E220" s="273"/>
      <c r="F220" s="200"/>
      <c r="G220" s="201"/>
      <c r="H220" s="202"/>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row>
    <row r="221" spans="1:47" s="205" customFormat="1" ht="18.75" x14ac:dyDescent="0.2">
      <c r="A221" s="275"/>
      <c r="B221" s="282"/>
      <c r="C221" s="285"/>
      <c r="D221" s="226" t="s">
        <v>237</v>
      </c>
      <c r="E221" s="273"/>
      <c r="F221" s="200"/>
      <c r="G221" s="201"/>
      <c r="H221" s="202"/>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row>
    <row r="222" spans="1:47" s="205" customFormat="1" ht="18.75" x14ac:dyDescent="0.2">
      <c r="A222" s="275"/>
      <c r="B222" s="282"/>
      <c r="C222" s="285"/>
      <c r="D222" s="215" t="s">
        <v>112</v>
      </c>
      <c r="E222" s="273"/>
      <c r="F222" s="200"/>
      <c r="G222" s="201"/>
      <c r="H222" s="202"/>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row>
    <row r="223" spans="1:47" s="205" customFormat="1" ht="18.75" x14ac:dyDescent="0.2">
      <c r="A223" s="275"/>
      <c r="B223" s="282"/>
      <c r="C223" s="285"/>
      <c r="D223" s="226" t="s">
        <v>238</v>
      </c>
      <c r="E223" s="273"/>
      <c r="F223" s="200"/>
      <c r="G223" s="201"/>
      <c r="H223" s="202"/>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row>
    <row r="224" spans="1:47" s="205" customFormat="1" ht="18.75" x14ac:dyDescent="0.2">
      <c r="A224" s="275"/>
      <c r="B224" s="282"/>
      <c r="C224" s="285"/>
      <c r="D224" s="215" t="s">
        <v>112</v>
      </c>
      <c r="E224" s="273"/>
      <c r="F224" s="200"/>
      <c r="G224" s="201"/>
      <c r="H224" s="202"/>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row>
    <row r="225" spans="1:47" s="205" customFormat="1" ht="18.75" x14ac:dyDescent="0.2">
      <c r="A225" s="275"/>
      <c r="B225" s="282"/>
      <c r="C225" s="285"/>
      <c r="D225" s="226" t="s">
        <v>239</v>
      </c>
      <c r="E225" s="273"/>
      <c r="F225" s="200"/>
      <c r="G225" s="201"/>
      <c r="H225" s="202"/>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row>
    <row r="226" spans="1:47" s="205" customFormat="1" ht="18.75" x14ac:dyDescent="0.2">
      <c r="A226" s="275"/>
      <c r="B226" s="282"/>
      <c r="C226" s="285"/>
      <c r="D226" s="215" t="s">
        <v>112</v>
      </c>
      <c r="E226" s="273"/>
      <c r="F226" s="200"/>
      <c r="G226" s="201"/>
      <c r="H226" s="202"/>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row>
    <row r="227" spans="1:47" s="205" customFormat="1" ht="18.75" x14ac:dyDescent="0.2">
      <c r="A227" s="275"/>
      <c r="B227" s="282"/>
      <c r="C227" s="285"/>
      <c r="D227" s="226" t="s">
        <v>240</v>
      </c>
      <c r="E227" s="273"/>
      <c r="F227" s="200"/>
      <c r="G227" s="201"/>
      <c r="H227" s="202"/>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204"/>
      <c r="AU227" s="204"/>
    </row>
    <row r="228" spans="1:47" s="205" customFormat="1" ht="18.75" x14ac:dyDescent="0.2">
      <c r="A228" s="275"/>
      <c r="B228" s="282"/>
      <c r="C228" s="285"/>
      <c r="D228" s="215" t="s">
        <v>112</v>
      </c>
      <c r="E228" s="273"/>
      <c r="F228" s="200"/>
      <c r="G228" s="201"/>
      <c r="H228" s="202"/>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row>
    <row r="229" spans="1:47" s="205" customFormat="1" ht="18.75" x14ac:dyDescent="0.2">
      <c r="A229" s="276"/>
      <c r="B229" s="282"/>
      <c r="C229" s="285"/>
      <c r="D229" s="227" t="s">
        <v>110</v>
      </c>
      <c r="E229" s="273"/>
      <c r="F229" s="176"/>
      <c r="G229" s="177"/>
      <c r="H229" s="195"/>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row>
    <row r="230" spans="1:47" ht="37.5" x14ac:dyDescent="0.2">
      <c r="A230" s="94">
        <f>A210+1</f>
        <v>48</v>
      </c>
      <c r="B230" s="282"/>
      <c r="C230" s="285"/>
      <c r="D230" s="228" t="s">
        <v>241</v>
      </c>
      <c r="E230" s="231">
        <v>5</v>
      </c>
      <c r="F230" s="156"/>
      <c r="G230" s="157"/>
      <c r="H230" s="196"/>
    </row>
    <row r="231" spans="1:47" ht="37.5" x14ac:dyDescent="0.2">
      <c r="A231" s="94">
        <f>A230+1</f>
        <v>49</v>
      </c>
      <c r="B231" s="282"/>
      <c r="C231" s="285"/>
      <c r="D231" s="228" t="s">
        <v>242</v>
      </c>
      <c r="E231" s="231">
        <v>5</v>
      </c>
      <c r="F231" s="156"/>
      <c r="G231" s="157"/>
      <c r="H231" s="196"/>
    </row>
    <row r="232" spans="1:47" ht="37.5" x14ac:dyDescent="0.2">
      <c r="A232" s="94">
        <f t="shared" ref="A232:A245" si="6">A231+1</f>
        <v>50</v>
      </c>
      <c r="B232" s="282"/>
      <c r="C232" s="285"/>
      <c r="D232" s="228" t="s">
        <v>243</v>
      </c>
      <c r="E232" s="231">
        <v>5</v>
      </c>
      <c r="F232" s="156"/>
      <c r="G232" s="157"/>
      <c r="H232" s="196"/>
    </row>
    <row r="233" spans="1:47" ht="37.5" x14ac:dyDescent="0.2">
      <c r="A233" s="94">
        <f t="shared" si="6"/>
        <v>51</v>
      </c>
      <c r="B233" s="282"/>
      <c r="C233" s="285"/>
      <c r="D233" s="228" t="s">
        <v>244</v>
      </c>
      <c r="E233" s="231">
        <v>5</v>
      </c>
      <c r="F233" s="156"/>
      <c r="G233" s="157"/>
      <c r="H233" s="196"/>
    </row>
    <row r="234" spans="1:47" ht="37.5" x14ac:dyDescent="0.2">
      <c r="A234" s="94">
        <f t="shared" si="6"/>
        <v>52</v>
      </c>
      <c r="B234" s="282"/>
      <c r="C234" s="285"/>
      <c r="D234" s="228" t="s">
        <v>245</v>
      </c>
      <c r="E234" s="231">
        <v>5</v>
      </c>
      <c r="F234" s="156"/>
      <c r="G234" s="157"/>
      <c r="H234" s="196"/>
    </row>
    <row r="235" spans="1:47" ht="56.25" x14ac:dyDescent="0.2">
      <c r="A235" s="94">
        <f t="shared" si="6"/>
        <v>53</v>
      </c>
      <c r="B235" s="282"/>
      <c r="C235" s="285"/>
      <c r="D235" s="228" t="s">
        <v>246</v>
      </c>
      <c r="E235" s="231">
        <v>5</v>
      </c>
      <c r="F235" s="156"/>
      <c r="G235" s="157"/>
      <c r="H235" s="196"/>
    </row>
    <row r="236" spans="1:47" ht="37.5" x14ac:dyDescent="0.2">
      <c r="A236" s="94">
        <f t="shared" si="6"/>
        <v>54</v>
      </c>
      <c r="B236" s="282"/>
      <c r="C236" s="285"/>
      <c r="D236" s="228" t="s">
        <v>247</v>
      </c>
      <c r="E236" s="231">
        <v>5</v>
      </c>
      <c r="F236" s="156"/>
      <c r="G236" s="157"/>
      <c r="H236" s="196"/>
    </row>
    <row r="237" spans="1:47" ht="56.25" x14ac:dyDescent="0.2">
      <c r="A237" s="94">
        <f t="shared" si="6"/>
        <v>55</v>
      </c>
      <c r="B237" s="282"/>
      <c r="C237" s="285"/>
      <c r="D237" s="228" t="s">
        <v>249</v>
      </c>
      <c r="E237" s="231">
        <v>5</v>
      </c>
      <c r="F237" s="156"/>
      <c r="G237" s="157"/>
      <c r="H237" s="196"/>
    </row>
    <row r="238" spans="1:47" ht="56.25" x14ac:dyDescent="0.2">
      <c r="A238" s="94">
        <f t="shared" si="6"/>
        <v>56</v>
      </c>
      <c r="B238" s="282"/>
      <c r="C238" s="285"/>
      <c r="D238" s="228" t="s">
        <v>248</v>
      </c>
      <c r="E238" s="231">
        <v>5</v>
      </c>
      <c r="F238" s="156"/>
      <c r="G238" s="157"/>
      <c r="H238" s="196"/>
    </row>
    <row r="239" spans="1:47" ht="75" x14ac:dyDescent="0.2">
      <c r="A239" s="94">
        <f t="shared" si="6"/>
        <v>57</v>
      </c>
      <c r="B239" s="282"/>
      <c r="C239" s="285"/>
      <c r="D239" s="228" t="s">
        <v>250</v>
      </c>
      <c r="E239" s="231">
        <v>5</v>
      </c>
      <c r="F239" s="156"/>
      <c r="G239" s="157"/>
      <c r="H239" s="196"/>
    </row>
    <row r="240" spans="1:47" ht="18.75" x14ac:dyDescent="0.2">
      <c r="A240" s="94">
        <f t="shared" si="6"/>
        <v>58</v>
      </c>
      <c r="B240" s="282"/>
      <c r="C240" s="285"/>
      <c r="D240" s="228" t="s">
        <v>252</v>
      </c>
      <c r="E240" s="231">
        <v>5</v>
      </c>
      <c r="F240" s="156"/>
      <c r="G240" s="157"/>
      <c r="H240" s="196"/>
    </row>
    <row r="241" spans="1:47" ht="37.5" x14ac:dyDescent="0.2">
      <c r="A241" s="94">
        <f t="shared" si="6"/>
        <v>59</v>
      </c>
      <c r="B241" s="282"/>
      <c r="C241" s="285"/>
      <c r="D241" s="228" t="s">
        <v>251</v>
      </c>
      <c r="E241" s="231">
        <v>5</v>
      </c>
      <c r="F241" s="156"/>
      <c r="G241" s="157"/>
      <c r="H241" s="196"/>
    </row>
    <row r="242" spans="1:47" ht="56.25" x14ac:dyDescent="0.2">
      <c r="A242" s="94">
        <f t="shared" si="6"/>
        <v>60</v>
      </c>
      <c r="B242" s="282"/>
      <c r="C242" s="285"/>
      <c r="D242" s="228" t="s">
        <v>253</v>
      </c>
      <c r="E242" s="231">
        <v>5</v>
      </c>
      <c r="F242" s="156"/>
      <c r="G242" s="157"/>
      <c r="H242" s="196"/>
    </row>
    <row r="243" spans="1:47" ht="56.25" x14ac:dyDescent="0.2">
      <c r="A243" s="94">
        <f t="shared" si="6"/>
        <v>61</v>
      </c>
      <c r="B243" s="282"/>
      <c r="C243" s="286"/>
      <c r="D243" s="228" t="s">
        <v>254</v>
      </c>
      <c r="E243" s="231">
        <v>5</v>
      </c>
      <c r="F243" s="156"/>
      <c r="G243" s="157"/>
      <c r="H243" s="196"/>
    </row>
    <row r="244" spans="1:47" ht="114" customHeight="1" x14ac:dyDescent="0.2">
      <c r="A244" s="94">
        <f t="shared" si="6"/>
        <v>62</v>
      </c>
      <c r="B244" s="282"/>
      <c r="C244" s="287" t="s">
        <v>255</v>
      </c>
      <c r="D244" s="228" t="s">
        <v>256</v>
      </c>
      <c r="E244" s="231">
        <v>5</v>
      </c>
      <c r="F244" s="156"/>
      <c r="G244" s="157"/>
      <c r="H244" s="196"/>
    </row>
    <row r="245" spans="1:47" s="205" customFormat="1" ht="56.25" x14ac:dyDescent="0.2">
      <c r="A245" s="274">
        <f t="shared" si="6"/>
        <v>63</v>
      </c>
      <c r="B245" s="282"/>
      <c r="C245" s="282"/>
      <c r="D245" s="225" t="s">
        <v>257</v>
      </c>
      <c r="E245" s="263">
        <v>5</v>
      </c>
      <c r="F245" s="197"/>
      <c r="G245" s="198"/>
      <c r="H245" s="199"/>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c r="AM245" s="204"/>
      <c r="AN245" s="204"/>
      <c r="AO245" s="204"/>
      <c r="AP245" s="204"/>
      <c r="AQ245" s="204"/>
      <c r="AR245" s="204"/>
      <c r="AS245" s="204"/>
      <c r="AT245" s="204"/>
      <c r="AU245" s="204"/>
    </row>
    <row r="246" spans="1:47" s="205" customFormat="1" ht="18.75" x14ac:dyDescent="0.2">
      <c r="A246" s="275"/>
      <c r="B246" s="282"/>
      <c r="C246" s="282"/>
      <c r="D246" s="226" t="s">
        <v>258</v>
      </c>
      <c r="E246" s="264"/>
      <c r="F246" s="200"/>
      <c r="G246" s="201"/>
      <c r="H246" s="202"/>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c r="AM246" s="204"/>
      <c r="AN246" s="204"/>
      <c r="AO246" s="204"/>
      <c r="AP246" s="204"/>
      <c r="AQ246" s="204"/>
      <c r="AR246" s="204"/>
      <c r="AS246" s="204"/>
      <c r="AT246" s="204"/>
      <c r="AU246" s="204"/>
    </row>
    <row r="247" spans="1:47" s="205" customFormat="1" ht="18.75" x14ac:dyDescent="0.2">
      <c r="A247" s="275"/>
      <c r="B247" s="282"/>
      <c r="C247" s="282"/>
      <c r="D247" s="215" t="s">
        <v>112</v>
      </c>
      <c r="E247" s="264"/>
      <c r="F247" s="200"/>
      <c r="G247" s="201"/>
      <c r="H247" s="202"/>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row>
    <row r="248" spans="1:47" s="205" customFormat="1" ht="18.75" x14ac:dyDescent="0.2">
      <c r="A248" s="275"/>
      <c r="B248" s="282"/>
      <c r="C248" s="282"/>
      <c r="D248" s="226" t="s">
        <v>259</v>
      </c>
      <c r="E248" s="264"/>
      <c r="F248" s="200"/>
      <c r="G248" s="201"/>
      <c r="H248" s="202"/>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row>
    <row r="249" spans="1:47" s="205" customFormat="1" ht="18.75" x14ac:dyDescent="0.2">
      <c r="A249" s="275"/>
      <c r="B249" s="282"/>
      <c r="C249" s="282"/>
      <c r="D249" s="215" t="s">
        <v>112</v>
      </c>
      <c r="E249" s="264"/>
      <c r="F249" s="200"/>
      <c r="G249" s="201"/>
      <c r="H249" s="202"/>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row>
    <row r="250" spans="1:47" s="205" customFormat="1" ht="18.75" x14ac:dyDescent="0.2">
      <c r="A250" s="275"/>
      <c r="B250" s="282"/>
      <c r="C250" s="282"/>
      <c r="D250" s="226" t="s">
        <v>260</v>
      </c>
      <c r="E250" s="264"/>
      <c r="F250" s="200"/>
      <c r="G250" s="201"/>
      <c r="H250" s="202"/>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row>
    <row r="251" spans="1:47" s="205" customFormat="1" ht="18.75" x14ac:dyDescent="0.2">
      <c r="A251" s="275"/>
      <c r="B251" s="282"/>
      <c r="C251" s="282"/>
      <c r="D251" s="215" t="s">
        <v>112</v>
      </c>
      <c r="E251" s="264"/>
      <c r="F251" s="200"/>
      <c r="G251" s="201"/>
      <c r="H251" s="202"/>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row>
    <row r="252" spans="1:47" s="205" customFormat="1" ht="18.75" x14ac:dyDescent="0.2">
      <c r="A252" s="275"/>
      <c r="B252" s="282"/>
      <c r="C252" s="282"/>
      <c r="D252" s="226" t="s">
        <v>261</v>
      </c>
      <c r="E252" s="264"/>
      <c r="F252" s="200"/>
      <c r="G252" s="201"/>
      <c r="H252" s="202"/>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c r="AM252" s="204"/>
      <c r="AN252" s="204"/>
      <c r="AO252" s="204"/>
      <c r="AP252" s="204"/>
      <c r="AQ252" s="204"/>
      <c r="AR252" s="204"/>
      <c r="AS252" s="204"/>
      <c r="AT252" s="204"/>
      <c r="AU252" s="204"/>
    </row>
    <row r="253" spans="1:47" s="205" customFormat="1" ht="18.75" x14ac:dyDescent="0.2">
      <c r="A253" s="275"/>
      <c r="B253" s="282"/>
      <c r="C253" s="282"/>
      <c r="D253" s="215" t="s">
        <v>112</v>
      </c>
      <c r="E253" s="264"/>
      <c r="F253" s="200"/>
      <c r="G253" s="201"/>
      <c r="H253" s="202"/>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c r="AM253" s="204"/>
      <c r="AN253" s="204"/>
      <c r="AO253" s="204"/>
      <c r="AP253" s="204"/>
      <c r="AQ253" s="204"/>
      <c r="AR253" s="204"/>
      <c r="AS253" s="204"/>
      <c r="AT253" s="204"/>
      <c r="AU253" s="204"/>
    </row>
    <row r="254" spans="1:47" s="205" customFormat="1" ht="18.75" x14ac:dyDescent="0.2">
      <c r="A254" s="275"/>
      <c r="B254" s="282"/>
      <c r="C254" s="282"/>
      <c r="D254" s="226" t="s">
        <v>262</v>
      </c>
      <c r="E254" s="264"/>
      <c r="F254" s="200"/>
      <c r="G254" s="201"/>
      <c r="H254" s="202"/>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4"/>
      <c r="AS254" s="204"/>
      <c r="AT254" s="204"/>
      <c r="AU254" s="204"/>
    </row>
    <row r="255" spans="1:47" s="205" customFormat="1" ht="18.75" x14ac:dyDescent="0.2">
      <c r="A255" s="275"/>
      <c r="B255" s="282"/>
      <c r="C255" s="282"/>
      <c r="D255" s="215" t="s">
        <v>112</v>
      </c>
      <c r="E255" s="264"/>
      <c r="F255" s="200"/>
      <c r="G255" s="201"/>
      <c r="H255" s="202"/>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row>
    <row r="256" spans="1:47" s="205" customFormat="1" ht="18.75" x14ac:dyDescent="0.2">
      <c r="A256" s="275"/>
      <c r="B256" s="282"/>
      <c r="C256" s="282"/>
      <c r="D256" s="226" t="s">
        <v>263</v>
      </c>
      <c r="E256" s="264"/>
      <c r="F256" s="200"/>
      <c r="G256" s="201"/>
      <c r="H256" s="202"/>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4"/>
      <c r="AL256" s="204"/>
      <c r="AM256" s="204"/>
      <c r="AN256" s="204"/>
      <c r="AO256" s="204"/>
      <c r="AP256" s="204"/>
      <c r="AQ256" s="204"/>
      <c r="AR256" s="204"/>
      <c r="AS256" s="204"/>
      <c r="AT256" s="204"/>
      <c r="AU256" s="204"/>
    </row>
    <row r="257" spans="1:47" s="205" customFormat="1" ht="18.75" x14ac:dyDescent="0.2">
      <c r="A257" s="275"/>
      <c r="B257" s="282"/>
      <c r="C257" s="282"/>
      <c r="D257" s="215" t="s">
        <v>112</v>
      </c>
      <c r="E257" s="264"/>
      <c r="F257" s="200"/>
      <c r="G257" s="201"/>
      <c r="H257" s="202"/>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4"/>
      <c r="AL257" s="204"/>
      <c r="AM257" s="204"/>
      <c r="AN257" s="204"/>
      <c r="AO257" s="204"/>
      <c r="AP257" s="204"/>
      <c r="AQ257" s="204"/>
      <c r="AR257" s="204"/>
      <c r="AS257" s="204"/>
      <c r="AT257" s="204"/>
      <c r="AU257" s="204"/>
    </row>
    <row r="258" spans="1:47" s="205" customFormat="1" ht="18.75" x14ac:dyDescent="0.2">
      <c r="A258" s="275"/>
      <c r="B258" s="282"/>
      <c r="C258" s="282"/>
      <c r="D258" s="226" t="s">
        <v>264</v>
      </c>
      <c r="E258" s="264"/>
      <c r="F258" s="200"/>
      <c r="G258" s="201"/>
      <c r="H258" s="202"/>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4"/>
      <c r="AL258" s="204"/>
      <c r="AM258" s="204"/>
      <c r="AN258" s="204"/>
      <c r="AO258" s="204"/>
      <c r="AP258" s="204"/>
      <c r="AQ258" s="204"/>
      <c r="AR258" s="204"/>
      <c r="AS258" s="204"/>
      <c r="AT258" s="204"/>
      <c r="AU258" s="204"/>
    </row>
    <row r="259" spans="1:47" s="205" customFormat="1" ht="18.75" x14ac:dyDescent="0.2">
      <c r="A259" s="275"/>
      <c r="B259" s="282"/>
      <c r="C259" s="282"/>
      <c r="D259" s="215" t="s">
        <v>112</v>
      </c>
      <c r="E259" s="264"/>
      <c r="F259" s="200"/>
      <c r="G259" s="201"/>
      <c r="H259" s="202"/>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4"/>
      <c r="AQ259" s="204"/>
      <c r="AR259" s="204"/>
      <c r="AS259" s="204"/>
      <c r="AT259" s="204"/>
      <c r="AU259" s="204"/>
    </row>
    <row r="260" spans="1:47" s="205" customFormat="1" ht="18.75" x14ac:dyDescent="0.2">
      <c r="A260" s="276"/>
      <c r="B260" s="282"/>
      <c r="C260" s="282"/>
      <c r="D260" s="227" t="s">
        <v>265</v>
      </c>
      <c r="E260" s="264"/>
      <c r="F260" s="176"/>
      <c r="G260" s="177"/>
      <c r="H260" s="195"/>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4"/>
      <c r="AO260" s="204"/>
      <c r="AP260" s="204"/>
      <c r="AQ260" s="204"/>
      <c r="AR260" s="204"/>
      <c r="AS260" s="204"/>
      <c r="AT260" s="204"/>
      <c r="AU260" s="204"/>
    </row>
    <row r="261" spans="1:47" ht="56.25" x14ac:dyDescent="0.2">
      <c r="A261" s="94">
        <f>A245+1</f>
        <v>64</v>
      </c>
      <c r="B261" s="282"/>
      <c r="C261" s="282"/>
      <c r="D261" s="228" t="s">
        <v>266</v>
      </c>
      <c r="E261" s="231">
        <v>5</v>
      </c>
      <c r="F261" s="156"/>
      <c r="G261" s="157"/>
      <c r="H261" s="196"/>
    </row>
    <row r="262" spans="1:47" ht="18.75" x14ac:dyDescent="0.2">
      <c r="A262" s="94">
        <f>A261+1</f>
        <v>65</v>
      </c>
      <c r="B262" s="282"/>
      <c r="C262" s="282"/>
      <c r="D262" s="228" t="s">
        <v>267</v>
      </c>
      <c r="E262" s="231">
        <v>5</v>
      </c>
      <c r="F262" s="156"/>
      <c r="G262" s="157"/>
      <c r="H262" s="196"/>
    </row>
    <row r="263" spans="1:47" ht="56.25" x14ac:dyDescent="0.2">
      <c r="A263" s="94">
        <f t="shared" ref="A263:A269" si="7">A262+1</f>
        <v>66</v>
      </c>
      <c r="B263" s="282"/>
      <c r="C263" s="282"/>
      <c r="D263" s="228" t="s">
        <v>268</v>
      </c>
      <c r="E263" s="231">
        <v>5</v>
      </c>
      <c r="F263" s="156"/>
      <c r="G263" s="157"/>
      <c r="H263" s="196"/>
    </row>
    <row r="264" spans="1:47" ht="37.5" x14ac:dyDescent="0.2">
      <c r="A264" s="94">
        <f t="shared" si="7"/>
        <v>67</v>
      </c>
      <c r="B264" s="282"/>
      <c r="C264" s="282"/>
      <c r="D264" s="228" t="s">
        <v>269</v>
      </c>
      <c r="E264" s="231">
        <v>5</v>
      </c>
      <c r="F264" s="156"/>
      <c r="G264" s="157"/>
      <c r="H264" s="196"/>
    </row>
    <row r="265" spans="1:47" ht="37.5" x14ac:dyDescent="0.2">
      <c r="A265" s="94">
        <f t="shared" si="7"/>
        <v>68</v>
      </c>
      <c r="B265" s="282"/>
      <c r="C265" s="282"/>
      <c r="D265" s="228" t="s">
        <v>270</v>
      </c>
      <c r="E265" s="231">
        <v>5</v>
      </c>
      <c r="F265" s="156"/>
      <c r="G265" s="157"/>
      <c r="H265" s="196"/>
    </row>
    <row r="266" spans="1:47" ht="56.25" x14ac:dyDescent="0.2">
      <c r="A266" s="94">
        <f t="shared" si="7"/>
        <v>69</v>
      </c>
      <c r="B266" s="282"/>
      <c r="C266" s="282"/>
      <c r="D266" s="228" t="s">
        <v>271</v>
      </c>
      <c r="E266" s="231">
        <v>5</v>
      </c>
      <c r="F266" s="156"/>
      <c r="G266" s="157"/>
      <c r="H266" s="196"/>
    </row>
    <row r="267" spans="1:47" ht="56.25" x14ac:dyDescent="0.2">
      <c r="A267" s="94">
        <f t="shared" si="7"/>
        <v>70</v>
      </c>
      <c r="B267" s="282"/>
      <c r="C267" s="282"/>
      <c r="D267" s="228" t="s">
        <v>272</v>
      </c>
      <c r="E267" s="231">
        <v>5</v>
      </c>
      <c r="F267" s="156"/>
      <c r="G267" s="157"/>
      <c r="H267" s="196"/>
    </row>
    <row r="268" spans="1:47" ht="56.25" x14ac:dyDescent="0.2">
      <c r="A268" s="94">
        <f t="shared" si="7"/>
        <v>71</v>
      </c>
      <c r="B268" s="282"/>
      <c r="C268" s="282"/>
      <c r="D268" s="228" t="s">
        <v>273</v>
      </c>
      <c r="E268" s="231">
        <v>5</v>
      </c>
      <c r="F268" s="156"/>
      <c r="G268" s="157"/>
      <c r="H268" s="196"/>
    </row>
    <row r="269" spans="1:47" ht="37.5" x14ac:dyDescent="0.2">
      <c r="A269" s="94">
        <f t="shared" si="7"/>
        <v>72</v>
      </c>
      <c r="B269" s="282"/>
      <c r="C269" s="283"/>
      <c r="D269" s="228" t="s">
        <v>274</v>
      </c>
      <c r="E269" s="231">
        <v>5</v>
      </c>
      <c r="F269" s="156"/>
      <c r="G269" s="157"/>
      <c r="H269" s="196"/>
    </row>
    <row r="270" spans="1:47" s="205" customFormat="1" ht="37.5" x14ac:dyDescent="0.2">
      <c r="A270" s="274">
        <f>+A269+1</f>
        <v>73</v>
      </c>
      <c r="B270" s="282"/>
      <c r="C270" s="282" t="s">
        <v>275</v>
      </c>
      <c r="D270" s="225" t="s">
        <v>331</v>
      </c>
      <c r="E270" s="263">
        <v>5</v>
      </c>
      <c r="F270" s="197"/>
      <c r="G270" s="198"/>
      <c r="H270" s="199"/>
      <c r="I270" s="204"/>
      <c r="J270" s="204"/>
      <c r="K270" s="204"/>
      <c r="L270" s="204"/>
      <c r="M270" s="204"/>
      <c r="N270" s="204"/>
      <c r="O270" s="204"/>
      <c r="P270" s="204"/>
      <c r="Q270" s="204"/>
      <c r="R270" s="204"/>
      <c r="S270" s="204"/>
      <c r="T270" s="204"/>
      <c r="U270" s="204"/>
      <c r="V270" s="204"/>
      <c r="W270" s="204"/>
      <c r="X270" s="204"/>
      <c r="Y270" s="204"/>
      <c r="Z270" s="204"/>
      <c r="AA270" s="204"/>
      <c r="AB270" s="204"/>
      <c r="AC270" s="204"/>
      <c r="AD270" s="204"/>
      <c r="AE270" s="204"/>
      <c r="AF270" s="204"/>
      <c r="AG270" s="204"/>
      <c r="AH270" s="204"/>
      <c r="AI270" s="204"/>
      <c r="AJ270" s="204"/>
      <c r="AK270" s="204"/>
      <c r="AL270" s="204"/>
      <c r="AM270" s="204"/>
      <c r="AN270" s="204"/>
      <c r="AO270" s="204"/>
      <c r="AP270" s="204"/>
      <c r="AQ270" s="204"/>
      <c r="AR270" s="204"/>
      <c r="AS270" s="204"/>
      <c r="AT270" s="204"/>
      <c r="AU270" s="204"/>
    </row>
    <row r="271" spans="1:47" s="205" customFormat="1" ht="18.75" x14ac:dyDescent="0.2">
      <c r="A271" s="275"/>
      <c r="B271" s="282"/>
      <c r="C271" s="282"/>
      <c r="D271" s="218" t="s">
        <v>276</v>
      </c>
      <c r="E271" s="264"/>
      <c r="F271" s="200"/>
      <c r="G271" s="201"/>
      <c r="H271" s="202"/>
      <c r="I271" s="204"/>
      <c r="J271" s="204"/>
      <c r="K271" s="204"/>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04"/>
      <c r="AT271" s="204"/>
      <c r="AU271" s="204"/>
    </row>
    <row r="272" spans="1:47" s="205" customFormat="1" ht="18.75" x14ac:dyDescent="0.2">
      <c r="A272" s="275"/>
      <c r="B272" s="282"/>
      <c r="C272" s="282"/>
      <c r="D272" s="215" t="s">
        <v>112</v>
      </c>
      <c r="E272" s="264"/>
      <c r="F272" s="200"/>
      <c r="G272" s="201"/>
      <c r="H272" s="202"/>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row>
    <row r="273" spans="1:47" s="205" customFormat="1" ht="18.75" x14ac:dyDescent="0.2">
      <c r="A273" s="275"/>
      <c r="B273" s="282"/>
      <c r="C273" s="282"/>
      <c r="D273" s="218" t="s">
        <v>277</v>
      </c>
      <c r="E273" s="264"/>
      <c r="F273" s="200"/>
      <c r="G273" s="201"/>
      <c r="H273" s="202"/>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row>
    <row r="274" spans="1:47" s="205" customFormat="1" ht="18.75" x14ac:dyDescent="0.2">
      <c r="A274" s="275"/>
      <c r="B274" s="282"/>
      <c r="C274" s="282"/>
      <c r="D274" s="215" t="s">
        <v>112</v>
      </c>
      <c r="E274" s="264"/>
      <c r="F274" s="200"/>
      <c r="G274" s="201"/>
      <c r="H274" s="202"/>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row>
    <row r="275" spans="1:47" s="205" customFormat="1" ht="18.75" x14ac:dyDescent="0.2">
      <c r="A275" s="275"/>
      <c r="B275" s="282"/>
      <c r="C275" s="282"/>
      <c r="D275" s="218" t="s">
        <v>278</v>
      </c>
      <c r="E275" s="264"/>
      <c r="F275" s="200"/>
      <c r="G275" s="201"/>
      <c r="H275" s="202"/>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row>
    <row r="276" spans="1:47" s="205" customFormat="1" ht="18.75" x14ac:dyDescent="0.2">
      <c r="A276" s="275"/>
      <c r="B276" s="282"/>
      <c r="C276" s="282"/>
      <c r="D276" s="215" t="s">
        <v>112</v>
      </c>
      <c r="E276" s="264"/>
      <c r="F276" s="200"/>
      <c r="G276" s="201"/>
      <c r="H276" s="202"/>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row>
    <row r="277" spans="1:47" s="205" customFormat="1" ht="18.75" x14ac:dyDescent="0.2">
      <c r="A277" s="275"/>
      <c r="B277" s="282"/>
      <c r="C277" s="282"/>
      <c r="D277" s="218" t="s">
        <v>279</v>
      </c>
      <c r="E277" s="264"/>
      <c r="F277" s="200"/>
      <c r="G277" s="201"/>
      <c r="H277" s="202"/>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row>
    <row r="278" spans="1:47" s="205" customFormat="1" ht="18.75" x14ac:dyDescent="0.2">
      <c r="A278" s="275"/>
      <c r="B278" s="282"/>
      <c r="C278" s="282"/>
      <c r="D278" s="215" t="s">
        <v>112</v>
      </c>
      <c r="E278" s="264"/>
      <c r="F278" s="200"/>
      <c r="G278" s="201"/>
      <c r="H278" s="202"/>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row>
    <row r="279" spans="1:47" s="205" customFormat="1" ht="18.75" x14ac:dyDescent="0.2">
      <c r="A279" s="275"/>
      <c r="B279" s="282"/>
      <c r="C279" s="282"/>
      <c r="D279" s="218" t="s">
        <v>280</v>
      </c>
      <c r="E279" s="264"/>
      <c r="F279" s="200"/>
      <c r="G279" s="201"/>
      <c r="H279" s="202"/>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row>
    <row r="280" spans="1:47" s="205" customFormat="1" ht="18.75" x14ac:dyDescent="0.2">
      <c r="A280" s="275"/>
      <c r="B280" s="282"/>
      <c r="C280" s="282"/>
      <c r="D280" s="215" t="s">
        <v>112</v>
      </c>
      <c r="E280" s="264"/>
      <c r="F280" s="200"/>
      <c r="G280" s="201"/>
      <c r="H280" s="202"/>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row>
    <row r="281" spans="1:47" s="205" customFormat="1" ht="18.75" x14ac:dyDescent="0.2">
      <c r="A281" s="275"/>
      <c r="B281" s="282"/>
      <c r="C281" s="282"/>
      <c r="D281" s="218" t="s">
        <v>281</v>
      </c>
      <c r="E281" s="264"/>
      <c r="F281" s="200"/>
      <c r="G281" s="201"/>
      <c r="H281" s="202"/>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row>
    <row r="282" spans="1:47" s="205" customFormat="1" ht="18.75" x14ac:dyDescent="0.2">
      <c r="A282" s="275"/>
      <c r="B282" s="282"/>
      <c r="C282" s="282"/>
      <c r="D282" s="215" t="s">
        <v>112</v>
      </c>
      <c r="E282" s="264"/>
      <c r="F282" s="200"/>
      <c r="G282" s="201"/>
      <c r="H282" s="202"/>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row>
    <row r="283" spans="1:47" s="205" customFormat="1" ht="18.75" x14ac:dyDescent="0.2">
      <c r="A283" s="276"/>
      <c r="B283" s="282"/>
      <c r="C283" s="282"/>
      <c r="D283" s="219" t="s">
        <v>282</v>
      </c>
      <c r="E283" s="264"/>
      <c r="F283" s="176"/>
      <c r="G283" s="177"/>
      <c r="H283" s="195"/>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row>
    <row r="284" spans="1:47" ht="37.5" x14ac:dyDescent="0.2">
      <c r="A284" s="94">
        <f>A270+1</f>
        <v>74</v>
      </c>
      <c r="B284" s="282"/>
      <c r="C284" s="283"/>
      <c r="D284" s="228" t="s">
        <v>283</v>
      </c>
      <c r="E284" s="231">
        <v>5</v>
      </c>
      <c r="F284" s="156"/>
      <c r="G284" s="157"/>
      <c r="H284" s="196"/>
    </row>
    <row r="285" spans="1:47" ht="18.75" x14ac:dyDescent="0.2">
      <c r="A285" s="94">
        <f>A284+1</f>
        <v>75</v>
      </c>
      <c r="B285" s="282"/>
      <c r="C285" s="287" t="s">
        <v>284</v>
      </c>
      <c r="D285" s="228" t="s">
        <v>286</v>
      </c>
      <c r="E285" s="231">
        <v>5</v>
      </c>
      <c r="F285" s="156"/>
      <c r="G285" s="157"/>
      <c r="H285" s="196"/>
    </row>
    <row r="286" spans="1:47" ht="37.5" x14ac:dyDescent="0.2">
      <c r="A286" s="94">
        <f t="shared" ref="A286:A288" si="8">A285+1</f>
        <v>76</v>
      </c>
      <c r="B286" s="282"/>
      <c r="C286" s="282"/>
      <c r="D286" s="228" t="s">
        <v>287</v>
      </c>
      <c r="E286" s="231">
        <v>5</v>
      </c>
      <c r="F286" s="156"/>
      <c r="G286" s="157"/>
      <c r="H286" s="196"/>
    </row>
    <row r="287" spans="1:47" ht="56.25" x14ac:dyDescent="0.2">
      <c r="A287" s="94">
        <f t="shared" si="8"/>
        <v>77</v>
      </c>
      <c r="B287" s="282"/>
      <c r="C287" s="282"/>
      <c r="D287" s="228" t="s">
        <v>288</v>
      </c>
      <c r="E287" s="231">
        <v>5</v>
      </c>
      <c r="F287" s="156"/>
      <c r="G287" s="157"/>
      <c r="H287" s="196"/>
    </row>
    <row r="288" spans="1:47" ht="37.5" x14ac:dyDescent="0.2">
      <c r="A288" s="94">
        <f t="shared" si="8"/>
        <v>78</v>
      </c>
      <c r="B288" s="283"/>
      <c r="C288" s="283"/>
      <c r="D288" s="228" t="s">
        <v>285</v>
      </c>
      <c r="E288" s="231">
        <v>5</v>
      </c>
      <c r="F288" s="156"/>
      <c r="G288" s="157"/>
      <c r="H288" s="196"/>
    </row>
    <row r="289" spans="1:47" ht="37.5" x14ac:dyDescent="0.2">
      <c r="A289" s="94">
        <f t="shared" ref="A289:A300" si="9">A288+1</f>
        <v>79</v>
      </c>
      <c r="B289" s="282" t="s">
        <v>289</v>
      </c>
      <c r="C289" s="287" t="s">
        <v>289</v>
      </c>
      <c r="D289" s="228" t="s">
        <v>290</v>
      </c>
      <c r="E289" s="231">
        <v>20</v>
      </c>
      <c r="F289" s="156"/>
      <c r="G289" s="157"/>
      <c r="H289" s="196"/>
    </row>
    <row r="290" spans="1:47" ht="37.5" x14ac:dyDescent="0.2">
      <c r="A290" s="94">
        <f t="shared" si="9"/>
        <v>80</v>
      </c>
      <c r="B290" s="282"/>
      <c r="C290" s="282"/>
      <c r="D290" s="228" t="s">
        <v>291</v>
      </c>
      <c r="E290" s="231">
        <v>20</v>
      </c>
      <c r="F290" s="156"/>
      <c r="G290" s="157"/>
      <c r="H290" s="196"/>
    </row>
    <row r="291" spans="1:47" ht="37.5" x14ac:dyDescent="0.2">
      <c r="A291" s="94">
        <f t="shared" si="9"/>
        <v>81</v>
      </c>
      <c r="B291" s="282"/>
      <c r="C291" s="282"/>
      <c r="D291" s="228" t="s">
        <v>292</v>
      </c>
      <c r="E291" s="231">
        <v>20</v>
      </c>
      <c r="F291" s="156"/>
      <c r="G291" s="157"/>
      <c r="H291" s="196"/>
    </row>
    <row r="292" spans="1:47" ht="38.25" customHeight="1" x14ac:dyDescent="0.2">
      <c r="A292" s="94">
        <f t="shared" si="9"/>
        <v>82</v>
      </c>
      <c r="B292" s="282"/>
      <c r="C292" s="282"/>
      <c r="D292" s="228" t="s">
        <v>293</v>
      </c>
      <c r="E292" s="231">
        <v>20</v>
      </c>
      <c r="F292" s="156"/>
      <c r="G292" s="157"/>
      <c r="H292" s="196"/>
    </row>
    <row r="293" spans="1:47" ht="37.5" x14ac:dyDescent="0.2">
      <c r="A293" s="94">
        <f t="shared" si="9"/>
        <v>83</v>
      </c>
      <c r="B293" s="282"/>
      <c r="C293" s="282"/>
      <c r="D293" s="228" t="s">
        <v>294</v>
      </c>
      <c r="E293" s="231">
        <v>20</v>
      </c>
      <c r="F293" s="156"/>
      <c r="G293" s="157"/>
      <c r="H293" s="196"/>
    </row>
    <row r="294" spans="1:47" ht="37.5" x14ac:dyDescent="0.2">
      <c r="A294" s="94">
        <f t="shared" si="9"/>
        <v>84</v>
      </c>
      <c r="B294" s="282"/>
      <c r="C294" s="282"/>
      <c r="D294" s="228" t="s">
        <v>295</v>
      </c>
      <c r="E294" s="231">
        <v>20</v>
      </c>
      <c r="F294" s="156"/>
      <c r="G294" s="157"/>
      <c r="H294" s="196"/>
    </row>
    <row r="295" spans="1:47" ht="18.75" x14ac:dyDescent="0.2">
      <c r="A295" s="94">
        <f t="shared" si="9"/>
        <v>85</v>
      </c>
      <c r="B295" s="282"/>
      <c r="C295" s="282"/>
      <c r="D295" s="228" t="s">
        <v>296</v>
      </c>
      <c r="E295" s="231">
        <v>20</v>
      </c>
      <c r="F295" s="156"/>
      <c r="G295" s="157"/>
      <c r="H295" s="196"/>
    </row>
    <row r="296" spans="1:47" ht="56.25" x14ac:dyDescent="0.2">
      <c r="A296" s="94">
        <f t="shared" si="9"/>
        <v>86</v>
      </c>
      <c r="B296" s="282"/>
      <c r="C296" s="282"/>
      <c r="D296" s="228" t="s">
        <v>297</v>
      </c>
      <c r="E296" s="231">
        <v>20</v>
      </c>
      <c r="F296" s="156"/>
      <c r="G296" s="157"/>
      <c r="H296" s="196"/>
    </row>
    <row r="297" spans="1:47" ht="37.5" x14ac:dyDescent="0.2">
      <c r="A297" s="94">
        <f t="shared" si="9"/>
        <v>87</v>
      </c>
      <c r="B297" s="282"/>
      <c r="C297" s="282"/>
      <c r="D297" s="228" t="s">
        <v>298</v>
      </c>
      <c r="E297" s="231">
        <v>20</v>
      </c>
      <c r="F297" s="156"/>
      <c r="G297" s="157"/>
      <c r="H297" s="196"/>
    </row>
    <row r="298" spans="1:47" ht="37.5" x14ac:dyDescent="0.2">
      <c r="A298" s="94">
        <f t="shared" si="9"/>
        <v>88</v>
      </c>
      <c r="B298" s="282"/>
      <c r="C298" s="282"/>
      <c r="D298" s="228" t="s">
        <v>299</v>
      </c>
      <c r="E298" s="231">
        <v>20</v>
      </c>
      <c r="F298" s="156"/>
      <c r="G298" s="157"/>
      <c r="H298" s="196"/>
    </row>
    <row r="299" spans="1:47" ht="37.5" x14ac:dyDescent="0.2">
      <c r="A299" s="94">
        <f t="shared" si="9"/>
        <v>89</v>
      </c>
      <c r="B299" s="282"/>
      <c r="C299" s="282"/>
      <c r="D299" s="228" t="s">
        <v>300</v>
      </c>
      <c r="E299" s="231">
        <v>20</v>
      </c>
      <c r="F299" s="156"/>
      <c r="G299" s="157"/>
      <c r="H299" s="196"/>
    </row>
    <row r="300" spans="1:47" s="205" customFormat="1" ht="37.5" x14ac:dyDescent="0.2">
      <c r="A300" s="274">
        <f t="shared" si="9"/>
        <v>90</v>
      </c>
      <c r="B300" s="282"/>
      <c r="C300" s="282"/>
      <c r="D300" s="225" t="s">
        <v>301</v>
      </c>
      <c r="E300" s="265">
        <v>170</v>
      </c>
      <c r="F300" s="197"/>
      <c r="G300" s="198"/>
      <c r="H300" s="199"/>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row>
    <row r="301" spans="1:47" s="205" customFormat="1" ht="37.5" x14ac:dyDescent="0.2">
      <c r="A301" s="275"/>
      <c r="B301" s="282"/>
      <c r="C301" s="282"/>
      <c r="D301" s="218" t="s">
        <v>302</v>
      </c>
      <c r="E301" s="266"/>
      <c r="F301" s="200"/>
      <c r="G301" s="201"/>
      <c r="H301" s="202"/>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row>
    <row r="302" spans="1:47" s="205" customFormat="1" ht="37.5" x14ac:dyDescent="0.2">
      <c r="A302" s="276"/>
      <c r="B302" s="282"/>
      <c r="C302" s="283"/>
      <c r="D302" s="219" t="s">
        <v>303</v>
      </c>
      <c r="E302" s="267"/>
      <c r="F302" s="176"/>
      <c r="G302" s="177"/>
      <c r="H302" s="195"/>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row>
    <row r="303" spans="1:47" ht="56.25" x14ac:dyDescent="0.2">
      <c r="A303" s="94">
        <f>A300+1</f>
        <v>91</v>
      </c>
      <c r="B303" s="287" t="s">
        <v>330</v>
      </c>
      <c r="C303" s="287" t="s">
        <v>304</v>
      </c>
      <c r="D303" s="228" t="s">
        <v>306</v>
      </c>
      <c r="E303" s="231">
        <v>30</v>
      </c>
      <c r="F303" s="156"/>
      <c r="G303" s="157"/>
      <c r="H303" s="196"/>
    </row>
    <row r="304" spans="1:47" ht="56.25" x14ac:dyDescent="0.2">
      <c r="A304" s="94">
        <f>A303+1</f>
        <v>92</v>
      </c>
      <c r="B304" s="282"/>
      <c r="C304" s="282"/>
      <c r="D304" s="228" t="s">
        <v>308</v>
      </c>
      <c r="E304" s="231">
        <v>30</v>
      </c>
      <c r="F304" s="156"/>
      <c r="G304" s="157"/>
      <c r="H304" s="196"/>
    </row>
    <row r="305" spans="1:47" ht="56.25" x14ac:dyDescent="0.2">
      <c r="A305" s="94">
        <f t="shared" ref="A305:A307" si="10">A304+1</f>
        <v>93</v>
      </c>
      <c r="B305" s="282"/>
      <c r="C305" s="282"/>
      <c r="D305" s="228" t="s">
        <v>309</v>
      </c>
      <c r="E305" s="231">
        <v>30</v>
      </c>
      <c r="F305" s="156"/>
      <c r="G305" s="157"/>
      <c r="H305" s="196"/>
    </row>
    <row r="306" spans="1:47" ht="75" x14ac:dyDescent="0.2">
      <c r="A306" s="94">
        <f t="shared" si="10"/>
        <v>94</v>
      </c>
      <c r="B306" s="282"/>
      <c r="C306" s="282"/>
      <c r="D306" s="228" t="s">
        <v>307</v>
      </c>
      <c r="E306" s="231">
        <v>30</v>
      </c>
      <c r="F306" s="156"/>
      <c r="G306" s="157"/>
      <c r="H306" s="196"/>
    </row>
    <row r="307" spans="1:47" s="205" customFormat="1" ht="93.75" x14ac:dyDescent="0.2">
      <c r="A307" s="274">
        <f t="shared" si="10"/>
        <v>95</v>
      </c>
      <c r="B307" s="282"/>
      <c r="C307" s="282"/>
      <c r="D307" s="225" t="s">
        <v>305</v>
      </c>
      <c r="E307" s="273">
        <v>30</v>
      </c>
      <c r="F307" s="197"/>
      <c r="G307" s="198"/>
      <c r="H307" s="199"/>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row>
    <row r="308" spans="1:47" s="205" customFormat="1" ht="18.75" x14ac:dyDescent="0.2">
      <c r="A308" s="275"/>
      <c r="B308" s="282"/>
      <c r="C308" s="282"/>
      <c r="D308" s="229" t="s">
        <v>310</v>
      </c>
      <c r="E308" s="273"/>
      <c r="F308" s="200"/>
      <c r="G308" s="201"/>
      <c r="H308" s="202"/>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row>
    <row r="309" spans="1:47" s="205" customFormat="1" ht="18.75" x14ac:dyDescent="0.2">
      <c r="A309" s="275"/>
      <c r="B309" s="282"/>
      <c r="C309" s="282"/>
      <c r="D309" s="226" t="s">
        <v>311</v>
      </c>
      <c r="E309" s="273"/>
      <c r="F309" s="200"/>
      <c r="G309" s="201"/>
      <c r="H309" s="202"/>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row>
    <row r="310" spans="1:47" s="205" customFormat="1" ht="18.75" x14ac:dyDescent="0.2">
      <c r="A310" s="275"/>
      <c r="B310" s="282"/>
      <c r="C310" s="282"/>
      <c r="D310" s="226" t="s">
        <v>312</v>
      </c>
      <c r="E310" s="273"/>
      <c r="F310" s="200"/>
      <c r="G310" s="201"/>
      <c r="H310" s="202"/>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row>
    <row r="311" spans="1:47" s="205" customFormat="1" ht="18.75" x14ac:dyDescent="0.2">
      <c r="A311" s="275"/>
      <c r="B311" s="282"/>
      <c r="C311" s="282"/>
      <c r="D311" s="226" t="s">
        <v>313</v>
      </c>
      <c r="E311" s="273"/>
      <c r="F311" s="200"/>
      <c r="G311" s="201"/>
      <c r="H311" s="202"/>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row>
    <row r="312" spans="1:47" s="205" customFormat="1" ht="18.75" x14ac:dyDescent="0.2">
      <c r="A312" s="275"/>
      <c r="B312" s="282"/>
      <c r="C312" s="282"/>
      <c r="D312" s="229" t="s">
        <v>314</v>
      </c>
      <c r="E312" s="273"/>
      <c r="F312" s="200"/>
      <c r="G312" s="201"/>
      <c r="H312" s="202"/>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row>
    <row r="313" spans="1:47" s="205" customFormat="1" ht="18.75" x14ac:dyDescent="0.2">
      <c r="A313" s="275"/>
      <c r="B313" s="282"/>
      <c r="C313" s="282"/>
      <c r="D313" s="226" t="s">
        <v>311</v>
      </c>
      <c r="E313" s="273"/>
      <c r="F313" s="200"/>
      <c r="G313" s="201"/>
      <c r="H313" s="202"/>
      <c r="I313" s="204"/>
      <c r="J313" s="204"/>
      <c r="K313" s="204"/>
      <c r="L313" s="204"/>
      <c r="M313" s="204"/>
      <c r="N313" s="204"/>
      <c r="O313" s="204"/>
      <c r="P313" s="204"/>
      <c r="Q313" s="204"/>
      <c r="R313" s="204"/>
      <c r="S313" s="204"/>
      <c r="T313" s="204"/>
      <c r="U313" s="204"/>
      <c r="V313" s="204"/>
      <c r="W313" s="204"/>
      <c r="X313" s="204"/>
      <c r="Y313" s="204"/>
      <c r="Z313" s="204"/>
      <c r="AA313" s="204"/>
      <c r="AB313" s="204"/>
      <c r="AC313" s="204"/>
      <c r="AD313" s="204"/>
      <c r="AE313" s="204"/>
      <c r="AF313" s="204"/>
      <c r="AG313" s="204"/>
      <c r="AH313" s="204"/>
      <c r="AI313" s="204"/>
      <c r="AJ313" s="204"/>
      <c r="AK313" s="204"/>
      <c r="AL313" s="204"/>
      <c r="AM313" s="204"/>
      <c r="AN313" s="204"/>
      <c r="AO313" s="204"/>
      <c r="AP313" s="204"/>
      <c r="AQ313" s="204"/>
      <c r="AR313" s="204"/>
      <c r="AS313" s="204"/>
      <c r="AT313" s="204"/>
      <c r="AU313" s="204"/>
    </row>
    <row r="314" spans="1:47" s="205" customFormat="1" ht="18.75" x14ac:dyDescent="0.2">
      <c r="A314" s="275"/>
      <c r="B314" s="282"/>
      <c r="C314" s="282"/>
      <c r="D314" s="226" t="s">
        <v>312</v>
      </c>
      <c r="E314" s="273"/>
      <c r="F314" s="200"/>
      <c r="G314" s="201"/>
      <c r="H314" s="202"/>
      <c r="I314" s="204"/>
      <c r="J314" s="204"/>
      <c r="K314" s="204"/>
      <c r="L314" s="204"/>
      <c r="M314" s="204"/>
      <c r="N314" s="204"/>
      <c r="O314" s="204"/>
      <c r="P314" s="204"/>
      <c r="Q314" s="204"/>
      <c r="R314" s="204"/>
      <c r="S314" s="204"/>
      <c r="T314" s="204"/>
      <c r="U314" s="204"/>
      <c r="V314" s="204"/>
      <c r="W314" s="204"/>
      <c r="X314" s="204"/>
      <c r="Y314" s="204"/>
      <c r="Z314" s="204"/>
      <c r="AA314" s="204"/>
      <c r="AB314" s="204"/>
      <c r="AC314" s="204"/>
      <c r="AD314" s="204"/>
      <c r="AE314" s="204"/>
      <c r="AF314" s="204"/>
      <c r="AG314" s="204"/>
      <c r="AH314" s="204"/>
      <c r="AI314" s="204"/>
      <c r="AJ314" s="204"/>
      <c r="AK314" s="204"/>
      <c r="AL314" s="204"/>
      <c r="AM314" s="204"/>
      <c r="AN314" s="204"/>
      <c r="AO314" s="204"/>
      <c r="AP314" s="204"/>
      <c r="AQ314" s="204"/>
      <c r="AR314" s="204"/>
      <c r="AS314" s="204"/>
      <c r="AT314" s="204"/>
      <c r="AU314" s="204"/>
    </row>
    <row r="315" spans="1:47" s="205" customFormat="1" ht="18.75" x14ac:dyDescent="0.2">
      <c r="A315" s="275"/>
      <c r="B315" s="282"/>
      <c r="C315" s="282"/>
      <c r="D315" s="226" t="s">
        <v>313</v>
      </c>
      <c r="E315" s="273"/>
      <c r="F315" s="200"/>
      <c r="G315" s="201"/>
      <c r="H315" s="202"/>
      <c r="I315" s="204"/>
      <c r="J315" s="204"/>
      <c r="K315" s="204"/>
      <c r="L315" s="204"/>
      <c r="M315" s="204"/>
      <c r="N315" s="204"/>
      <c r="O315" s="204"/>
      <c r="P315" s="204"/>
      <c r="Q315" s="204"/>
      <c r="R315" s="204"/>
      <c r="S315" s="204"/>
      <c r="T315" s="204"/>
      <c r="U315" s="204"/>
      <c r="V315" s="204"/>
      <c r="W315" s="204"/>
      <c r="X315" s="204"/>
      <c r="Y315" s="204"/>
      <c r="Z315" s="204"/>
      <c r="AA315" s="204"/>
      <c r="AB315" s="204"/>
      <c r="AC315" s="204"/>
      <c r="AD315" s="204"/>
      <c r="AE315" s="204"/>
      <c r="AF315" s="204"/>
      <c r="AG315" s="204"/>
      <c r="AH315" s="204"/>
      <c r="AI315" s="204"/>
      <c r="AJ315" s="204"/>
      <c r="AK315" s="204"/>
      <c r="AL315" s="204"/>
      <c r="AM315" s="204"/>
      <c r="AN315" s="204"/>
      <c r="AO315" s="204"/>
      <c r="AP315" s="204"/>
      <c r="AQ315" s="204"/>
      <c r="AR315" s="204"/>
      <c r="AS315" s="204"/>
      <c r="AT315" s="204"/>
      <c r="AU315" s="204"/>
    </row>
    <row r="316" spans="1:47" s="205" customFormat="1" ht="18.75" x14ac:dyDescent="0.2">
      <c r="A316" s="275"/>
      <c r="B316" s="282"/>
      <c r="C316" s="282"/>
      <c r="D316" s="229" t="s">
        <v>315</v>
      </c>
      <c r="E316" s="273"/>
      <c r="F316" s="200"/>
      <c r="G316" s="201"/>
      <c r="H316" s="202"/>
      <c r="I316" s="204"/>
      <c r="J316" s="204"/>
      <c r="K316" s="204"/>
      <c r="L316" s="204"/>
      <c r="M316" s="204"/>
      <c r="N316" s="204"/>
      <c r="O316" s="204"/>
      <c r="P316" s="204"/>
      <c r="Q316" s="204"/>
      <c r="R316" s="204"/>
      <c r="S316" s="204"/>
      <c r="T316" s="204"/>
      <c r="U316" s="204"/>
      <c r="V316" s="204"/>
      <c r="W316" s="204"/>
      <c r="X316" s="204"/>
      <c r="Y316" s="204"/>
      <c r="Z316" s="204"/>
      <c r="AA316" s="204"/>
      <c r="AB316" s="204"/>
      <c r="AC316" s="204"/>
      <c r="AD316" s="204"/>
      <c r="AE316" s="204"/>
      <c r="AF316" s="204"/>
      <c r="AG316" s="204"/>
      <c r="AH316" s="204"/>
      <c r="AI316" s="204"/>
      <c r="AJ316" s="204"/>
      <c r="AK316" s="204"/>
      <c r="AL316" s="204"/>
      <c r="AM316" s="204"/>
      <c r="AN316" s="204"/>
      <c r="AO316" s="204"/>
      <c r="AP316" s="204"/>
      <c r="AQ316" s="204"/>
      <c r="AR316" s="204"/>
      <c r="AS316" s="204"/>
      <c r="AT316" s="204"/>
      <c r="AU316" s="204"/>
    </row>
    <row r="317" spans="1:47" s="205" customFormat="1" ht="18.75" x14ac:dyDescent="0.2">
      <c r="A317" s="275"/>
      <c r="B317" s="282"/>
      <c r="C317" s="282"/>
      <c r="D317" s="226" t="s">
        <v>311</v>
      </c>
      <c r="E317" s="273"/>
      <c r="F317" s="200"/>
      <c r="G317" s="201"/>
      <c r="H317" s="202"/>
      <c r="I317" s="204"/>
      <c r="J317" s="204"/>
      <c r="K317" s="204"/>
      <c r="L317" s="204"/>
      <c r="M317" s="204"/>
      <c r="N317" s="204"/>
      <c r="O317" s="204"/>
      <c r="P317" s="204"/>
      <c r="Q317" s="204"/>
      <c r="R317" s="204"/>
      <c r="S317" s="204"/>
      <c r="T317" s="204"/>
      <c r="U317" s="204"/>
      <c r="V317" s="204"/>
      <c r="W317" s="204"/>
      <c r="X317" s="204"/>
      <c r="Y317" s="204"/>
      <c r="Z317" s="204"/>
      <c r="AA317" s="204"/>
      <c r="AB317" s="204"/>
      <c r="AC317" s="204"/>
      <c r="AD317" s="204"/>
      <c r="AE317" s="204"/>
      <c r="AF317" s="204"/>
      <c r="AG317" s="204"/>
      <c r="AH317" s="204"/>
      <c r="AI317" s="204"/>
      <c r="AJ317" s="204"/>
      <c r="AK317" s="204"/>
      <c r="AL317" s="204"/>
      <c r="AM317" s="204"/>
      <c r="AN317" s="204"/>
      <c r="AO317" s="204"/>
      <c r="AP317" s="204"/>
      <c r="AQ317" s="204"/>
      <c r="AR317" s="204"/>
      <c r="AS317" s="204"/>
      <c r="AT317" s="204"/>
      <c r="AU317" s="204"/>
    </row>
    <row r="318" spans="1:47" s="205" customFormat="1" ht="18.75" x14ac:dyDescent="0.2">
      <c r="A318" s="275"/>
      <c r="B318" s="282"/>
      <c r="C318" s="282"/>
      <c r="D318" s="226" t="s">
        <v>312</v>
      </c>
      <c r="E318" s="273"/>
      <c r="F318" s="200"/>
      <c r="G318" s="201"/>
      <c r="H318" s="202"/>
      <c r="I318" s="204"/>
      <c r="J318" s="204"/>
      <c r="K318" s="204"/>
      <c r="L318" s="204"/>
      <c r="M318" s="204"/>
      <c r="N318" s="204"/>
      <c r="O318" s="204"/>
      <c r="P318" s="204"/>
      <c r="Q318" s="204"/>
      <c r="R318" s="204"/>
      <c r="S318" s="204"/>
      <c r="T318" s="204"/>
      <c r="U318" s="204"/>
      <c r="V318" s="204"/>
      <c r="W318" s="204"/>
      <c r="X318" s="204"/>
      <c r="Y318" s="204"/>
      <c r="Z318" s="204"/>
      <c r="AA318" s="204"/>
      <c r="AB318" s="204"/>
      <c r="AC318" s="204"/>
      <c r="AD318" s="204"/>
      <c r="AE318" s="204"/>
      <c r="AF318" s="204"/>
      <c r="AG318" s="204"/>
      <c r="AH318" s="204"/>
      <c r="AI318" s="204"/>
      <c r="AJ318" s="204"/>
      <c r="AK318" s="204"/>
      <c r="AL318" s="204"/>
      <c r="AM318" s="204"/>
      <c r="AN318" s="204"/>
      <c r="AO318" s="204"/>
      <c r="AP318" s="204"/>
      <c r="AQ318" s="204"/>
      <c r="AR318" s="204"/>
      <c r="AS318" s="204"/>
      <c r="AT318" s="204"/>
      <c r="AU318" s="204"/>
    </row>
    <row r="319" spans="1:47" s="205" customFormat="1" ht="18.75" x14ac:dyDescent="0.2">
      <c r="A319" s="276"/>
      <c r="B319" s="282"/>
      <c r="C319" s="282"/>
      <c r="D319" s="227" t="s">
        <v>313</v>
      </c>
      <c r="E319" s="273"/>
      <c r="F319" s="176"/>
      <c r="G319" s="177"/>
      <c r="H319" s="195"/>
      <c r="I319" s="204"/>
      <c r="J319" s="204"/>
      <c r="K319" s="204"/>
      <c r="L319" s="204"/>
      <c r="M319" s="204"/>
      <c r="N319" s="204"/>
      <c r="O319" s="204"/>
      <c r="P319" s="204"/>
      <c r="Q319" s="204"/>
      <c r="R319" s="204"/>
      <c r="S319" s="204"/>
      <c r="T319" s="204"/>
      <c r="U319" s="204"/>
      <c r="V319" s="204"/>
      <c r="W319" s="204"/>
      <c r="X319" s="204"/>
      <c r="Y319" s="204"/>
      <c r="Z319" s="204"/>
      <c r="AA319" s="204"/>
      <c r="AB319" s="204"/>
      <c r="AC319" s="204"/>
      <c r="AD319" s="204"/>
      <c r="AE319" s="204"/>
      <c r="AF319" s="204"/>
      <c r="AG319" s="204"/>
      <c r="AH319" s="204"/>
      <c r="AI319" s="204"/>
      <c r="AJ319" s="204"/>
      <c r="AK319" s="204"/>
      <c r="AL319" s="204"/>
      <c r="AM319" s="204"/>
      <c r="AN319" s="204"/>
      <c r="AO319" s="204"/>
      <c r="AP319" s="204"/>
      <c r="AQ319" s="204"/>
      <c r="AR319" s="204"/>
      <c r="AS319" s="204"/>
      <c r="AT319" s="204"/>
      <c r="AU319" s="204"/>
    </row>
    <row r="320" spans="1:47" ht="18.75" x14ac:dyDescent="0.2">
      <c r="A320" s="94">
        <f>A307+1</f>
        <v>96</v>
      </c>
      <c r="B320" s="282"/>
      <c r="C320" s="282"/>
      <c r="D320" s="228" t="s">
        <v>316</v>
      </c>
      <c r="E320" s="231">
        <v>30</v>
      </c>
      <c r="F320" s="156"/>
      <c r="G320" s="157"/>
      <c r="H320" s="196"/>
    </row>
    <row r="321" spans="1:47" s="205" customFormat="1" ht="72.75" customHeight="1" x14ac:dyDescent="0.2">
      <c r="A321" s="274">
        <f>A320+1</f>
        <v>97</v>
      </c>
      <c r="B321" s="282"/>
      <c r="C321" s="282"/>
      <c r="D321" s="225" t="s">
        <v>320</v>
      </c>
      <c r="E321" s="263">
        <v>495</v>
      </c>
      <c r="F321" s="197"/>
      <c r="G321" s="198"/>
      <c r="H321" s="199"/>
      <c r="I321" s="204"/>
      <c r="J321" s="204"/>
      <c r="K321" s="204"/>
      <c r="L321" s="204"/>
      <c r="M321" s="204"/>
      <c r="N321" s="204"/>
      <c r="O321" s="204"/>
      <c r="P321" s="204"/>
      <c r="Q321" s="204"/>
      <c r="R321" s="204"/>
      <c r="S321" s="204"/>
      <c r="T321" s="204"/>
      <c r="U321" s="204"/>
      <c r="V321" s="204"/>
      <c r="W321" s="204"/>
      <c r="X321" s="204"/>
      <c r="Y321" s="204"/>
      <c r="Z321" s="204"/>
      <c r="AA321" s="204"/>
      <c r="AB321" s="204"/>
      <c r="AC321" s="204"/>
      <c r="AD321" s="204"/>
      <c r="AE321" s="204"/>
      <c r="AF321" s="204"/>
      <c r="AG321" s="204"/>
      <c r="AH321" s="204"/>
      <c r="AI321" s="204"/>
      <c r="AJ321" s="204"/>
      <c r="AK321" s="204"/>
      <c r="AL321" s="204"/>
      <c r="AM321" s="204"/>
      <c r="AN321" s="204"/>
      <c r="AO321" s="204"/>
      <c r="AP321" s="204"/>
      <c r="AQ321" s="204"/>
      <c r="AR321" s="204"/>
      <c r="AS321" s="204"/>
      <c r="AT321" s="204"/>
      <c r="AU321" s="204"/>
    </row>
    <row r="322" spans="1:47" s="205" customFormat="1" ht="18.75" x14ac:dyDescent="0.2">
      <c r="A322" s="275"/>
      <c r="B322" s="282"/>
      <c r="C322" s="282"/>
      <c r="D322" s="218" t="s">
        <v>317</v>
      </c>
      <c r="E322" s="264"/>
      <c r="F322" s="200"/>
      <c r="G322" s="201"/>
      <c r="H322" s="202"/>
      <c r="I322" s="204"/>
      <c r="J322" s="204"/>
      <c r="K322" s="204"/>
      <c r="L322" s="204"/>
      <c r="M322" s="204"/>
      <c r="N322" s="204"/>
      <c r="O322" s="204"/>
      <c r="P322" s="204"/>
      <c r="Q322" s="204"/>
      <c r="R322" s="204"/>
      <c r="S322" s="204"/>
      <c r="T322" s="204"/>
      <c r="U322" s="204"/>
      <c r="V322" s="204"/>
      <c r="W322" s="204"/>
      <c r="X322" s="204"/>
      <c r="Y322" s="204"/>
      <c r="Z322" s="204"/>
      <c r="AA322" s="204"/>
      <c r="AB322" s="204"/>
      <c r="AC322" s="204"/>
      <c r="AD322" s="204"/>
      <c r="AE322" s="204"/>
      <c r="AF322" s="204"/>
      <c r="AG322" s="204"/>
      <c r="AH322" s="204"/>
      <c r="AI322" s="204"/>
      <c r="AJ322" s="204"/>
      <c r="AK322" s="204"/>
      <c r="AL322" s="204"/>
      <c r="AM322" s="204"/>
      <c r="AN322" s="204"/>
      <c r="AO322" s="204"/>
      <c r="AP322" s="204"/>
      <c r="AQ322" s="204"/>
      <c r="AR322" s="204"/>
      <c r="AS322" s="204"/>
      <c r="AT322" s="204"/>
      <c r="AU322" s="204"/>
    </row>
    <row r="323" spans="1:47" s="205" customFormat="1" ht="18.75" x14ac:dyDescent="0.2">
      <c r="A323" s="275"/>
      <c r="B323" s="282"/>
      <c r="C323" s="282"/>
      <c r="D323" s="218" t="s">
        <v>318</v>
      </c>
      <c r="E323" s="264"/>
      <c r="F323" s="200"/>
      <c r="G323" s="201"/>
      <c r="H323" s="202"/>
      <c r="I323" s="204"/>
      <c r="J323" s="204"/>
      <c r="K323" s="204"/>
      <c r="L323" s="204"/>
      <c r="M323" s="204"/>
      <c r="N323" s="204"/>
      <c r="O323" s="204"/>
      <c r="P323" s="204"/>
      <c r="Q323" s="204"/>
      <c r="R323" s="204"/>
      <c r="S323" s="204"/>
      <c r="T323" s="204"/>
      <c r="U323" s="204"/>
      <c r="V323" s="204"/>
      <c r="W323" s="204"/>
      <c r="X323" s="204"/>
      <c r="Y323" s="204"/>
      <c r="Z323" s="204"/>
      <c r="AA323" s="204"/>
      <c r="AB323" s="204"/>
      <c r="AC323" s="204"/>
      <c r="AD323" s="204"/>
      <c r="AE323" s="204"/>
      <c r="AF323" s="204"/>
      <c r="AG323" s="204"/>
      <c r="AH323" s="204"/>
      <c r="AI323" s="204"/>
      <c r="AJ323" s="204"/>
      <c r="AK323" s="204"/>
      <c r="AL323" s="204"/>
      <c r="AM323" s="204"/>
      <c r="AN323" s="204"/>
      <c r="AO323" s="204"/>
      <c r="AP323" s="204"/>
      <c r="AQ323" s="204"/>
      <c r="AR323" s="204"/>
      <c r="AS323" s="204"/>
      <c r="AT323" s="204"/>
      <c r="AU323" s="204"/>
    </row>
    <row r="324" spans="1:47" s="205" customFormat="1" ht="56.25" x14ac:dyDescent="0.2">
      <c r="A324" s="276"/>
      <c r="B324" s="282"/>
      <c r="C324" s="283"/>
      <c r="D324" s="219" t="s">
        <v>319</v>
      </c>
      <c r="E324" s="264"/>
      <c r="F324" s="176"/>
      <c r="G324" s="177"/>
      <c r="H324" s="195"/>
      <c r="I324" s="204"/>
      <c r="J324" s="204"/>
      <c r="K324" s="204"/>
      <c r="L324" s="204"/>
      <c r="M324" s="204"/>
      <c r="N324" s="204"/>
      <c r="O324" s="204"/>
      <c r="P324" s="204"/>
      <c r="Q324" s="204"/>
      <c r="R324" s="204"/>
      <c r="S324" s="204"/>
      <c r="T324" s="204"/>
      <c r="U324" s="204"/>
      <c r="V324" s="204"/>
      <c r="W324" s="204"/>
      <c r="X324" s="204"/>
      <c r="Y324" s="204"/>
      <c r="Z324" s="204"/>
      <c r="AA324" s="204"/>
      <c r="AB324" s="204"/>
      <c r="AC324" s="204"/>
      <c r="AD324" s="204"/>
      <c r="AE324" s="204"/>
      <c r="AF324" s="204"/>
      <c r="AG324" s="204"/>
      <c r="AH324" s="204"/>
      <c r="AI324" s="204"/>
      <c r="AJ324" s="204"/>
      <c r="AK324" s="204"/>
      <c r="AL324" s="204"/>
      <c r="AM324" s="204"/>
      <c r="AN324" s="204"/>
      <c r="AO324" s="204"/>
      <c r="AP324" s="204"/>
      <c r="AQ324" s="204"/>
      <c r="AR324" s="204"/>
      <c r="AS324" s="204"/>
      <c r="AT324" s="204"/>
      <c r="AU324" s="204"/>
    </row>
    <row r="325" spans="1:47" ht="56.25" x14ac:dyDescent="0.2">
      <c r="A325" s="94">
        <f>A321+1</f>
        <v>98</v>
      </c>
      <c r="B325" s="282"/>
      <c r="C325" s="287" t="s">
        <v>321</v>
      </c>
      <c r="D325" s="228" t="s">
        <v>322</v>
      </c>
      <c r="E325" s="231">
        <v>10</v>
      </c>
      <c r="F325" s="156"/>
      <c r="G325" s="157"/>
      <c r="H325" s="196"/>
    </row>
    <row r="326" spans="1:47" s="205" customFormat="1" ht="56.25" x14ac:dyDescent="0.2">
      <c r="A326" s="274">
        <f>A325+1</f>
        <v>99</v>
      </c>
      <c r="B326" s="282"/>
      <c r="C326" s="282"/>
      <c r="D326" s="225" t="s">
        <v>323</v>
      </c>
      <c r="E326" s="273">
        <v>60</v>
      </c>
      <c r="F326" s="197"/>
      <c r="G326" s="198"/>
      <c r="H326" s="199"/>
      <c r="I326" s="204"/>
      <c r="J326" s="204"/>
      <c r="K326" s="204"/>
      <c r="L326" s="204"/>
      <c r="M326" s="204"/>
      <c r="N326" s="204"/>
      <c r="O326" s="204"/>
      <c r="P326" s="204"/>
      <c r="Q326" s="204"/>
      <c r="R326" s="204"/>
      <c r="S326" s="204"/>
      <c r="T326" s="204"/>
      <c r="U326" s="204"/>
      <c r="V326" s="204"/>
      <c r="W326" s="204"/>
      <c r="X326" s="204"/>
      <c r="Y326" s="204"/>
      <c r="Z326" s="204"/>
      <c r="AA326" s="204"/>
      <c r="AB326" s="204"/>
      <c r="AC326" s="204"/>
      <c r="AD326" s="204"/>
      <c r="AE326" s="204"/>
      <c r="AF326" s="204"/>
      <c r="AG326" s="204"/>
      <c r="AH326" s="204"/>
      <c r="AI326" s="204"/>
      <c r="AJ326" s="204"/>
      <c r="AK326" s="204"/>
      <c r="AL326" s="204"/>
      <c r="AM326" s="204"/>
      <c r="AN326" s="204"/>
      <c r="AO326" s="204"/>
      <c r="AP326" s="204"/>
      <c r="AQ326" s="204"/>
      <c r="AR326" s="204"/>
      <c r="AS326" s="204"/>
      <c r="AT326" s="204"/>
      <c r="AU326" s="204"/>
    </row>
    <row r="327" spans="1:47" s="205" customFormat="1" ht="18.75" x14ac:dyDescent="0.2">
      <c r="A327" s="275"/>
      <c r="B327" s="282"/>
      <c r="C327" s="282"/>
      <c r="D327" s="229" t="s">
        <v>310</v>
      </c>
      <c r="E327" s="273"/>
      <c r="F327" s="200"/>
      <c r="G327" s="201"/>
      <c r="H327" s="202"/>
      <c r="I327" s="204"/>
      <c r="J327" s="204"/>
      <c r="K327" s="204"/>
      <c r="L327" s="204"/>
      <c r="M327" s="204"/>
      <c r="N327" s="204"/>
      <c r="O327" s="204"/>
      <c r="P327" s="204"/>
      <c r="Q327" s="204"/>
      <c r="R327" s="204"/>
      <c r="S327" s="204"/>
      <c r="T327" s="204"/>
      <c r="U327" s="204"/>
      <c r="V327" s="204"/>
      <c r="W327" s="204"/>
      <c r="X327" s="204"/>
      <c r="Y327" s="204"/>
      <c r="Z327" s="204"/>
      <c r="AA327" s="204"/>
      <c r="AB327" s="204"/>
      <c r="AC327" s="204"/>
      <c r="AD327" s="204"/>
      <c r="AE327" s="204"/>
      <c r="AF327" s="204"/>
      <c r="AG327" s="204"/>
      <c r="AH327" s="204"/>
      <c r="AI327" s="204"/>
      <c r="AJ327" s="204"/>
      <c r="AK327" s="204"/>
      <c r="AL327" s="204"/>
      <c r="AM327" s="204"/>
      <c r="AN327" s="204"/>
      <c r="AO327" s="204"/>
      <c r="AP327" s="204"/>
      <c r="AQ327" s="204"/>
      <c r="AR327" s="204"/>
      <c r="AS327" s="204"/>
      <c r="AT327" s="204"/>
      <c r="AU327" s="204"/>
    </row>
    <row r="328" spans="1:47" s="205" customFormat="1" ht="18.75" x14ac:dyDescent="0.2">
      <c r="A328" s="275"/>
      <c r="B328" s="282"/>
      <c r="C328" s="282"/>
      <c r="D328" s="226" t="s">
        <v>324</v>
      </c>
      <c r="E328" s="273"/>
      <c r="F328" s="200"/>
      <c r="G328" s="201"/>
      <c r="H328" s="202"/>
      <c r="I328" s="204"/>
      <c r="J328" s="204"/>
      <c r="K328" s="204"/>
      <c r="L328" s="204"/>
      <c r="M328" s="204"/>
      <c r="N328" s="204"/>
      <c r="O328" s="204"/>
      <c r="P328" s="204"/>
      <c r="Q328" s="204"/>
      <c r="R328" s="204"/>
      <c r="S328" s="204"/>
      <c r="T328" s="204"/>
      <c r="U328" s="204"/>
      <c r="V328" s="204"/>
      <c r="W328" s="204"/>
      <c r="X328" s="204"/>
      <c r="Y328" s="204"/>
      <c r="Z328" s="204"/>
      <c r="AA328" s="204"/>
      <c r="AB328" s="204"/>
      <c r="AC328" s="204"/>
      <c r="AD328" s="204"/>
      <c r="AE328" s="204"/>
      <c r="AF328" s="204"/>
      <c r="AG328" s="204"/>
      <c r="AH328" s="204"/>
      <c r="AI328" s="204"/>
      <c r="AJ328" s="204"/>
      <c r="AK328" s="204"/>
      <c r="AL328" s="204"/>
      <c r="AM328" s="204"/>
      <c r="AN328" s="204"/>
      <c r="AO328" s="204"/>
      <c r="AP328" s="204"/>
      <c r="AQ328" s="204"/>
      <c r="AR328" s="204"/>
      <c r="AS328" s="204"/>
      <c r="AT328" s="204"/>
      <c r="AU328" s="204"/>
    </row>
    <row r="329" spans="1:47" s="205" customFormat="1" ht="18.75" x14ac:dyDescent="0.2">
      <c r="A329" s="275"/>
      <c r="B329" s="282"/>
      <c r="C329" s="282"/>
      <c r="D329" s="226" t="s">
        <v>325</v>
      </c>
      <c r="E329" s="273"/>
      <c r="F329" s="200"/>
      <c r="G329" s="201"/>
      <c r="H329" s="202"/>
      <c r="I329" s="204"/>
      <c r="J329" s="204"/>
      <c r="K329" s="204"/>
      <c r="L329" s="204"/>
      <c r="M329" s="204"/>
      <c r="N329" s="204"/>
      <c r="O329" s="204"/>
      <c r="P329" s="204"/>
      <c r="Q329" s="204"/>
      <c r="R329" s="204"/>
      <c r="S329" s="204"/>
      <c r="T329" s="204"/>
      <c r="U329" s="204"/>
      <c r="V329" s="204"/>
      <c r="W329" s="204"/>
      <c r="X329" s="204"/>
      <c r="Y329" s="204"/>
      <c r="Z329" s="204"/>
      <c r="AA329" s="204"/>
      <c r="AB329" s="204"/>
      <c r="AC329" s="204"/>
      <c r="AD329" s="204"/>
      <c r="AE329" s="204"/>
      <c r="AF329" s="204"/>
      <c r="AG329" s="204"/>
      <c r="AH329" s="204"/>
      <c r="AI329" s="204"/>
      <c r="AJ329" s="204"/>
      <c r="AK329" s="204"/>
      <c r="AL329" s="204"/>
      <c r="AM329" s="204"/>
      <c r="AN329" s="204"/>
      <c r="AO329" s="204"/>
      <c r="AP329" s="204"/>
      <c r="AQ329" s="204"/>
      <c r="AR329" s="204"/>
      <c r="AS329" s="204"/>
      <c r="AT329" s="204"/>
      <c r="AU329" s="204"/>
    </row>
    <row r="330" spans="1:47" s="205" customFormat="1" ht="18.75" x14ac:dyDescent="0.2">
      <c r="A330" s="275"/>
      <c r="B330" s="282"/>
      <c r="C330" s="282"/>
      <c r="D330" s="229" t="s">
        <v>314</v>
      </c>
      <c r="E330" s="273"/>
      <c r="F330" s="200"/>
      <c r="G330" s="201"/>
      <c r="H330" s="202"/>
      <c r="I330" s="204"/>
      <c r="J330" s="204"/>
      <c r="K330" s="204"/>
      <c r="L330" s="204"/>
      <c r="M330" s="204"/>
      <c r="N330" s="204"/>
      <c r="O330" s="204"/>
      <c r="P330" s="204"/>
      <c r="Q330" s="204"/>
      <c r="R330" s="204"/>
      <c r="S330" s="204"/>
      <c r="T330" s="204"/>
      <c r="U330" s="204"/>
      <c r="V330" s="204"/>
      <c r="W330" s="204"/>
      <c r="X330" s="204"/>
      <c r="Y330" s="204"/>
      <c r="Z330" s="204"/>
      <c r="AA330" s="204"/>
      <c r="AB330" s="204"/>
      <c r="AC330" s="204"/>
      <c r="AD330" s="204"/>
      <c r="AE330" s="204"/>
      <c r="AF330" s="204"/>
      <c r="AG330" s="204"/>
      <c r="AH330" s="204"/>
      <c r="AI330" s="204"/>
      <c r="AJ330" s="204"/>
      <c r="AK330" s="204"/>
      <c r="AL330" s="204"/>
      <c r="AM330" s="204"/>
      <c r="AN330" s="204"/>
      <c r="AO330" s="204"/>
      <c r="AP330" s="204"/>
      <c r="AQ330" s="204"/>
      <c r="AR330" s="204"/>
      <c r="AS330" s="204"/>
      <c r="AT330" s="204"/>
      <c r="AU330" s="204"/>
    </row>
    <row r="331" spans="1:47" s="205" customFormat="1" ht="18.75" x14ac:dyDescent="0.2">
      <c r="A331" s="275"/>
      <c r="B331" s="282"/>
      <c r="C331" s="282"/>
      <c r="D331" s="226" t="s">
        <v>324</v>
      </c>
      <c r="E331" s="273"/>
      <c r="F331" s="200"/>
      <c r="G331" s="201"/>
      <c r="H331" s="202"/>
      <c r="I331" s="204"/>
      <c r="J331" s="204"/>
      <c r="K331" s="204"/>
      <c r="L331" s="204"/>
      <c r="M331" s="204"/>
      <c r="N331" s="204"/>
      <c r="O331" s="204"/>
      <c r="P331" s="204"/>
      <c r="Q331" s="204"/>
      <c r="R331" s="204"/>
      <c r="S331" s="204"/>
      <c r="T331" s="204"/>
      <c r="U331" s="204"/>
      <c r="V331" s="204"/>
      <c r="W331" s="204"/>
      <c r="X331" s="204"/>
      <c r="Y331" s="204"/>
      <c r="Z331" s="204"/>
      <c r="AA331" s="204"/>
      <c r="AB331" s="204"/>
      <c r="AC331" s="204"/>
      <c r="AD331" s="204"/>
      <c r="AE331" s="204"/>
      <c r="AF331" s="204"/>
      <c r="AG331" s="204"/>
      <c r="AH331" s="204"/>
      <c r="AI331" s="204"/>
      <c r="AJ331" s="204"/>
      <c r="AK331" s="204"/>
      <c r="AL331" s="204"/>
      <c r="AM331" s="204"/>
      <c r="AN331" s="204"/>
      <c r="AO331" s="204"/>
      <c r="AP331" s="204"/>
      <c r="AQ331" s="204"/>
      <c r="AR331" s="204"/>
      <c r="AS331" s="204"/>
      <c r="AT331" s="204"/>
      <c r="AU331" s="204"/>
    </row>
    <row r="332" spans="1:47" s="205" customFormat="1" ht="18.75" x14ac:dyDescent="0.2">
      <c r="A332" s="275"/>
      <c r="B332" s="282"/>
      <c r="C332" s="282"/>
      <c r="D332" s="226" t="s">
        <v>325</v>
      </c>
      <c r="E332" s="273"/>
      <c r="F332" s="200"/>
      <c r="G332" s="201"/>
      <c r="H332" s="202"/>
      <c r="I332" s="204"/>
      <c r="J332" s="204"/>
      <c r="K332" s="204"/>
      <c r="L332" s="204"/>
      <c r="M332" s="204"/>
      <c r="N332" s="204"/>
      <c r="O332" s="204"/>
      <c r="P332" s="204"/>
      <c r="Q332" s="204"/>
      <c r="R332" s="204"/>
      <c r="S332" s="204"/>
      <c r="T332" s="204"/>
      <c r="U332" s="204"/>
      <c r="V332" s="204"/>
      <c r="W332" s="204"/>
      <c r="X332" s="204"/>
      <c r="Y332" s="204"/>
      <c r="Z332" s="204"/>
      <c r="AA332" s="204"/>
      <c r="AB332" s="204"/>
      <c r="AC332" s="204"/>
      <c r="AD332" s="204"/>
      <c r="AE332" s="204"/>
      <c r="AF332" s="204"/>
      <c r="AG332" s="204"/>
      <c r="AH332" s="204"/>
      <c r="AI332" s="204"/>
      <c r="AJ332" s="204"/>
      <c r="AK332" s="204"/>
      <c r="AL332" s="204"/>
      <c r="AM332" s="204"/>
      <c r="AN332" s="204"/>
      <c r="AO332" s="204"/>
      <c r="AP332" s="204"/>
      <c r="AQ332" s="204"/>
      <c r="AR332" s="204"/>
      <c r="AS332" s="204"/>
      <c r="AT332" s="204"/>
      <c r="AU332" s="204"/>
    </row>
    <row r="333" spans="1:47" s="205" customFormat="1" ht="18.75" x14ac:dyDescent="0.2">
      <c r="A333" s="275"/>
      <c r="B333" s="282"/>
      <c r="C333" s="282"/>
      <c r="D333" s="229" t="s">
        <v>315</v>
      </c>
      <c r="E333" s="273"/>
      <c r="F333" s="200"/>
      <c r="G333" s="201"/>
      <c r="H333" s="202"/>
      <c r="I333" s="204"/>
      <c r="J333" s="204"/>
      <c r="K333" s="204"/>
      <c r="L333" s="204"/>
      <c r="M333" s="204"/>
      <c r="N333" s="204"/>
      <c r="O333" s="204"/>
      <c r="P333" s="204"/>
      <c r="Q333" s="204"/>
      <c r="R333" s="204"/>
      <c r="S333" s="204"/>
      <c r="T333" s="204"/>
      <c r="U333" s="204"/>
      <c r="V333" s="204"/>
      <c r="W333" s="204"/>
      <c r="X333" s="204"/>
      <c r="Y333" s="204"/>
      <c r="Z333" s="204"/>
      <c r="AA333" s="204"/>
      <c r="AB333" s="204"/>
      <c r="AC333" s="204"/>
      <c r="AD333" s="204"/>
      <c r="AE333" s="204"/>
      <c r="AF333" s="204"/>
      <c r="AG333" s="204"/>
      <c r="AH333" s="204"/>
      <c r="AI333" s="204"/>
      <c r="AJ333" s="204"/>
      <c r="AK333" s="204"/>
      <c r="AL333" s="204"/>
      <c r="AM333" s="204"/>
      <c r="AN333" s="204"/>
      <c r="AO333" s="204"/>
      <c r="AP333" s="204"/>
      <c r="AQ333" s="204"/>
      <c r="AR333" s="204"/>
      <c r="AS333" s="204"/>
      <c r="AT333" s="204"/>
      <c r="AU333" s="204"/>
    </row>
    <row r="334" spans="1:47" s="205" customFormat="1" ht="18.75" x14ac:dyDescent="0.2">
      <c r="A334" s="275"/>
      <c r="B334" s="282"/>
      <c r="C334" s="282"/>
      <c r="D334" s="226" t="s">
        <v>324</v>
      </c>
      <c r="E334" s="273"/>
      <c r="F334" s="200"/>
      <c r="G334" s="201"/>
      <c r="H334" s="202"/>
      <c r="I334" s="204"/>
      <c r="J334" s="204"/>
      <c r="K334" s="204"/>
      <c r="L334" s="204"/>
      <c r="M334" s="204"/>
      <c r="N334" s="204"/>
      <c r="O334" s="204"/>
      <c r="P334" s="204"/>
      <c r="Q334" s="204"/>
      <c r="R334" s="204"/>
      <c r="S334" s="204"/>
      <c r="T334" s="204"/>
      <c r="U334" s="204"/>
      <c r="V334" s="204"/>
      <c r="W334" s="204"/>
      <c r="X334" s="204"/>
      <c r="Y334" s="204"/>
      <c r="Z334" s="204"/>
      <c r="AA334" s="204"/>
      <c r="AB334" s="204"/>
      <c r="AC334" s="204"/>
      <c r="AD334" s="204"/>
      <c r="AE334" s="204"/>
      <c r="AF334" s="204"/>
      <c r="AG334" s="204"/>
      <c r="AH334" s="204"/>
      <c r="AI334" s="204"/>
      <c r="AJ334" s="204"/>
      <c r="AK334" s="204"/>
      <c r="AL334" s="204"/>
      <c r="AM334" s="204"/>
      <c r="AN334" s="204"/>
      <c r="AO334" s="204"/>
      <c r="AP334" s="204"/>
      <c r="AQ334" s="204"/>
      <c r="AR334" s="204"/>
      <c r="AS334" s="204"/>
      <c r="AT334" s="204"/>
      <c r="AU334" s="204"/>
    </row>
    <row r="335" spans="1:47" s="205" customFormat="1" ht="18.75" x14ac:dyDescent="0.2">
      <c r="A335" s="276"/>
      <c r="B335" s="282"/>
      <c r="C335" s="282"/>
      <c r="D335" s="227" t="s">
        <v>325</v>
      </c>
      <c r="E335" s="273"/>
      <c r="F335" s="176"/>
      <c r="G335" s="177"/>
      <c r="H335" s="195"/>
      <c r="I335" s="204"/>
      <c r="J335" s="204"/>
      <c r="K335" s="204"/>
      <c r="L335" s="204"/>
      <c r="M335" s="204"/>
      <c r="N335" s="204"/>
      <c r="O335" s="204"/>
      <c r="P335" s="204"/>
      <c r="Q335" s="204"/>
      <c r="R335" s="204"/>
      <c r="S335" s="204"/>
      <c r="T335" s="204"/>
      <c r="U335" s="204"/>
      <c r="V335" s="204"/>
      <c r="W335" s="204"/>
      <c r="X335" s="204"/>
      <c r="Y335" s="204"/>
      <c r="Z335" s="204"/>
      <c r="AA335" s="204"/>
      <c r="AB335" s="204"/>
      <c r="AC335" s="204"/>
      <c r="AD335" s="204"/>
      <c r="AE335" s="204"/>
      <c r="AF335" s="204"/>
      <c r="AG335" s="204"/>
      <c r="AH335" s="204"/>
      <c r="AI335" s="204"/>
      <c r="AJ335" s="204"/>
      <c r="AK335" s="204"/>
      <c r="AL335" s="204"/>
      <c r="AM335" s="204"/>
      <c r="AN335" s="204"/>
      <c r="AO335" s="204"/>
      <c r="AP335" s="204"/>
      <c r="AQ335" s="204"/>
      <c r="AR335" s="204"/>
      <c r="AS335" s="204"/>
      <c r="AT335" s="204"/>
      <c r="AU335" s="204"/>
    </row>
    <row r="336" spans="1:47" ht="57" thickBot="1" x14ac:dyDescent="0.25">
      <c r="A336" s="94">
        <f>A326+1</f>
        <v>100</v>
      </c>
      <c r="B336" s="288"/>
      <c r="C336" s="283"/>
      <c r="D336" s="228" t="s">
        <v>326</v>
      </c>
      <c r="E336" s="233">
        <v>35</v>
      </c>
      <c r="F336" s="156"/>
      <c r="G336" s="157"/>
      <c r="H336" s="196"/>
    </row>
    <row r="337" spans="1:47" s="126" customFormat="1" ht="24" thickBot="1" x14ac:dyDescent="0.25">
      <c r="A337" s="268" t="s">
        <v>333</v>
      </c>
      <c r="B337" s="269"/>
      <c r="C337" s="269"/>
      <c r="D337" s="269"/>
      <c r="E337" s="234">
        <f>SUM(E10:E336)</f>
        <v>1560</v>
      </c>
      <c r="F337" s="270"/>
      <c r="G337" s="271"/>
      <c r="H337" s="272"/>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row>
    <row r="338" spans="1:47" s="126" customFormat="1" ht="24" thickBot="1" x14ac:dyDescent="0.25">
      <c r="A338" s="268" t="s">
        <v>334</v>
      </c>
      <c r="B338" s="269"/>
      <c r="C338" s="269"/>
      <c r="D338" s="269"/>
      <c r="E338" s="235">
        <f>SUM(E10:E336)/1560</f>
        <v>1</v>
      </c>
      <c r="F338" s="270"/>
      <c r="G338" s="271"/>
      <c r="H338" s="272"/>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row>
  </sheetData>
  <autoFilter ref="A9:AU337"/>
  <mergeCells count="58">
    <mergeCell ref="F337:H337"/>
    <mergeCell ref="B10:B288"/>
    <mergeCell ref="B289:B302"/>
    <mergeCell ref="B303:B336"/>
    <mergeCell ref="C270:C284"/>
    <mergeCell ref="C89:C157"/>
    <mergeCell ref="E16:E34"/>
    <mergeCell ref="E38:E40"/>
    <mergeCell ref="E42:E45"/>
    <mergeCell ref="E46:E55"/>
    <mergeCell ref="E64:E68"/>
    <mergeCell ref="E71:E75"/>
    <mergeCell ref="E76:E79"/>
    <mergeCell ref="E307:E319"/>
    <mergeCell ref="E321:E324"/>
    <mergeCell ref="E326:E335"/>
    <mergeCell ref="A159:A165"/>
    <mergeCell ref="C158:C166"/>
    <mergeCell ref="A167:A209"/>
    <mergeCell ref="A210:A229"/>
    <mergeCell ref="C167:C243"/>
    <mergeCell ref="A89:A99"/>
    <mergeCell ref="F7:H7"/>
    <mergeCell ref="A7:E7"/>
    <mergeCell ref="A337:D337"/>
    <mergeCell ref="A16:A34"/>
    <mergeCell ref="A38:A40"/>
    <mergeCell ref="A42:A45"/>
    <mergeCell ref="C10:C45"/>
    <mergeCell ref="A46:A55"/>
    <mergeCell ref="A64:A68"/>
    <mergeCell ref="C46:C70"/>
    <mergeCell ref="A71:A75"/>
    <mergeCell ref="A76:A79"/>
    <mergeCell ref="C71:C83"/>
    <mergeCell ref="C84:C88"/>
    <mergeCell ref="A100:A153"/>
    <mergeCell ref="E89:E99"/>
    <mergeCell ref="E100:E153"/>
    <mergeCell ref="E159:E165"/>
    <mergeCell ref="E167:E209"/>
    <mergeCell ref="E210:E229"/>
    <mergeCell ref="E245:E260"/>
    <mergeCell ref="E270:E283"/>
    <mergeCell ref="E300:E302"/>
    <mergeCell ref="A338:D338"/>
    <mergeCell ref="F338:H338"/>
    <mergeCell ref="A307:A319"/>
    <mergeCell ref="A321:A324"/>
    <mergeCell ref="C303:C324"/>
    <mergeCell ref="A326:A335"/>
    <mergeCell ref="C325:C336"/>
    <mergeCell ref="A300:A302"/>
    <mergeCell ref="C289:C302"/>
    <mergeCell ref="A245:A260"/>
    <mergeCell ref="C244:C269"/>
    <mergeCell ref="C285:C288"/>
    <mergeCell ref="A270:A283"/>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23"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24" t="s">
        <v>0</v>
      </c>
      <c r="B1" s="120"/>
      <c r="C1" s="121"/>
      <c r="D1" s="70"/>
      <c r="E1" s="70"/>
    </row>
    <row r="2" spans="1:48" ht="20.25" x14ac:dyDescent="0.2">
      <c r="A2" s="3" t="str">
        <f>SUMMARY!A2</f>
        <v>RFP 21-xxx-xx</v>
      </c>
      <c r="B2" s="122"/>
      <c r="C2" s="123"/>
      <c r="D2" s="70"/>
      <c r="E2" s="70"/>
    </row>
    <row r="3" spans="1:48" ht="20.25" x14ac:dyDescent="0.2">
      <c r="A3" s="3" t="str">
        <f>SUMMARY!A3</f>
        <v xml:space="preserve">Department:  </v>
      </c>
      <c r="B3" s="122"/>
      <c r="C3" s="123"/>
      <c r="D3" s="77"/>
      <c r="E3" s="77"/>
      <c r="I3" s="77"/>
      <c r="M3" s="77"/>
      <c r="Q3" s="77"/>
      <c r="U3" s="77"/>
      <c r="Y3" s="77"/>
      <c r="AC3" s="77"/>
    </row>
    <row r="4" spans="1:48" ht="18.75" x14ac:dyDescent="0.2">
      <c r="A4" s="143" t="str">
        <f>SUMMARY!A16</f>
        <v>1) Name, Title, Dept</v>
      </c>
      <c r="B4" s="141"/>
      <c r="C4" s="142"/>
      <c r="D4" s="77"/>
      <c r="E4" s="77"/>
      <c r="I4" s="77"/>
      <c r="M4" s="77"/>
      <c r="Q4" s="77"/>
      <c r="U4" s="77"/>
      <c r="Y4" s="77"/>
      <c r="AC4" s="77"/>
    </row>
    <row r="5" spans="1:48" ht="18.75" x14ac:dyDescent="0.2">
      <c r="A5" s="78" t="s">
        <v>25</v>
      </c>
      <c r="B5" s="122"/>
      <c r="C5" s="123"/>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40</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69</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Z40:AB40"/>
    <mergeCell ref="N7:Q7"/>
    <mergeCell ref="N40:P40"/>
    <mergeCell ref="R7:U7"/>
    <mergeCell ref="R40:T40"/>
    <mergeCell ref="V7:Y7"/>
    <mergeCell ref="V40:X40"/>
    <mergeCell ref="A7:E7"/>
    <mergeCell ref="F7:I7"/>
    <mergeCell ref="A40:D40"/>
    <mergeCell ref="F40:H40"/>
    <mergeCell ref="J7:M7"/>
    <mergeCell ref="J40:L4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27"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SUMMARY!A17</f>
        <v>2)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41</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70</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31"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SUMMARY!A18</f>
        <v>3)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42</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71</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22"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SUMMARY!A19</f>
        <v>4)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43</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72</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25"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SUMMARY!A20</f>
        <v>5)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44</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73</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29"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SUMMARY!A21</f>
        <v>6)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45</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74</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SUMMARY!A22</f>
        <v>7)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46</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75</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V104"/>
  <sheetViews>
    <sheetView topLeftCell="A25" zoomScale="120" zoomScaleNormal="120" zoomScalePageLayoutView="155" workbookViewId="0">
      <selection activeCell="J6" sqref="J6"/>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6"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4" t="s">
        <v>0</v>
      </c>
      <c r="B1" s="139"/>
      <c r="C1" s="140"/>
      <c r="D1" s="70"/>
      <c r="E1" s="70"/>
    </row>
    <row r="2" spans="1:48" ht="20.25" x14ac:dyDescent="0.2">
      <c r="A2" s="3" t="str">
        <f>SUMMARY!A2</f>
        <v>RFP 21-xxx-xx</v>
      </c>
      <c r="B2" s="141"/>
      <c r="C2" s="142"/>
      <c r="D2" s="70"/>
      <c r="E2" s="70"/>
    </row>
    <row r="3" spans="1:48" ht="20.25" x14ac:dyDescent="0.2">
      <c r="A3" s="3" t="str">
        <f>SUMMARY!A3</f>
        <v xml:space="preserve">Department:  </v>
      </c>
      <c r="B3" s="141"/>
      <c r="C3" s="142"/>
      <c r="D3" s="77"/>
      <c r="E3" s="77"/>
      <c r="I3" s="77"/>
      <c r="M3" s="77"/>
      <c r="Q3" s="77"/>
      <c r="U3" s="77"/>
      <c r="Y3" s="77"/>
      <c r="AC3" s="77"/>
    </row>
    <row r="4" spans="1:48" ht="18.75" x14ac:dyDescent="0.2">
      <c r="A4" s="143" t="str">
        <f>SUMMARY!A23</f>
        <v>8) Name, Title, Dept</v>
      </c>
      <c r="B4" s="141"/>
      <c r="C4" s="142"/>
      <c r="D4" s="77"/>
      <c r="E4" s="77"/>
      <c r="I4" s="77"/>
      <c r="M4" s="77"/>
      <c r="Q4" s="77"/>
      <c r="U4" s="77"/>
      <c r="Y4" s="77"/>
      <c r="AC4" s="77"/>
    </row>
    <row r="5" spans="1:48" ht="18.75" x14ac:dyDescent="0.2">
      <c r="A5" s="78" t="s">
        <v>25</v>
      </c>
      <c r="B5" s="141"/>
      <c r="C5" s="142"/>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90" t="s">
        <v>39</v>
      </c>
      <c r="B7" s="291"/>
      <c r="C7" s="291"/>
      <c r="D7" s="291"/>
      <c r="E7" s="291"/>
      <c r="F7" s="254" t="str">
        <f>SUMMARY!C1</f>
        <v>Bidder A
 (LOSB?)</v>
      </c>
      <c r="G7" s="255"/>
      <c r="H7" s="255"/>
      <c r="I7" s="256"/>
      <c r="J7" s="254" t="str">
        <f>SUMMARY!D1</f>
        <v>Bidder B
 (LOSB?)</v>
      </c>
      <c r="K7" s="255"/>
      <c r="L7" s="255"/>
      <c r="M7" s="256"/>
      <c r="N7" s="254" t="str">
        <f>SUMMARY!E1</f>
        <v>Bidder C 
(LOSB?)</v>
      </c>
      <c r="O7" s="255"/>
      <c r="P7" s="255"/>
      <c r="Q7" s="256"/>
      <c r="R7" s="254" t="str">
        <f>SUMMARY!F1</f>
        <v>Bidder D 
(LOSB?)</v>
      </c>
      <c r="S7" s="255"/>
      <c r="T7" s="255"/>
      <c r="U7" s="256"/>
      <c r="V7" s="254" t="str">
        <f>SUMMARY!G1</f>
        <v>Bidder E 
(LOSB?)</v>
      </c>
      <c r="W7" s="255"/>
      <c r="X7" s="255"/>
      <c r="Y7" s="256"/>
      <c r="Z7" s="254" t="str">
        <f>SUMMARY!H1</f>
        <v>Bidder F 
(LOSB?)</v>
      </c>
      <c r="AA7" s="255"/>
      <c r="AB7" s="255"/>
      <c r="AC7" s="256"/>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1" t="s">
        <v>26</v>
      </c>
      <c r="B8" s="100" t="s">
        <v>27</v>
      </c>
      <c r="C8" s="100" t="s">
        <v>28</v>
      </c>
      <c r="D8" s="100" t="s">
        <v>29</v>
      </c>
      <c r="E8" s="118" t="s">
        <v>35</v>
      </c>
      <c r="F8" s="85" t="s">
        <v>37</v>
      </c>
      <c r="G8" s="86" t="s">
        <v>38</v>
      </c>
      <c r="H8" s="86" t="s">
        <v>36</v>
      </c>
      <c r="I8" s="178" t="s">
        <v>59</v>
      </c>
      <c r="J8" s="85" t="s">
        <v>37</v>
      </c>
      <c r="K8" s="86" t="s">
        <v>38</v>
      </c>
      <c r="L8" s="86" t="s">
        <v>36</v>
      </c>
      <c r="M8" s="178" t="s">
        <v>59</v>
      </c>
      <c r="N8" s="85" t="s">
        <v>37</v>
      </c>
      <c r="O8" s="86" t="s">
        <v>38</v>
      </c>
      <c r="P8" s="86" t="s">
        <v>36</v>
      </c>
      <c r="Q8" s="178" t="s">
        <v>59</v>
      </c>
      <c r="R8" s="85" t="s">
        <v>37</v>
      </c>
      <c r="S8" s="86" t="s">
        <v>38</v>
      </c>
      <c r="T8" s="86" t="s">
        <v>36</v>
      </c>
      <c r="U8" s="178" t="s">
        <v>59</v>
      </c>
      <c r="V8" s="85" t="s">
        <v>37</v>
      </c>
      <c r="W8" s="86" t="s">
        <v>38</v>
      </c>
      <c r="X8" s="86" t="s">
        <v>36</v>
      </c>
      <c r="Y8" s="178" t="s">
        <v>59</v>
      </c>
      <c r="Z8" s="85" t="s">
        <v>37</v>
      </c>
      <c r="AA8" s="86" t="s">
        <v>38</v>
      </c>
      <c r="AB8" s="86" t="s">
        <v>36</v>
      </c>
      <c r="AC8" s="178" t="s">
        <v>59</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97"/>
      <c r="B9" s="98"/>
      <c r="C9" s="98"/>
      <c r="D9" s="98"/>
      <c r="E9" s="119"/>
      <c r="F9" s="163"/>
      <c r="G9" s="164"/>
      <c r="H9" s="164"/>
      <c r="I9" s="179"/>
      <c r="J9" s="163"/>
      <c r="K9" s="164"/>
      <c r="L9" s="164"/>
      <c r="M9" s="179"/>
      <c r="N9" s="163"/>
      <c r="O9" s="164"/>
      <c r="P9" s="164"/>
      <c r="Q9" s="179"/>
      <c r="R9" s="163"/>
      <c r="S9" s="164"/>
      <c r="T9" s="164"/>
      <c r="U9" s="179"/>
      <c r="V9" s="163"/>
      <c r="W9" s="164"/>
      <c r="X9" s="164"/>
      <c r="Y9" s="179"/>
      <c r="Z9" s="163"/>
      <c r="AA9" s="164"/>
      <c r="AB9" s="164"/>
      <c r="AC9" s="179"/>
      <c r="AD9" s="87"/>
      <c r="AE9" s="87"/>
      <c r="AF9" s="87"/>
      <c r="AG9" s="87"/>
      <c r="AH9" s="87"/>
      <c r="AI9" s="87"/>
      <c r="AJ9" s="87"/>
      <c r="AK9" s="87"/>
      <c r="AL9" s="87"/>
      <c r="AM9" s="87"/>
      <c r="AN9" s="87"/>
      <c r="AO9" s="87"/>
      <c r="AP9" s="87"/>
      <c r="AQ9" s="87"/>
      <c r="AR9" s="87"/>
      <c r="AS9" s="87"/>
      <c r="AT9" s="87"/>
      <c r="AU9" s="87"/>
      <c r="AV9" s="87"/>
    </row>
    <row r="10" spans="1:48" ht="75" x14ac:dyDescent="0.2">
      <c r="A10" s="94">
        <v>1</v>
      </c>
      <c r="B10" s="128" t="str">
        <f>'DEPT REQS'!B10</f>
        <v>Administrative and Operations Capabilities</v>
      </c>
      <c r="C10" s="128" t="str">
        <f>'DEPT REQS'!C10</f>
        <v>General</v>
      </c>
      <c r="D10" s="129" t="str">
        <f>'DEPT REQS'!D10</f>
        <v>For how many years has your organization provided these services?</v>
      </c>
      <c r="E10" s="130">
        <f>'DEPT REQS'!E10</f>
        <v>5</v>
      </c>
      <c r="F10" s="165"/>
      <c r="G10" s="166"/>
      <c r="H10" s="167"/>
      <c r="I10" s="180"/>
      <c r="J10" s="165"/>
      <c r="K10" s="166"/>
      <c r="L10" s="167"/>
      <c r="M10" s="180"/>
      <c r="N10" s="165"/>
      <c r="O10" s="166"/>
      <c r="P10" s="167"/>
      <c r="Q10" s="180"/>
      <c r="R10" s="165"/>
      <c r="S10" s="166"/>
      <c r="T10" s="167"/>
      <c r="U10" s="180"/>
      <c r="V10" s="165"/>
      <c r="W10" s="166"/>
      <c r="X10" s="167"/>
      <c r="Y10" s="180"/>
      <c r="Z10" s="165"/>
      <c r="AA10" s="166"/>
      <c r="AB10" s="167"/>
      <c r="AC10" s="180"/>
    </row>
    <row r="11" spans="1:48" ht="18.75" x14ac:dyDescent="0.2">
      <c r="A11" s="94">
        <v>2</v>
      </c>
      <c r="B11" s="128">
        <f>'DEPT REQS'!B11</f>
        <v>0</v>
      </c>
      <c r="C11" s="128">
        <f>'DEPT REQS'!C11</f>
        <v>0</v>
      </c>
      <c r="D11" s="129" t="str">
        <f>'DEPT REQS'!D11</f>
        <v>What is the average tenure of your clients?</v>
      </c>
      <c r="E11" s="130">
        <f>'DEPT REQS'!E11</f>
        <v>5</v>
      </c>
      <c r="F11" s="154"/>
      <c r="G11" s="138"/>
      <c r="H11" s="136"/>
      <c r="I11" s="181"/>
      <c r="J11" s="154"/>
      <c r="K11" s="138"/>
      <c r="L11" s="136"/>
      <c r="M11" s="181"/>
      <c r="N11" s="154"/>
      <c r="O11" s="138"/>
      <c r="P11" s="136"/>
      <c r="Q11" s="181"/>
      <c r="R11" s="154"/>
      <c r="S11" s="138"/>
      <c r="T11" s="136"/>
      <c r="U11" s="181"/>
      <c r="V11" s="154"/>
      <c r="W11" s="138"/>
      <c r="X11" s="136"/>
      <c r="Y11" s="181"/>
      <c r="Z11" s="154"/>
      <c r="AA11" s="138"/>
      <c r="AB11" s="136"/>
      <c r="AC11" s="181"/>
    </row>
    <row r="12" spans="1:48" ht="18.75" x14ac:dyDescent="0.2">
      <c r="A12" s="94">
        <v>3</v>
      </c>
      <c r="B12" s="128">
        <f>'DEPT REQS'!B12</f>
        <v>0</v>
      </c>
      <c r="C12" s="128">
        <f>'DEPT REQS'!C12</f>
        <v>0</v>
      </c>
      <c r="D12" s="129" t="e">
        <f>'DEPT REQS'!#REF!</f>
        <v>#REF!</v>
      </c>
      <c r="E12" s="130">
        <f>'DEPT REQS'!E12</f>
        <v>5</v>
      </c>
      <c r="F12" s="154"/>
      <c r="G12" s="138"/>
      <c r="H12" s="136"/>
      <c r="I12" s="181"/>
      <c r="J12" s="154"/>
      <c r="K12" s="138"/>
      <c r="L12" s="136"/>
      <c r="M12" s="181"/>
      <c r="N12" s="154"/>
      <c r="O12" s="138"/>
      <c r="P12" s="136"/>
      <c r="Q12" s="181"/>
      <c r="R12" s="154"/>
      <c r="S12" s="138"/>
      <c r="T12" s="136"/>
      <c r="U12" s="181"/>
      <c r="V12" s="154"/>
      <c r="W12" s="138"/>
      <c r="X12" s="136"/>
      <c r="Y12" s="181"/>
      <c r="Z12" s="154"/>
      <c r="AA12" s="138"/>
      <c r="AB12" s="136"/>
      <c r="AC12" s="181"/>
    </row>
    <row r="13" spans="1:48" ht="18.75" x14ac:dyDescent="0.2">
      <c r="A13" s="94">
        <v>4</v>
      </c>
      <c r="B13" s="128">
        <f>'DEPT REQS'!B13</f>
        <v>0</v>
      </c>
      <c r="C13" s="128">
        <f>'DEPT REQS'!C13</f>
        <v>0</v>
      </c>
      <c r="D13" s="129" t="e">
        <f>'DEPT REQS'!#REF!</f>
        <v>#REF!</v>
      </c>
      <c r="E13" s="130">
        <f>'DEPT REQS'!E13</f>
        <v>5</v>
      </c>
      <c r="F13" s="154"/>
      <c r="G13" s="138"/>
      <c r="H13" s="136"/>
      <c r="I13" s="181"/>
      <c r="J13" s="154"/>
      <c r="K13" s="138"/>
      <c r="L13" s="136"/>
      <c r="M13" s="181"/>
      <c r="N13" s="154"/>
      <c r="O13" s="138"/>
      <c r="P13" s="136"/>
      <c r="Q13" s="181"/>
      <c r="R13" s="154"/>
      <c r="S13" s="138"/>
      <c r="T13" s="136"/>
      <c r="U13" s="181"/>
      <c r="V13" s="154"/>
      <c r="W13" s="138"/>
      <c r="X13" s="136"/>
      <c r="Y13" s="181"/>
      <c r="Z13" s="154"/>
      <c r="AA13" s="138"/>
      <c r="AB13" s="136"/>
      <c r="AC13" s="181"/>
    </row>
    <row r="14" spans="1:48" ht="37.5" x14ac:dyDescent="0.2">
      <c r="A14" s="94">
        <v>5</v>
      </c>
      <c r="B14" s="128">
        <f>'DEPT REQS'!B14</f>
        <v>0</v>
      </c>
      <c r="C14" s="128">
        <f>'DEPT REQS'!C14</f>
        <v>0</v>
      </c>
      <c r="D14" s="129" t="str">
        <f>'DEPT REQS'!D12</f>
        <v>What is the smallest number of employees you will consider for the program?</v>
      </c>
      <c r="E14" s="130">
        <f>'DEPT REQS'!E14</f>
        <v>5</v>
      </c>
      <c r="F14" s="154"/>
      <c r="G14" s="138"/>
      <c r="H14" s="136"/>
      <c r="I14" s="181"/>
      <c r="J14" s="154"/>
      <c r="K14" s="138"/>
      <c r="L14" s="136"/>
      <c r="M14" s="181"/>
      <c r="N14" s="154"/>
      <c r="O14" s="138"/>
      <c r="P14" s="136"/>
      <c r="Q14" s="181"/>
      <c r="R14" s="154"/>
      <c r="S14" s="138"/>
      <c r="T14" s="136"/>
      <c r="U14" s="181"/>
      <c r="V14" s="154"/>
      <c r="W14" s="138"/>
      <c r="X14" s="136"/>
      <c r="Y14" s="181"/>
      <c r="Z14" s="154"/>
      <c r="AA14" s="138"/>
      <c r="AB14" s="136"/>
      <c r="AC14" s="181"/>
    </row>
    <row r="15" spans="1:48" ht="18.75" x14ac:dyDescent="0.2">
      <c r="A15" s="94">
        <v>6</v>
      </c>
      <c r="B15" s="128">
        <f>'DEPT REQS'!B15</f>
        <v>0</v>
      </c>
      <c r="C15" s="128">
        <f>'DEPT REQS'!C15</f>
        <v>0</v>
      </c>
      <c r="D15" s="129" t="e">
        <f>'DEPT REQS'!#REF!</f>
        <v>#REF!</v>
      </c>
      <c r="E15" s="130">
        <f>'DEPT REQS'!E15</f>
        <v>5</v>
      </c>
      <c r="F15" s="154"/>
      <c r="G15" s="138"/>
      <c r="H15" s="136"/>
      <c r="I15" s="181"/>
      <c r="J15" s="154"/>
      <c r="K15" s="138"/>
      <c r="L15" s="136"/>
      <c r="M15" s="181"/>
      <c r="N15" s="154"/>
      <c r="O15" s="138"/>
      <c r="P15" s="136"/>
      <c r="Q15" s="181"/>
      <c r="R15" s="154"/>
      <c r="S15" s="138"/>
      <c r="T15" s="136"/>
      <c r="U15" s="181"/>
      <c r="V15" s="154"/>
      <c r="W15" s="138"/>
      <c r="X15" s="136"/>
      <c r="Y15" s="181"/>
      <c r="Z15" s="154"/>
      <c r="AA15" s="138"/>
      <c r="AB15" s="136"/>
      <c r="AC15" s="181"/>
    </row>
    <row r="16" spans="1:48" ht="18.75" x14ac:dyDescent="0.2">
      <c r="A16" s="94">
        <v>7</v>
      </c>
      <c r="B16" s="128">
        <f>'DEPT REQS'!B16</f>
        <v>0</v>
      </c>
      <c r="C16" s="128">
        <f>'DEPT REQS'!C16</f>
        <v>0</v>
      </c>
      <c r="D16" s="129" t="str">
        <f>'DEPT REQS'!D13</f>
        <v xml:space="preserve">What is the size of your target employer customer? </v>
      </c>
      <c r="E16" s="130">
        <f>'DEPT REQS'!E16</f>
        <v>5</v>
      </c>
      <c r="F16" s="154"/>
      <c r="G16" s="138"/>
      <c r="H16" s="136"/>
      <c r="I16" s="181"/>
      <c r="J16" s="154"/>
      <c r="K16" s="138"/>
      <c r="L16" s="136"/>
      <c r="M16" s="181"/>
      <c r="N16" s="154"/>
      <c r="O16" s="138"/>
      <c r="P16" s="136"/>
      <c r="Q16" s="181"/>
      <c r="R16" s="154"/>
      <c r="S16" s="138"/>
      <c r="T16" s="136"/>
      <c r="U16" s="181"/>
      <c r="V16" s="154"/>
      <c r="W16" s="138"/>
      <c r="X16" s="136"/>
      <c r="Y16" s="181"/>
      <c r="Z16" s="154"/>
      <c r="AA16" s="138"/>
      <c r="AB16" s="136"/>
      <c r="AC16" s="181"/>
    </row>
    <row r="17" spans="1:29" ht="18.75" x14ac:dyDescent="0.2">
      <c r="A17" s="94">
        <v>8</v>
      </c>
      <c r="B17" s="128">
        <f>'DEPT REQS'!B17</f>
        <v>0</v>
      </c>
      <c r="C17" s="128">
        <f>'DEPT REQS'!C17</f>
        <v>0</v>
      </c>
      <c r="D17" s="129" t="str">
        <f>'DEPT REQS'!D17</f>
        <v xml:space="preserve"> - Domestic partner </v>
      </c>
      <c r="E17" s="130">
        <f>'DEPT REQS'!E17</f>
        <v>0</v>
      </c>
      <c r="F17" s="154"/>
      <c r="G17" s="138"/>
      <c r="H17" s="136"/>
      <c r="I17" s="181"/>
      <c r="J17" s="154"/>
      <c r="K17" s="138"/>
      <c r="L17" s="136"/>
      <c r="M17" s="181"/>
      <c r="N17" s="154"/>
      <c r="O17" s="138"/>
      <c r="P17" s="136"/>
      <c r="Q17" s="181"/>
      <c r="R17" s="154"/>
      <c r="S17" s="138"/>
      <c r="T17" s="136"/>
      <c r="U17" s="181"/>
      <c r="V17" s="154"/>
      <c r="W17" s="138"/>
      <c r="X17" s="136"/>
      <c r="Y17" s="181"/>
      <c r="Z17" s="154"/>
      <c r="AA17" s="138"/>
      <c r="AB17" s="136"/>
      <c r="AC17" s="181"/>
    </row>
    <row r="18" spans="1:29" ht="18.75" x14ac:dyDescent="0.2">
      <c r="A18" s="94">
        <v>9</v>
      </c>
      <c r="B18" s="128">
        <f>'DEPT REQS'!B19</f>
        <v>0</v>
      </c>
      <c r="C18" s="128">
        <f>'DEPT REQS'!C19</f>
        <v>0</v>
      </c>
      <c r="D18" s="129" t="str">
        <f>'DEPT REQS'!D14</f>
        <v>How many clients are public sector employers?</v>
      </c>
      <c r="E18" s="130">
        <f>'DEPT REQS'!E19</f>
        <v>0</v>
      </c>
      <c r="F18" s="154"/>
      <c r="G18" s="138"/>
      <c r="H18" s="136"/>
      <c r="I18" s="181"/>
      <c r="J18" s="154"/>
      <c r="K18" s="138"/>
      <c r="L18" s="136"/>
      <c r="M18" s="181"/>
      <c r="N18" s="154"/>
      <c r="O18" s="138"/>
      <c r="P18" s="136"/>
      <c r="Q18" s="181"/>
      <c r="R18" s="154"/>
      <c r="S18" s="138"/>
      <c r="T18" s="136"/>
      <c r="U18" s="181"/>
      <c r="V18" s="154"/>
      <c r="W18" s="138"/>
      <c r="X18" s="136"/>
      <c r="Y18" s="181"/>
      <c r="Z18" s="154"/>
      <c r="AA18" s="138"/>
      <c r="AB18" s="136"/>
      <c r="AC18" s="181"/>
    </row>
    <row r="19" spans="1:29" ht="18.75" x14ac:dyDescent="0.2">
      <c r="A19" s="94">
        <v>10</v>
      </c>
      <c r="B19" s="128">
        <f>'DEPT REQS'!B21</f>
        <v>0</v>
      </c>
      <c r="C19" s="128">
        <f>'DEPT REQS'!C21</f>
        <v>0</v>
      </c>
      <c r="D19" s="129" t="str">
        <f>'DEPT REQS'!D21</f>
        <v xml:space="preserve"> - Household members</v>
      </c>
      <c r="E19" s="130">
        <f>'DEPT REQS'!E21</f>
        <v>0</v>
      </c>
      <c r="F19" s="154"/>
      <c r="G19" s="138"/>
      <c r="H19" s="136"/>
      <c r="I19" s="181"/>
      <c r="J19" s="154"/>
      <c r="K19" s="138"/>
      <c r="L19" s="136"/>
      <c r="M19" s="181"/>
      <c r="N19" s="154"/>
      <c r="O19" s="138"/>
      <c r="P19" s="136"/>
      <c r="Q19" s="181"/>
      <c r="R19" s="154"/>
      <c r="S19" s="138"/>
      <c r="T19" s="136"/>
      <c r="U19" s="181"/>
      <c r="V19" s="154"/>
      <c r="W19" s="138"/>
      <c r="X19" s="136"/>
      <c r="Y19" s="181"/>
      <c r="Z19" s="154"/>
      <c r="AA19" s="138"/>
      <c r="AB19" s="136"/>
      <c r="AC19" s="181"/>
    </row>
    <row r="20" spans="1:29" ht="37.5" x14ac:dyDescent="0.2">
      <c r="A20" s="94">
        <v>11</v>
      </c>
      <c r="B20" s="128">
        <f>'DEPT REQS'!B23</f>
        <v>0</v>
      </c>
      <c r="C20" s="128">
        <f>'DEPT REQS'!C23</f>
        <v>0</v>
      </c>
      <c r="D20" s="129" t="str">
        <f>'DEPT REQS'!D15</f>
        <v>How much time would be required to implement the program for an employer?</v>
      </c>
      <c r="E20" s="130">
        <f>'DEPT REQS'!E23</f>
        <v>0</v>
      </c>
      <c r="F20" s="154"/>
      <c r="G20" s="138"/>
      <c r="H20" s="136"/>
      <c r="I20" s="181"/>
      <c r="J20" s="154"/>
      <c r="K20" s="138"/>
      <c r="L20" s="136"/>
      <c r="M20" s="181"/>
      <c r="N20" s="154"/>
      <c r="O20" s="138"/>
      <c r="P20" s="136"/>
      <c r="Q20" s="181"/>
      <c r="R20" s="154"/>
      <c r="S20" s="138"/>
      <c r="T20" s="136"/>
      <c r="U20" s="181"/>
      <c r="V20" s="154"/>
      <c r="W20" s="138"/>
      <c r="X20" s="136"/>
      <c r="Y20" s="181"/>
      <c r="Z20" s="154"/>
      <c r="AA20" s="138"/>
      <c r="AB20" s="136"/>
      <c r="AC20" s="181"/>
    </row>
    <row r="21" spans="1:29" ht="18.75" x14ac:dyDescent="0.2">
      <c r="A21" s="94">
        <v>12</v>
      </c>
      <c r="B21" s="128">
        <f>'DEPT REQS'!B25</f>
        <v>0</v>
      </c>
      <c r="C21" s="128">
        <f>'DEPT REQS'!C25</f>
        <v>0</v>
      </c>
      <c r="D21" s="129" t="str">
        <f>'DEPT REQS'!D25</f>
        <v xml:space="preserve"> - Spouse</v>
      </c>
      <c r="E21" s="130">
        <f>'DEPT REQS'!E25</f>
        <v>0</v>
      </c>
      <c r="F21" s="154"/>
      <c r="G21" s="138"/>
      <c r="H21" s="136"/>
      <c r="I21" s="181"/>
      <c r="J21" s="154"/>
      <c r="K21" s="138"/>
      <c r="L21" s="136"/>
      <c r="M21" s="181"/>
      <c r="N21" s="154"/>
      <c r="O21" s="138"/>
      <c r="P21" s="136"/>
      <c r="Q21" s="181"/>
      <c r="R21" s="154"/>
      <c r="S21" s="138"/>
      <c r="T21" s="136"/>
      <c r="U21" s="181"/>
      <c r="V21" s="154"/>
      <c r="W21" s="138"/>
      <c r="X21" s="136"/>
      <c r="Y21" s="181"/>
      <c r="Z21" s="154"/>
      <c r="AA21" s="138"/>
      <c r="AB21" s="136"/>
      <c r="AC21" s="181"/>
    </row>
    <row r="22" spans="1:29" ht="37.5" x14ac:dyDescent="0.2">
      <c r="A22" s="94">
        <v>13</v>
      </c>
      <c r="B22" s="128">
        <f>'DEPT REQS'!B27</f>
        <v>0</v>
      </c>
      <c r="C22" s="128">
        <f>'DEPT REQS'!C27</f>
        <v>0</v>
      </c>
      <c r="D22" s="129" t="str">
        <f>'DEPT REQS'!D16</f>
        <v>Please confirm what relationships are included in the definition of covered dependent.</v>
      </c>
      <c r="E22" s="130">
        <f>'DEPT REQS'!E27</f>
        <v>0</v>
      </c>
      <c r="F22" s="154"/>
      <c r="G22" s="138"/>
      <c r="H22" s="136"/>
      <c r="I22" s="181"/>
      <c r="J22" s="154"/>
      <c r="K22" s="138"/>
      <c r="L22" s="136"/>
      <c r="M22" s="181"/>
      <c r="N22" s="154"/>
      <c r="O22" s="138"/>
      <c r="P22" s="136"/>
      <c r="Q22" s="181"/>
      <c r="R22" s="154"/>
      <c r="S22" s="138"/>
      <c r="T22" s="136"/>
      <c r="U22" s="181"/>
      <c r="V22" s="154"/>
      <c r="W22" s="138"/>
      <c r="X22" s="136"/>
      <c r="Y22" s="181"/>
      <c r="Z22" s="154"/>
      <c r="AA22" s="138"/>
      <c r="AB22" s="136"/>
      <c r="AC22" s="181"/>
    </row>
    <row r="23" spans="1:29" ht="18.75" x14ac:dyDescent="0.2">
      <c r="A23" s="94">
        <v>14</v>
      </c>
      <c r="B23" s="128">
        <f>'DEPT REQS'!B29</f>
        <v>0</v>
      </c>
      <c r="C23" s="128">
        <f>'DEPT REQS'!C29</f>
        <v>0</v>
      </c>
      <c r="D23" s="129" t="str">
        <f>'DEPT REQS'!D29</f>
        <v xml:space="preserve"> - Children (biological and adopted)</v>
      </c>
      <c r="E23" s="130">
        <f>'DEPT REQS'!E29</f>
        <v>0</v>
      </c>
      <c r="F23" s="154"/>
      <c r="G23" s="138"/>
      <c r="H23" s="136"/>
      <c r="I23" s="181"/>
      <c r="J23" s="154"/>
      <c r="K23" s="138"/>
      <c r="L23" s="136"/>
      <c r="M23" s="181"/>
      <c r="N23" s="154"/>
      <c r="O23" s="138"/>
      <c r="P23" s="136"/>
      <c r="Q23" s="181"/>
      <c r="R23" s="154"/>
      <c r="S23" s="138"/>
      <c r="T23" s="136"/>
      <c r="U23" s="181"/>
      <c r="V23" s="154"/>
      <c r="W23" s="138"/>
      <c r="X23" s="136"/>
      <c r="Y23" s="181"/>
      <c r="Z23" s="154"/>
      <c r="AA23" s="138"/>
      <c r="AB23" s="136"/>
      <c r="AC23" s="181"/>
    </row>
    <row r="24" spans="1:29" ht="18.75" x14ac:dyDescent="0.2">
      <c r="A24" s="94">
        <v>15</v>
      </c>
      <c r="B24" s="128">
        <f>'DEPT REQS'!B31</f>
        <v>0</v>
      </c>
      <c r="C24" s="128">
        <f>'DEPT REQS'!C31</f>
        <v>0</v>
      </c>
      <c r="D24" s="129" t="str">
        <f>'DEPT REQS'!D31</f>
        <v xml:space="preserve"> - Step-Children</v>
      </c>
      <c r="E24" s="130">
        <f>'DEPT REQS'!E31</f>
        <v>0</v>
      </c>
      <c r="F24" s="154"/>
      <c r="G24" s="138"/>
      <c r="H24" s="136"/>
      <c r="I24" s="181"/>
      <c r="J24" s="154"/>
      <c r="K24" s="138"/>
      <c r="L24" s="136"/>
      <c r="M24" s="181"/>
      <c r="N24" s="154"/>
      <c r="O24" s="138"/>
      <c r="P24" s="136"/>
      <c r="Q24" s="181"/>
      <c r="R24" s="154"/>
      <c r="S24" s="138"/>
      <c r="T24" s="136"/>
      <c r="U24" s="181"/>
      <c r="V24" s="154"/>
      <c r="W24" s="138"/>
      <c r="X24" s="136"/>
      <c r="Y24" s="181"/>
      <c r="Z24" s="154"/>
      <c r="AA24" s="138"/>
      <c r="AB24" s="136"/>
      <c r="AC24" s="181"/>
    </row>
    <row r="25" spans="1:29" ht="18.75" x14ac:dyDescent="0.2">
      <c r="A25" s="94">
        <v>16</v>
      </c>
      <c r="B25" s="128">
        <f>'DEPT REQS'!B33</f>
        <v>0</v>
      </c>
      <c r="C25" s="128">
        <f>'DEPT REQS'!C33</f>
        <v>0</v>
      </c>
      <c r="D25" s="129" t="str">
        <f>'DEPT REQS'!D33</f>
        <v xml:space="preserve"> - Other</v>
      </c>
      <c r="E25" s="130">
        <f>'DEPT REQS'!E33</f>
        <v>0</v>
      </c>
      <c r="F25" s="154"/>
      <c r="G25" s="138"/>
      <c r="H25" s="136"/>
      <c r="I25" s="181"/>
      <c r="J25" s="154"/>
      <c r="K25" s="138"/>
      <c r="L25" s="136"/>
      <c r="M25" s="181"/>
      <c r="N25" s="154"/>
      <c r="O25" s="138"/>
      <c r="P25" s="136"/>
      <c r="Q25" s="181"/>
      <c r="R25" s="154"/>
      <c r="S25" s="138"/>
      <c r="T25" s="136"/>
      <c r="U25" s="181"/>
      <c r="V25" s="154"/>
      <c r="W25" s="138"/>
      <c r="X25" s="136"/>
      <c r="Y25" s="181"/>
      <c r="Z25" s="154"/>
      <c r="AA25" s="138"/>
      <c r="AB25" s="136"/>
      <c r="AC25" s="181"/>
    </row>
    <row r="26" spans="1:29" ht="18.75" x14ac:dyDescent="0.2">
      <c r="A26" s="94">
        <v>17</v>
      </c>
      <c r="B26" s="128">
        <f>'DEPT REQS'!B36</f>
        <v>0</v>
      </c>
      <c r="C26" s="128">
        <f>'DEPT REQS'!C36</f>
        <v>0</v>
      </c>
      <c r="D26" s="129" t="e">
        <f>'DEPT REQS'!#REF!</f>
        <v>#REF!</v>
      </c>
      <c r="E26" s="130">
        <f>'DEPT REQS'!E36</f>
        <v>5</v>
      </c>
      <c r="F26" s="154"/>
      <c r="G26" s="138"/>
      <c r="H26" s="136"/>
      <c r="I26" s="181"/>
      <c r="J26" s="154"/>
      <c r="K26" s="138"/>
      <c r="L26" s="136"/>
      <c r="M26" s="181"/>
      <c r="N26" s="154"/>
      <c r="O26" s="138"/>
      <c r="P26" s="136"/>
      <c r="Q26" s="181"/>
      <c r="R26" s="154"/>
      <c r="S26" s="138"/>
      <c r="T26" s="136"/>
      <c r="U26" s="181"/>
      <c r="V26" s="154"/>
      <c r="W26" s="138"/>
      <c r="X26" s="136"/>
      <c r="Y26" s="181"/>
      <c r="Z26" s="154"/>
      <c r="AA26" s="138"/>
      <c r="AB26" s="136"/>
      <c r="AC26" s="181"/>
    </row>
    <row r="27" spans="1:29" ht="56.25" x14ac:dyDescent="0.2">
      <c r="A27" s="94">
        <v>18</v>
      </c>
      <c r="B27" s="128" t="e">
        <f>'DEPT REQS'!#REF!</f>
        <v>#REF!</v>
      </c>
      <c r="C27" s="128" t="e">
        <f>'DEPT REQS'!#REF!</f>
        <v>#REF!</v>
      </c>
      <c r="D27" s="129" t="str">
        <f>'DEPT REQS'!D36</f>
        <v>What location/office would be responsible for providing account management?  How many accounts will the account manager be managing?</v>
      </c>
      <c r="E27" s="130" t="e">
        <f>'DEPT REQS'!#REF!</f>
        <v>#REF!</v>
      </c>
      <c r="F27" s="154"/>
      <c r="G27" s="138"/>
      <c r="H27" s="136"/>
      <c r="I27" s="181"/>
      <c r="J27" s="154"/>
      <c r="K27" s="138"/>
      <c r="L27" s="136"/>
      <c r="M27" s="181"/>
      <c r="N27" s="154"/>
      <c r="O27" s="138"/>
      <c r="P27" s="136"/>
      <c r="Q27" s="181"/>
      <c r="R27" s="154"/>
      <c r="S27" s="138"/>
      <c r="T27" s="136"/>
      <c r="U27" s="181"/>
      <c r="V27" s="154"/>
      <c r="W27" s="138"/>
      <c r="X27" s="136"/>
      <c r="Y27" s="181"/>
      <c r="Z27" s="154"/>
      <c r="AA27" s="138"/>
      <c r="AB27" s="136"/>
      <c r="AC27" s="181"/>
    </row>
    <row r="28" spans="1:29" ht="18.75" x14ac:dyDescent="0.2">
      <c r="A28" s="94">
        <v>19</v>
      </c>
      <c r="B28" s="128">
        <f>'DEPT REQS'!B37</f>
        <v>0</v>
      </c>
      <c r="C28" s="128">
        <f>'DEPT REQS'!C37</f>
        <v>0</v>
      </c>
      <c r="D28" s="129" t="e">
        <f>'DEPT REQS'!#REF!</f>
        <v>#REF!</v>
      </c>
      <c r="E28" s="130">
        <f>'DEPT REQS'!E37</f>
        <v>5</v>
      </c>
      <c r="F28" s="154"/>
      <c r="G28" s="138"/>
      <c r="H28" s="136"/>
      <c r="I28" s="181"/>
      <c r="J28" s="154"/>
      <c r="K28" s="138"/>
      <c r="L28" s="136"/>
      <c r="M28" s="181"/>
      <c r="N28" s="154"/>
      <c r="O28" s="138"/>
      <c r="P28" s="136"/>
      <c r="Q28" s="181"/>
      <c r="R28" s="154"/>
      <c r="S28" s="138"/>
      <c r="T28" s="136"/>
      <c r="U28" s="181"/>
      <c r="V28" s="154"/>
      <c r="W28" s="138"/>
      <c r="X28" s="136"/>
      <c r="Y28" s="181"/>
      <c r="Z28" s="154"/>
      <c r="AA28" s="138"/>
      <c r="AB28" s="136"/>
      <c r="AC28" s="181"/>
    </row>
    <row r="29" spans="1:29" ht="18.75" x14ac:dyDescent="0.2">
      <c r="A29" s="94">
        <v>20</v>
      </c>
      <c r="B29" s="128">
        <f>'DEPT REQS'!B38</f>
        <v>0</v>
      </c>
      <c r="C29" s="128">
        <f>'DEPT REQS'!C38</f>
        <v>0</v>
      </c>
      <c r="D29" s="129" t="e">
        <f>'DEPT REQS'!#REF!</f>
        <v>#REF!</v>
      </c>
      <c r="E29" s="130">
        <f>'DEPT REQS'!E38</f>
        <v>5</v>
      </c>
      <c r="F29" s="154"/>
      <c r="G29" s="138"/>
      <c r="H29" s="136"/>
      <c r="I29" s="181"/>
      <c r="J29" s="154"/>
      <c r="K29" s="138"/>
      <c r="L29" s="136"/>
      <c r="M29" s="181"/>
      <c r="N29" s="154"/>
      <c r="O29" s="138"/>
      <c r="P29" s="136"/>
      <c r="Q29" s="181"/>
      <c r="R29" s="154"/>
      <c r="S29" s="138"/>
      <c r="T29" s="136"/>
      <c r="U29" s="181"/>
      <c r="V29" s="154"/>
      <c r="W29" s="138"/>
      <c r="X29" s="136"/>
      <c r="Y29" s="181"/>
      <c r="Z29" s="154"/>
      <c r="AA29" s="138"/>
      <c r="AB29" s="136"/>
      <c r="AC29" s="181"/>
    </row>
    <row r="30" spans="1:29" ht="18.75" x14ac:dyDescent="0.2">
      <c r="A30" s="94">
        <v>21</v>
      </c>
      <c r="B30" s="128">
        <f>'DEPT REQS'!B39</f>
        <v>0</v>
      </c>
      <c r="C30" s="128">
        <f>'DEPT REQS'!C39</f>
        <v>0</v>
      </c>
      <c r="D30" s="129" t="str">
        <f>'DEPT REQS'!D39</f>
        <v>a. Please list and describe any services that will be subcontracted.</v>
      </c>
      <c r="E30" s="130">
        <f>'DEPT REQS'!E39</f>
        <v>0</v>
      </c>
      <c r="F30" s="154"/>
      <c r="G30" s="138"/>
      <c r="H30" s="136"/>
      <c r="I30" s="181"/>
      <c r="J30" s="154"/>
      <c r="K30" s="138"/>
      <c r="L30" s="136"/>
      <c r="M30" s="181"/>
      <c r="N30" s="154"/>
      <c r="O30" s="138"/>
      <c r="P30" s="136"/>
      <c r="Q30" s="181"/>
      <c r="R30" s="154"/>
      <c r="S30" s="138"/>
      <c r="T30" s="136"/>
      <c r="U30" s="181"/>
      <c r="V30" s="154"/>
      <c r="W30" s="138"/>
      <c r="X30" s="136"/>
      <c r="Y30" s="181"/>
      <c r="Z30" s="154"/>
      <c r="AA30" s="138"/>
      <c r="AB30" s="136"/>
      <c r="AC30" s="181"/>
    </row>
    <row r="31" spans="1:29" ht="37.5" x14ac:dyDescent="0.2">
      <c r="A31" s="94">
        <v>22</v>
      </c>
      <c r="B31" s="128">
        <f>'DEPT REQS'!B40</f>
        <v>0</v>
      </c>
      <c r="C31" s="128">
        <f>'DEPT REQS'!C40</f>
        <v>0</v>
      </c>
      <c r="D31" s="129" t="str">
        <f>'DEPT REQS'!D37</f>
        <v>What type of employee information does the County need to provide?</v>
      </c>
      <c r="E31" s="130">
        <f>'DEPT REQS'!E40</f>
        <v>0</v>
      </c>
      <c r="F31" s="154"/>
      <c r="G31" s="138"/>
      <c r="H31" s="136"/>
      <c r="I31" s="181"/>
      <c r="J31" s="154"/>
      <c r="K31" s="138"/>
      <c r="L31" s="136"/>
      <c r="M31" s="181"/>
      <c r="N31" s="154"/>
      <c r="O31" s="138"/>
      <c r="P31" s="136"/>
      <c r="Q31" s="181"/>
      <c r="R31" s="154"/>
      <c r="S31" s="138"/>
      <c r="T31" s="136"/>
      <c r="U31" s="181"/>
      <c r="V31" s="154"/>
      <c r="W31" s="138"/>
      <c r="X31" s="136"/>
      <c r="Y31" s="181"/>
      <c r="Z31" s="154"/>
      <c r="AA31" s="138"/>
      <c r="AB31" s="136"/>
      <c r="AC31" s="181"/>
    </row>
    <row r="32" spans="1:29" ht="37.5" x14ac:dyDescent="0.2">
      <c r="A32" s="94">
        <v>23</v>
      </c>
      <c r="B32" s="128">
        <f>'DEPT REQS'!B41</f>
        <v>0</v>
      </c>
      <c r="C32" s="128">
        <f>'DEPT REQS'!C41</f>
        <v>0</v>
      </c>
      <c r="D32" s="129" t="str">
        <f>'DEPT REQS'!D41</f>
        <v>Do you have the capability to load an eligibility file?  If the County is unable to provide an eligibility  file, how is eligibility determined?</v>
      </c>
      <c r="E32" s="130">
        <f>'DEPT REQS'!E41</f>
        <v>5</v>
      </c>
      <c r="F32" s="154"/>
      <c r="G32" s="138"/>
      <c r="H32" s="136"/>
      <c r="I32" s="181"/>
      <c r="J32" s="154"/>
      <c r="K32" s="138"/>
      <c r="L32" s="136"/>
      <c r="M32" s="181"/>
      <c r="N32" s="154"/>
      <c r="O32" s="138"/>
      <c r="P32" s="136"/>
      <c r="Q32" s="181"/>
      <c r="R32" s="154"/>
      <c r="S32" s="138"/>
      <c r="T32" s="136"/>
      <c r="U32" s="181"/>
      <c r="V32" s="154"/>
      <c r="W32" s="138"/>
      <c r="X32" s="136"/>
      <c r="Y32" s="181"/>
      <c r="Z32" s="154"/>
      <c r="AA32" s="138"/>
      <c r="AB32" s="136"/>
      <c r="AC32" s="181"/>
    </row>
    <row r="33" spans="1:48" ht="18.75" x14ac:dyDescent="0.2">
      <c r="A33" s="94">
        <v>24</v>
      </c>
      <c r="B33" s="128">
        <f>'DEPT REQS'!B42</f>
        <v>0</v>
      </c>
      <c r="C33" s="128">
        <f>'DEPT REQS'!C42</f>
        <v>0</v>
      </c>
      <c r="D33" s="129" t="str">
        <f>'DEPT REQS'!D42</f>
        <v>Indicate whether or not your EAP program is:</v>
      </c>
      <c r="E33" s="130">
        <f>'DEPT REQS'!E42</f>
        <v>5</v>
      </c>
      <c r="F33" s="154"/>
      <c r="G33" s="138"/>
      <c r="H33" s="136"/>
      <c r="I33" s="181"/>
      <c r="J33" s="154"/>
      <c r="K33" s="138"/>
      <c r="L33" s="136"/>
      <c r="M33" s="181"/>
      <c r="N33" s="154"/>
      <c r="O33" s="138"/>
      <c r="P33" s="136"/>
      <c r="Q33" s="181"/>
      <c r="R33" s="154"/>
      <c r="S33" s="138"/>
      <c r="T33" s="136"/>
      <c r="U33" s="181"/>
      <c r="V33" s="154"/>
      <c r="W33" s="138"/>
      <c r="X33" s="136"/>
      <c r="Y33" s="181"/>
      <c r="Z33" s="154"/>
      <c r="AA33" s="138"/>
      <c r="AB33" s="136"/>
      <c r="AC33" s="181"/>
    </row>
    <row r="34" spans="1:48" ht="18.75" x14ac:dyDescent="0.2">
      <c r="A34" s="94">
        <v>25</v>
      </c>
      <c r="B34" s="128" t="e">
        <f>'DEPT REQS'!#REF!</f>
        <v>#REF!</v>
      </c>
      <c r="C34" s="128" t="e">
        <f>'DEPT REQS'!#REF!</f>
        <v>#REF!</v>
      </c>
      <c r="D34" s="129" t="e">
        <f>'DEPT REQS'!#REF!</f>
        <v>#REF!</v>
      </c>
      <c r="E34" s="130" t="e">
        <f>'DEPT REQS'!#REF!</f>
        <v>#REF!</v>
      </c>
      <c r="F34" s="154"/>
      <c r="G34" s="138"/>
      <c r="H34" s="136"/>
      <c r="I34" s="181"/>
      <c r="J34" s="154"/>
      <c r="K34" s="138"/>
      <c r="L34" s="136"/>
      <c r="M34" s="181"/>
      <c r="N34" s="154"/>
      <c r="O34" s="138"/>
      <c r="P34" s="136"/>
      <c r="Q34" s="181"/>
      <c r="R34" s="154"/>
      <c r="S34" s="138"/>
      <c r="T34" s="136"/>
      <c r="U34" s="181"/>
      <c r="V34" s="154"/>
      <c r="W34" s="138"/>
      <c r="X34" s="136"/>
      <c r="Y34" s="181"/>
      <c r="Z34" s="154"/>
      <c r="AA34" s="138"/>
      <c r="AB34" s="136"/>
      <c r="AC34" s="181"/>
    </row>
    <row r="35" spans="1:48" ht="18.75" x14ac:dyDescent="0.2">
      <c r="A35" s="94">
        <v>26</v>
      </c>
      <c r="B35" s="128">
        <f>'DEPT REQS'!B209</f>
        <v>0</v>
      </c>
      <c r="C35" s="128">
        <f>'DEPT REQS'!C209</f>
        <v>0</v>
      </c>
      <c r="D35" s="129" t="str">
        <f>'DEPT REQS'!D209</f>
        <v xml:space="preserve"> i. Other (list):</v>
      </c>
      <c r="E35" s="130">
        <f>'DEPT REQS'!E209</f>
        <v>0</v>
      </c>
      <c r="F35" s="154"/>
      <c r="G35" s="138"/>
      <c r="H35" s="136"/>
      <c r="I35" s="181"/>
      <c r="J35" s="154"/>
      <c r="K35" s="138"/>
      <c r="L35" s="136"/>
      <c r="M35" s="181"/>
      <c r="N35" s="154"/>
      <c r="O35" s="138"/>
      <c r="P35" s="136"/>
      <c r="Q35" s="181"/>
      <c r="R35" s="154"/>
      <c r="S35" s="138"/>
      <c r="T35" s="136"/>
      <c r="U35" s="181"/>
      <c r="V35" s="154"/>
      <c r="W35" s="138"/>
      <c r="X35" s="136"/>
      <c r="Y35" s="181"/>
      <c r="Z35" s="154"/>
      <c r="AA35" s="138"/>
      <c r="AB35" s="136"/>
      <c r="AC35" s="181"/>
    </row>
    <row r="36" spans="1:48" ht="18.75" x14ac:dyDescent="0.2">
      <c r="A36" s="94">
        <v>27</v>
      </c>
      <c r="B36" s="128">
        <f>'DEPT REQS'!B210</f>
        <v>0</v>
      </c>
      <c r="C36" s="128">
        <f>'DEPT REQS'!C210</f>
        <v>0</v>
      </c>
      <c r="D36" s="129" t="str">
        <f>'DEPT REQS'!D210</f>
        <v>Do you provide the following training/onsite services?</v>
      </c>
      <c r="E36" s="130">
        <f>'DEPT REQS'!E210</f>
        <v>5</v>
      </c>
      <c r="F36" s="154"/>
      <c r="G36" s="138"/>
      <c r="H36" s="136"/>
      <c r="I36" s="181"/>
      <c r="J36" s="154"/>
      <c r="K36" s="138"/>
      <c r="L36" s="136"/>
      <c r="M36" s="181"/>
      <c r="N36" s="154"/>
      <c r="O36" s="138"/>
      <c r="P36" s="136"/>
      <c r="Q36" s="181"/>
      <c r="R36" s="154"/>
      <c r="S36" s="138"/>
      <c r="T36" s="136"/>
      <c r="U36" s="181"/>
      <c r="V36" s="154"/>
      <c r="W36" s="138"/>
      <c r="X36" s="136"/>
      <c r="Y36" s="181"/>
      <c r="Z36" s="154"/>
      <c r="AA36" s="138"/>
      <c r="AB36" s="136"/>
      <c r="AC36" s="181"/>
    </row>
    <row r="37" spans="1:48" ht="18.75" x14ac:dyDescent="0.2">
      <c r="A37" s="94">
        <v>28</v>
      </c>
      <c r="B37" s="128" t="e">
        <f>'DEPT REQS'!#REF!</f>
        <v>#REF!</v>
      </c>
      <c r="C37" s="128" t="e">
        <f>'DEPT REQS'!#REF!</f>
        <v>#REF!</v>
      </c>
      <c r="D37" s="129" t="e">
        <f>'DEPT REQS'!#REF!</f>
        <v>#REF!</v>
      </c>
      <c r="E37" s="130" t="e">
        <f>'DEPT REQS'!#REF!</f>
        <v>#REF!</v>
      </c>
      <c r="F37" s="154"/>
      <c r="G37" s="138"/>
      <c r="H37" s="136"/>
      <c r="I37" s="181"/>
      <c r="J37" s="154"/>
      <c r="K37" s="138"/>
      <c r="L37" s="136"/>
      <c r="M37" s="181"/>
      <c r="N37" s="154"/>
      <c r="O37" s="138"/>
      <c r="P37" s="136"/>
      <c r="Q37" s="181"/>
      <c r="R37" s="154"/>
      <c r="S37" s="138"/>
      <c r="T37" s="136"/>
      <c r="U37" s="181"/>
      <c r="V37" s="154"/>
      <c r="W37" s="138"/>
      <c r="X37" s="136"/>
      <c r="Y37" s="181"/>
      <c r="Z37" s="154"/>
      <c r="AA37" s="138"/>
      <c r="AB37" s="136"/>
      <c r="AC37" s="181"/>
    </row>
    <row r="38" spans="1:48" ht="18.75" x14ac:dyDescent="0.2">
      <c r="A38" s="94">
        <v>29</v>
      </c>
      <c r="B38" s="128" t="e">
        <f>'DEPT REQS'!#REF!</f>
        <v>#REF!</v>
      </c>
      <c r="C38" s="128" t="e">
        <f>'DEPT REQS'!#REF!</f>
        <v>#REF!</v>
      </c>
      <c r="D38" s="129" t="e">
        <f>'DEPT REQS'!#REF!</f>
        <v>#REF!</v>
      </c>
      <c r="E38" s="130" t="e">
        <f>'DEPT REQS'!#REF!</f>
        <v>#REF!</v>
      </c>
      <c r="F38" s="154"/>
      <c r="G38" s="138"/>
      <c r="H38" s="136"/>
      <c r="I38" s="181"/>
      <c r="J38" s="154"/>
      <c r="K38" s="138"/>
      <c r="L38" s="136"/>
      <c r="M38" s="181"/>
      <c r="N38" s="154"/>
      <c r="O38" s="138"/>
      <c r="P38" s="136"/>
      <c r="Q38" s="181"/>
      <c r="R38" s="154"/>
      <c r="S38" s="138"/>
      <c r="T38" s="136"/>
      <c r="U38" s="181"/>
      <c r="V38" s="154"/>
      <c r="W38" s="138"/>
      <c r="X38" s="136"/>
      <c r="Y38" s="181"/>
      <c r="Z38" s="154"/>
      <c r="AA38" s="138"/>
      <c r="AB38" s="136"/>
      <c r="AC38" s="181"/>
    </row>
    <row r="39" spans="1:48" ht="19.5" thickBot="1" x14ac:dyDescent="0.25">
      <c r="A39" s="117">
        <v>30</v>
      </c>
      <c r="B39" s="131" t="e">
        <f>'DEPT REQS'!#REF!</f>
        <v>#REF!</v>
      </c>
      <c r="C39" s="131" t="e">
        <f>'DEPT REQS'!#REF!</f>
        <v>#REF!</v>
      </c>
      <c r="D39" s="132" t="e">
        <f>'DEPT REQS'!#REF!</f>
        <v>#REF!</v>
      </c>
      <c r="E39" s="133" t="e">
        <f>'DEPT REQS'!#REF!</f>
        <v>#REF!</v>
      </c>
      <c r="F39" s="155"/>
      <c r="G39" s="137"/>
      <c r="H39" s="150"/>
      <c r="I39" s="182"/>
      <c r="J39" s="155"/>
      <c r="K39" s="137"/>
      <c r="L39" s="150"/>
      <c r="M39" s="182"/>
      <c r="N39" s="155"/>
      <c r="O39" s="137"/>
      <c r="P39" s="150"/>
      <c r="Q39" s="182"/>
      <c r="R39" s="155"/>
      <c r="S39" s="137"/>
      <c r="T39" s="150"/>
      <c r="U39" s="182"/>
      <c r="V39" s="155"/>
      <c r="W39" s="137"/>
      <c r="X39" s="150"/>
      <c r="Y39" s="182"/>
      <c r="Z39" s="155"/>
      <c r="AA39" s="137"/>
      <c r="AB39" s="150"/>
      <c r="AC39" s="182"/>
    </row>
    <row r="40" spans="1:48" s="187" customFormat="1" ht="24" thickBot="1" x14ac:dyDescent="0.25">
      <c r="A40" s="292" t="s">
        <v>76</v>
      </c>
      <c r="B40" s="269"/>
      <c r="C40" s="269"/>
      <c r="D40" s="269"/>
      <c r="E40" s="184" t="e">
        <f>SUM(E10:E39)</f>
        <v>#REF!</v>
      </c>
      <c r="F40" s="293"/>
      <c r="G40" s="294"/>
      <c r="H40" s="294"/>
      <c r="I40" s="185">
        <f>SUM(I10:I39)</f>
        <v>0</v>
      </c>
      <c r="J40" s="293"/>
      <c r="K40" s="294"/>
      <c r="L40" s="294"/>
      <c r="M40" s="185">
        <f>SUM(M10:M39)</f>
        <v>0</v>
      </c>
      <c r="N40" s="293"/>
      <c r="O40" s="294"/>
      <c r="P40" s="294"/>
      <c r="Q40" s="185">
        <f>SUM(Q10:Q39)</f>
        <v>0</v>
      </c>
      <c r="R40" s="293"/>
      <c r="S40" s="294"/>
      <c r="T40" s="294"/>
      <c r="U40" s="185">
        <f>SUM(U10:U39)</f>
        <v>0</v>
      </c>
      <c r="V40" s="293"/>
      <c r="W40" s="294"/>
      <c r="X40" s="294"/>
      <c r="Y40" s="185">
        <f>SUM(Y10:Y39)</f>
        <v>0</v>
      </c>
      <c r="Z40" s="293"/>
      <c r="AA40" s="294"/>
      <c r="AB40" s="294"/>
      <c r="AC40" s="185">
        <f>SUM(AC10:AC39)</f>
        <v>0</v>
      </c>
      <c r="AD40" s="186"/>
      <c r="AE40" s="186"/>
      <c r="AF40" s="186"/>
      <c r="AG40" s="186"/>
      <c r="AH40" s="186"/>
      <c r="AI40" s="186"/>
      <c r="AJ40" s="186"/>
      <c r="AK40" s="186"/>
      <c r="AL40" s="186"/>
      <c r="AM40" s="186"/>
      <c r="AN40" s="186"/>
      <c r="AO40" s="186"/>
      <c r="AP40" s="186"/>
      <c r="AQ40" s="186"/>
      <c r="AR40" s="186"/>
      <c r="AS40" s="186"/>
      <c r="AT40" s="186"/>
      <c r="AU40" s="186"/>
      <c r="AV40" s="186"/>
    </row>
    <row r="41" spans="1:48" x14ac:dyDescent="0.2">
      <c r="I41" s="183"/>
      <c r="M41" s="183"/>
      <c r="Q41" s="183"/>
      <c r="U41" s="183"/>
      <c r="Y41" s="183"/>
      <c r="AC41" s="183"/>
    </row>
    <row r="42" spans="1:48" x14ac:dyDescent="0.2">
      <c r="I42" s="183"/>
      <c r="M42" s="183"/>
      <c r="Q42" s="183"/>
      <c r="U42" s="183"/>
      <c r="Y42" s="183"/>
      <c r="AC42" s="183"/>
    </row>
    <row r="43" spans="1:48" x14ac:dyDescent="0.2">
      <c r="I43" s="183"/>
      <c r="M43" s="183"/>
      <c r="Q43" s="183"/>
      <c r="U43" s="183"/>
      <c r="Y43" s="183"/>
      <c r="AC43" s="183"/>
    </row>
    <row r="44" spans="1:48" x14ac:dyDescent="0.2">
      <c r="I44" s="183"/>
      <c r="M44" s="183"/>
      <c r="Q44" s="183"/>
      <c r="U44" s="183"/>
      <c r="Y44" s="183"/>
      <c r="AC44" s="183"/>
    </row>
    <row r="45" spans="1:48" x14ac:dyDescent="0.2">
      <c r="I45" s="183"/>
      <c r="M45" s="183"/>
      <c r="Q45" s="183"/>
      <c r="U45" s="183"/>
      <c r="Y45" s="183"/>
      <c r="AC45" s="183"/>
    </row>
    <row r="46" spans="1:48" x14ac:dyDescent="0.2">
      <c r="I46" s="183"/>
      <c r="M46" s="183"/>
      <c r="Q46" s="183"/>
      <c r="U46" s="183"/>
      <c r="Y46" s="183"/>
      <c r="AC46" s="183"/>
    </row>
    <row r="47" spans="1:48" x14ac:dyDescent="0.2">
      <c r="I47" s="183"/>
      <c r="M47" s="183"/>
      <c r="Q47" s="183"/>
      <c r="U47" s="183"/>
      <c r="Y47" s="183"/>
      <c r="AC47" s="183"/>
    </row>
    <row r="48" spans="1:48" x14ac:dyDescent="0.2">
      <c r="I48" s="183"/>
      <c r="M48" s="183"/>
      <c r="Q48" s="183"/>
      <c r="U48" s="183"/>
      <c r="Y48" s="183"/>
      <c r="AC48" s="183"/>
    </row>
    <row r="49" spans="9:29" x14ac:dyDescent="0.2">
      <c r="I49" s="183"/>
      <c r="M49" s="183"/>
      <c r="Q49" s="183"/>
      <c r="U49" s="183"/>
      <c r="Y49" s="183"/>
      <c r="AC49" s="183"/>
    </row>
    <row r="50" spans="9:29" x14ac:dyDescent="0.2">
      <c r="I50" s="183"/>
      <c r="M50" s="183"/>
      <c r="Q50" s="183"/>
      <c r="U50" s="183"/>
      <c r="Y50" s="183"/>
      <c r="AC50" s="183"/>
    </row>
    <row r="51" spans="9:29" x14ac:dyDescent="0.2">
      <c r="I51" s="183"/>
      <c r="M51" s="183"/>
      <c r="Q51" s="183"/>
      <c r="U51" s="183"/>
      <c r="Y51" s="183"/>
      <c r="AC51" s="183"/>
    </row>
    <row r="52" spans="9:29" x14ac:dyDescent="0.2">
      <c r="I52" s="183"/>
      <c r="M52" s="183"/>
      <c r="Q52" s="183"/>
      <c r="U52" s="183"/>
      <c r="Y52" s="183"/>
      <c r="AC52" s="183"/>
    </row>
    <row r="53" spans="9:29" x14ac:dyDescent="0.2">
      <c r="I53" s="183"/>
      <c r="M53" s="183"/>
      <c r="Q53" s="183"/>
      <c r="U53" s="183"/>
      <c r="Y53" s="183"/>
      <c r="AC53" s="183"/>
    </row>
    <row r="54" spans="9:29" x14ac:dyDescent="0.2">
      <c r="I54" s="183"/>
      <c r="M54" s="183"/>
      <c r="Q54" s="183"/>
      <c r="U54" s="183"/>
      <c r="Y54" s="183"/>
      <c r="AC54" s="183"/>
    </row>
    <row r="55" spans="9:29" x14ac:dyDescent="0.2">
      <c r="I55" s="183"/>
      <c r="M55" s="183"/>
      <c r="Q55" s="183"/>
      <c r="U55" s="183"/>
      <c r="Y55" s="183"/>
      <c r="AC55" s="183"/>
    </row>
    <row r="56" spans="9:29" x14ac:dyDescent="0.2">
      <c r="I56" s="183"/>
      <c r="M56" s="183"/>
      <c r="Q56" s="183"/>
      <c r="U56" s="183"/>
      <c r="Y56" s="183"/>
      <c r="AC56" s="183"/>
    </row>
    <row r="57" spans="9:29" x14ac:dyDescent="0.2">
      <c r="I57" s="183"/>
      <c r="M57" s="183"/>
      <c r="Q57" s="183"/>
      <c r="U57" s="183"/>
      <c r="Y57" s="183"/>
      <c r="AC57" s="183"/>
    </row>
    <row r="58" spans="9:29" x14ac:dyDescent="0.2">
      <c r="I58" s="183"/>
      <c r="M58" s="183"/>
      <c r="Q58" s="183"/>
      <c r="U58" s="183"/>
      <c r="Y58" s="183"/>
      <c r="AC58" s="183"/>
    </row>
    <row r="59" spans="9:29" x14ac:dyDescent="0.2">
      <c r="I59" s="183"/>
      <c r="M59" s="183"/>
      <c r="Q59" s="183"/>
      <c r="U59" s="183"/>
      <c r="Y59" s="183"/>
      <c r="AC59" s="183"/>
    </row>
    <row r="60" spans="9:29" x14ac:dyDescent="0.2">
      <c r="I60" s="183"/>
      <c r="M60" s="183"/>
      <c r="Q60" s="183"/>
      <c r="U60" s="183"/>
      <c r="Y60" s="183"/>
      <c r="AC60" s="183"/>
    </row>
    <row r="61" spans="9:29" x14ac:dyDescent="0.2">
      <c r="I61" s="183"/>
      <c r="M61" s="183"/>
      <c r="Q61" s="183"/>
      <c r="U61" s="183"/>
      <c r="Y61" s="183"/>
      <c r="AC61" s="183"/>
    </row>
    <row r="62" spans="9:29" x14ac:dyDescent="0.2">
      <c r="I62" s="183"/>
      <c r="M62" s="183"/>
      <c r="Q62" s="183"/>
      <c r="U62" s="183"/>
      <c r="Y62" s="183"/>
      <c r="AC62" s="183"/>
    </row>
    <row r="63" spans="9:29" x14ac:dyDescent="0.2">
      <c r="I63" s="183"/>
      <c r="M63" s="183"/>
      <c r="Q63" s="183"/>
      <c r="U63" s="183"/>
      <c r="Y63" s="183"/>
      <c r="AC63" s="183"/>
    </row>
    <row r="64" spans="9:29" x14ac:dyDescent="0.2">
      <c r="I64" s="183"/>
      <c r="M64" s="183"/>
      <c r="Q64" s="183"/>
      <c r="U64" s="183"/>
      <c r="Y64" s="183"/>
      <c r="AC64" s="183"/>
    </row>
    <row r="65" spans="9:29" x14ac:dyDescent="0.2">
      <c r="I65" s="183"/>
      <c r="M65" s="183"/>
      <c r="Q65" s="183"/>
      <c r="U65" s="183"/>
      <c r="Y65" s="183"/>
      <c r="AC65" s="183"/>
    </row>
    <row r="66" spans="9:29" x14ac:dyDescent="0.2">
      <c r="I66" s="183"/>
      <c r="M66" s="183"/>
      <c r="Q66" s="183"/>
      <c r="U66" s="183"/>
      <c r="Y66" s="183"/>
      <c r="AC66" s="183"/>
    </row>
    <row r="67" spans="9:29" x14ac:dyDescent="0.2">
      <c r="I67" s="183"/>
      <c r="M67" s="183"/>
      <c r="Q67" s="183"/>
      <c r="U67" s="183"/>
      <c r="Y67" s="183"/>
      <c r="AC67" s="183"/>
    </row>
    <row r="68" spans="9:29" x14ac:dyDescent="0.2">
      <c r="I68" s="183"/>
      <c r="M68" s="183"/>
      <c r="Q68" s="183"/>
      <c r="U68" s="183"/>
      <c r="Y68" s="183"/>
      <c r="AC68" s="183"/>
    </row>
    <row r="69" spans="9:29" x14ac:dyDescent="0.2">
      <c r="I69" s="183"/>
      <c r="M69" s="183"/>
      <c r="Q69" s="183"/>
      <c r="U69" s="183"/>
      <c r="Y69" s="183"/>
      <c r="AC69" s="183"/>
    </row>
    <row r="70" spans="9:29" x14ac:dyDescent="0.2">
      <c r="I70" s="183"/>
      <c r="M70" s="183"/>
      <c r="Q70" s="183"/>
      <c r="U70" s="183"/>
      <c r="Y70" s="183"/>
      <c r="AC70" s="183"/>
    </row>
    <row r="71" spans="9:29" x14ac:dyDescent="0.2">
      <c r="I71" s="183"/>
      <c r="M71" s="183"/>
      <c r="Q71" s="183"/>
      <c r="U71" s="183"/>
      <c r="Y71" s="183"/>
      <c r="AC71" s="183"/>
    </row>
    <row r="72" spans="9:29" x14ac:dyDescent="0.2">
      <c r="I72" s="183"/>
      <c r="M72" s="183"/>
      <c r="Q72" s="183"/>
      <c r="U72" s="183"/>
      <c r="Y72" s="183"/>
      <c r="AC72" s="183"/>
    </row>
    <row r="73" spans="9:29" x14ac:dyDescent="0.2">
      <c r="I73" s="183"/>
      <c r="M73" s="183"/>
      <c r="Q73" s="183"/>
      <c r="U73" s="183"/>
      <c r="Y73" s="183"/>
      <c r="AC73" s="183"/>
    </row>
    <row r="74" spans="9:29" x14ac:dyDescent="0.2">
      <c r="I74" s="183"/>
      <c r="M74" s="183"/>
      <c r="Q74" s="183"/>
      <c r="U74" s="183"/>
      <c r="Y74" s="183"/>
      <c r="AC74" s="183"/>
    </row>
    <row r="75" spans="9:29" x14ac:dyDescent="0.2">
      <c r="I75" s="183"/>
      <c r="M75" s="183"/>
      <c r="Q75" s="183"/>
      <c r="U75" s="183"/>
      <c r="Y75" s="183"/>
      <c r="AC75" s="183"/>
    </row>
    <row r="76" spans="9:29" x14ac:dyDescent="0.2">
      <c r="I76" s="183"/>
      <c r="M76" s="183"/>
      <c r="Q76" s="183"/>
      <c r="U76" s="183"/>
      <c r="Y76" s="183"/>
      <c r="AC76" s="183"/>
    </row>
    <row r="77" spans="9:29" x14ac:dyDescent="0.2">
      <c r="I77" s="183"/>
      <c r="M77" s="183"/>
      <c r="Q77" s="183"/>
      <c r="U77" s="183"/>
      <c r="Y77" s="183"/>
      <c r="AC77" s="183"/>
    </row>
    <row r="78" spans="9:29" x14ac:dyDescent="0.2">
      <c r="I78" s="183"/>
      <c r="M78" s="183"/>
      <c r="Q78" s="183"/>
      <c r="U78" s="183"/>
      <c r="Y78" s="183"/>
      <c r="AC78" s="183"/>
    </row>
    <row r="79" spans="9:29" x14ac:dyDescent="0.2">
      <c r="I79" s="183"/>
      <c r="M79" s="183"/>
      <c r="Q79" s="183"/>
      <c r="U79" s="183"/>
      <c r="Y79" s="183"/>
      <c r="AC79" s="183"/>
    </row>
    <row r="80" spans="9:29" x14ac:dyDescent="0.2">
      <c r="I80" s="183"/>
      <c r="M80" s="183"/>
      <c r="Q80" s="183"/>
      <c r="U80" s="183"/>
      <c r="Y80" s="183"/>
      <c r="AC80" s="183"/>
    </row>
    <row r="81" spans="9:29" x14ac:dyDescent="0.2">
      <c r="I81" s="183"/>
      <c r="M81" s="183"/>
      <c r="Q81" s="183"/>
      <c r="U81" s="183"/>
      <c r="Y81" s="183"/>
      <c r="AC81" s="183"/>
    </row>
    <row r="82" spans="9:29" x14ac:dyDescent="0.2">
      <c r="I82" s="183"/>
      <c r="M82" s="183"/>
      <c r="Q82" s="183"/>
      <c r="U82" s="183"/>
      <c r="Y82" s="183"/>
      <c r="AC82" s="183"/>
    </row>
    <row r="83" spans="9:29" x14ac:dyDescent="0.2">
      <c r="I83" s="183"/>
      <c r="M83" s="183"/>
      <c r="Q83" s="183"/>
      <c r="U83" s="183"/>
      <c r="Y83" s="183"/>
      <c r="AC83" s="183"/>
    </row>
    <row r="84" spans="9:29" x14ac:dyDescent="0.2">
      <c r="I84" s="183"/>
      <c r="M84" s="183"/>
      <c r="Q84" s="183"/>
      <c r="U84" s="183"/>
      <c r="Y84" s="183"/>
      <c r="AC84" s="183"/>
    </row>
    <row r="85" spans="9:29" x14ac:dyDescent="0.2">
      <c r="I85" s="183"/>
      <c r="M85" s="183"/>
      <c r="Q85" s="183"/>
      <c r="U85" s="183"/>
      <c r="Y85" s="183"/>
      <c r="AC85" s="183"/>
    </row>
    <row r="86" spans="9:29" x14ac:dyDescent="0.2">
      <c r="I86" s="183"/>
      <c r="M86" s="183"/>
      <c r="Q86" s="183"/>
      <c r="U86" s="183"/>
      <c r="Y86" s="183"/>
      <c r="AC86" s="183"/>
    </row>
    <row r="87" spans="9:29" x14ac:dyDescent="0.2">
      <c r="I87" s="183"/>
      <c r="M87" s="183"/>
      <c r="Q87" s="183"/>
      <c r="U87" s="183"/>
      <c r="Y87" s="183"/>
      <c r="AC87" s="183"/>
    </row>
    <row r="88" spans="9:29" x14ac:dyDescent="0.2">
      <c r="I88" s="183"/>
      <c r="M88" s="183"/>
      <c r="Q88" s="183"/>
      <c r="U88" s="183"/>
      <c r="Y88" s="183"/>
      <c r="AC88" s="183"/>
    </row>
    <row r="89" spans="9:29" x14ac:dyDescent="0.2">
      <c r="I89" s="183"/>
      <c r="M89" s="183"/>
      <c r="Q89" s="183"/>
      <c r="U89" s="183"/>
      <c r="Y89" s="183"/>
      <c r="AC89" s="183"/>
    </row>
    <row r="90" spans="9:29" x14ac:dyDescent="0.2">
      <c r="I90" s="183"/>
      <c r="M90" s="183"/>
      <c r="Q90" s="183"/>
      <c r="U90" s="183"/>
      <c r="Y90" s="183"/>
      <c r="AC90" s="183"/>
    </row>
    <row r="91" spans="9:29" x14ac:dyDescent="0.2">
      <c r="I91" s="183"/>
      <c r="M91" s="183"/>
      <c r="Q91" s="183"/>
      <c r="U91" s="183"/>
      <c r="Y91" s="183"/>
      <c r="AC91" s="183"/>
    </row>
    <row r="92" spans="9:29" x14ac:dyDescent="0.2">
      <c r="I92" s="183"/>
      <c r="M92" s="183"/>
      <c r="Q92" s="183"/>
      <c r="U92" s="183"/>
      <c r="Y92" s="183"/>
      <c r="AC92" s="183"/>
    </row>
    <row r="93" spans="9:29" x14ac:dyDescent="0.2">
      <c r="I93" s="183"/>
      <c r="M93" s="183"/>
      <c r="Q93" s="183"/>
      <c r="U93" s="183"/>
      <c r="Y93" s="183"/>
      <c r="AC93" s="183"/>
    </row>
    <row r="94" spans="9:29" x14ac:dyDescent="0.2">
      <c r="I94" s="183"/>
      <c r="M94" s="183"/>
      <c r="Q94" s="183"/>
      <c r="U94" s="183"/>
      <c r="Y94" s="183"/>
      <c r="AC94" s="183"/>
    </row>
    <row r="95" spans="9:29" x14ac:dyDescent="0.2">
      <c r="I95" s="183"/>
      <c r="M95" s="183"/>
      <c r="Q95" s="183"/>
      <c r="U95" s="183"/>
      <c r="Y95" s="183"/>
      <c r="AC95" s="183"/>
    </row>
    <row r="96" spans="9:29" x14ac:dyDescent="0.2">
      <c r="I96" s="183"/>
      <c r="M96" s="183"/>
      <c r="Q96" s="183"/>
      <c r="U96" s="183"/>
      <c r="Y96" s="183"/>
      <c r="AC96" s="183"/>
    </row>
    <row r="97" spans="9:29" x14ac:dyDescent="0.2">
      <c r="I97" s="183"/>
      <c r="M97" s="183"/>
      <c r="Q97" s="183"/>
      <c r="U97" s="183"/>
      <c r="Y97" s="183"/>
      <c r="AC97" s="183"/>
    </row>
    <row r="98" spans="9:29" x14ac:dyDescent="0.2">
      <c r="I98" s="183"/>
      <c r="M98" s="183"/>
      <c r="Q98" s="183"/>
      <c r="U98" s="183"/>
      <c r="Y98" s="183"/>
      <c r="AC98" s="183"/>
    </row>
    <row r="99" spans="9:29" x14ac:dyDescent="0.2">
      <c r="I99" s="183"/>
      <c r="M99" s="183"/>
      <c r="Q99" s="183"/>
      <c r="U99" s="183"/>
      <c r="Y99" s="183"/>
      <c r="AC99" s="183"/>
    </row>
    <row r="100" spans="9:29" x14ac:dyDescent="0.2">
      <c r="I100" s="183"/>
      <c r="M100" s="183"/>
      <c r="Q100" s="183"/>
      <c r="U100" s="183"/>
      <c r="Y100" s="183"/>
      <c r="AC100" s="183"/>
    </row>
    <row r="101" spans="9:29" x14ac:dyDescent="0.2">
      <c r="I101" s="183"/>
      <c r="M101" s="183"/>
      <c r="Q101" s="183"/>
      <c r="U101" s="183"/>
      <c r="Y101" s="183"/>
      <c r="AC101" s="183"/>
    </row>
    <row r="102" spans="9:29" x14ac:dyDescent="0.2">
      <c r="I102" s="183"/>
      <c r="M102" s="183"/>
      <c r="Q102" s="183"/>
      <c r="U102" s="183"/>
      <c r="Y102" s="183"/>
      <c r="AC102" s="183"/>
    </row>
    <row r="103" spans="9:29" x14ac:dyDescent="0.2">
      <c r="I103" s="183"/>
      <c r="M103" s="183"/>
      <c r="Q103" s="183"/>
      <c r="U103" s="183"/>
      <c r="Y103" s="183"/>
      <c r="AC103" s="183"/>
    </row>
    <row r="104" spans="9:29" x14ac:dyDescent="0.2">
      <c r="I104" s="183"/>
      <c r="M104" s="183"/>
      <c r="Q104" s="183"/>
      <c r="U104" s="183"/>
      <c r="Y104" s="183"/>
      <c r="AC104" s="183"/>
    </row>
  </sheetData>
  <autoFilter ref="A9:AV4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2018-03-07T22:11:32Z</cp:lastPrinted>
  <dcterms:created xsi:type="dcterms:W3CDTF">2006-04-04T18:02:41Z</dcterms:created>
  <dcterms:modified xsi:type="dcterms:W3CDTF">2021-02-18T14:41:22Z</dcterms:modified>
</cp:coreProperties>
</file>