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CH\Purchasing Section\Bids\RFP RFQ SEALEDBIDS_FINAL\RFP 21\21-012-13\"/>
    </mc:Choice>
  </mc:AlternateContent>
  <bookViews>
    <workbookView xWindow="1035" yWindow="6735" windowWidth="19200" windowHeight="5700" tabRatio="762" activeTab="1"/>
  </bookViews>
  <sheets>
    <sheet name="MIN REQS" sheetId="19" r:id="rId1"/>
    <sheet name="DEPT REQS" sheetId="3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Fill" localSheetId="1" hidden="1">#REF!</definedName>
    <definedName name="_Fill" hidden="1">#REF!</definedName>
    <definedName name="_xlnm._FilterDatabase" localSheetId="1" hidden="1">'DEPT REQS'!$A$9:$AV$9</definedName>
    <definedName name="_xlnm._FilterDatabase" localSheetId="0" hidden="1">'MIN REQS'!$A$9:$AP$17</definedName>
    <definedName name="_Order1" hidden="1">255</definedName>
    <definedName name="_PIN2" localSheetId="1">#REF!</definedName>
    <definedName name="_PIN2">#REF!</definedName>
    <definedName name="_PIN3" localSheetId="1">#REF!</definedName>
    <definedName name="_PIN3">#REF!</definedName>
    <definedName name="_PIN4" localSheetId="1">#REF!</definedName>
    <definedName name="_PIN4">#REF!</definedName>
    <definedName name="_PIN5">#REF!</definedName>
    <definedName name="_Toc473035364" localSheetId="1">'DEPT REQS'!#REF!</definedName>
    <definedName name="Adam_capitation_amt_curr" hidden="1">'[1]ePSM Medical Data Page'!$AX$4</definedName>
    <definedName name="Adam_capitation_amt_prior" hidden="1">'[1]ePSM Medical Data Page'!$BA$4</definedName>
    <definedName name="Adam_premium_amt_curr" hidden="1">'[1]ePSM Medical Data Page'!$AX$5</definedName>
    <definedName name="Adam_premium_amt_prior" hidden="1">'[1]ePSM Medical Data Page'!$BA$5</definedName>
    <definedName name="Address" localSheetId="1">#REF!</definedName>
    <definedName name="Address">#REF!</definedName>
    <definedName name="adf_act_emp_fund_paid_curr" hidden="1">'[1]ePSM Medical Data Page'!$DQ$3</definedName>
    <definedName name="adf_act_emp_fund_paid_prior" hidden="1">'[1]ePSM Medical Data Page'!$DT$3</definedName>
    <definedName name="adf_act_emp_plus_1_fund_paid_curr" hidden="1">'[1]ePSM Medical Data Page'!$DQ$4</definedName>
    <definedName name="adf_act_emp_plus_1_fund_paid_prior" hidden="1">'[1]ePSM Medical Data Page'!$DT$4</definedName>
    <definedName name="adf_act_emp_plus_2_fund_paid_curr" hidden="1">'[1]ePSM Medical Data Page'!$DQ$5</definedName>
    <definedName name="adf_act_emp_plus_2_fund_paid_prior" hidden="1">'[1]ePSM Medical Data Page'!$DT$5</definedName>
    <definedName name="adf_act_emp_plus_fam_fund_paid_curr" hidden="1">'[1]ePSM Medical Data Page'!$DQ$6</definedName>
    <definedName name="adf_act_emp_plus_fam_fund_paid_prior" hidden="1">'[1]ePSM Medical Data Page'!$DT$6</definedName>
    <definedName name="adf_act_total_fund_paid_curr" hidden="1">'[1]ePSM Medical Data Page'!$DQ$7</definedName>
    <definedName name="adf_act_total_fund_paid_prior" hidden="1">'[1]ePSM Medical Data Page'!$DT$7</definedName>
    <definedName name="ADF_Activity_By_Tier_Range" localSheetId="1" hidden="1">#REF!</definedName>
    <definedName name="ADF_Activity_By_Tier_Range" hidden="1">#REF!</definedName>
    <definedName name="ADF_Activity_Detail_Range" localSheetId="1" hidden="1">#REF!</definedName>
    <definedName name="ADF_Activity_Detail_Range" hidden="1">#REF!</definedName>
    <definedName name="ADF_Fund_Report_Range" localSheetId="1" hidden="1">#REF!</definedName>
    <definedName name="ADF_Fund_Report_Range" hidden="1">#REF!</definedName>
    <definedName name="adf_term_emp_fund_paid_curr" hidden="1">'[1]ePSM Medical Data Page'!$DQ$8</definedName>
    <definedName name="adf_term_emp_fund_paid_prior" hidden="1">'[1]ePSM Medical Data Page'!$DT$8</definedName>
    <definedName name="adf_term_emp_plus_1_fund_paid_curr" hidden="1">'[1]ePSM Medical Data Page'!$DQ$9</definedName>
    <definedName name="adf_term_emp_plus_1_fund_paid_prior" hidden="1">'[1]ePSM Medical Data Page'!$DT$9</definedName>
    <definedName name="adf_term_emp_plus_2_fund_paid_curr" hidden="1">'[1]ePSM Medical Data Page'!$DQ$10</definedName>
    <definedName name="adf_term_emp_plus_2_fund_paid_prior" hidden="1">'[1]ePSM Medical Data Page'!$DT$10</definedName>
    <definedName name="adf_term_emp_plus_fam_fund_paid_curr" hidden="1">'[1]ePSM Medical Data Page'!$DQ$11</definedName>
    <definedName name="adf_term_emp_plus_fam_fund_paid_prior" hidden="1">'[1]ePSM Medical Data Page'!$DT$11</definedName>
    <definedName name="adf_term_total_fund_paid_curr" hidden="1">'[1]ePSM Medical Data Page'!$DQ$12</definedName>
    <definedName name="adf_term_total_fund_paid_prior" hidden="1">'[1]ePSM Medical Data Page'!$DT$12</definedName>
    <definedName name="adf_termed_tier1_active_employee_curr" hidden="1">'[1]ePSM Member Data Page'!$AN$93</definedName>
    <definedName name="adf_termed_tier1_cr_claim_paid_with_cr_funds_curr" hidden="1">'[1]ePSM Member Data Page'!$AN$98</definedName>
    <definedName name="adf_termed_tier1_cr_clm_paid_with_rollover_funds_curr" hidden="1">'[1]ePSM Member Data Page'!$AN$99</definedName>
    <definedName name="adf_termed_tier1_cr_fund_remaining_curr" hidden="1">'[1]ePSM Member Data Page'!$AN$100</definedName>
    <definedName name="adf_termed_tier1_cr_year_initial_fund_curr" hidden="1">'[1]ePSM Member Data Page'!$AN$95</definedName>
    <definedName name="adf_termed_tier1_emp_0_spend_curr" hidden="1">'[1]ePSM Member Data Page'!$AN$107</definedName>
    <definedName name="adf_termed_tier1_emp_100_spend_curr" hidden="1">'[1]ePSM Member Data Page'!$AN$102</definedName>
    <definedName name="adf_termed_tier1_emp_24_1_spend_curr" hidden="1">'[1]ePSM Member Data Page'!$AN$106</definedName>
    <definedName name="adf_termed_tier1_emp_49_25_spend_curr" hidden="1">'[1]ePSM Member Data Page'!$AN$105</definedName>
    <definedName name="adf_termed_tier1_emp_74_50_spend_curr" hidden="1">'[1]ePSM Member Data Page'!$AN$104</definedName>
    <definedName name="adf_termed_tier1_emp_99_75_spend_curr" hidden="1">'[1]ePSM Member Data Page'!$AN$103</definedName>
    <definedName name="adf_termed_tier1_Incentive_fund_earned_curr" hidden="1">'[1]ePSM Member Data Page'!$AN$96</definedName>
    <definedName name="adf_termed_tier1_rollover_fund_remaining_curr" hidden="1">'[1]ePSM Member Data Page'!$AN$101</definedName>
    <definedName name="adf_termed_tier1_rollover_pr_year_curr" hidden="1">'[1]ePSM Member Data Page'!$AN$94</definedName>
    <definedName name="adf_termed_tier1_tot_fund_available_curr" hidden="1">'[1]ePSM Member Data Page'!$AN$97</definedName>
    <definedName name="adf_termed_tier2_active_employee_curr" hidden="1">'[1]ePSM Member Data Page'!$AN$108</definedName>
    <definedName name="adf_termed_tier2_cr_claim_paid_with_cr_funds_curr" hidden="1">'[1]ePSM Member Data Page'!$AN$113</definedName>
    <definedName name="adf_termed_tier2_cr_clm_paid_with_rollover_funds_curr" hidden="1">'[1]ePSM Member Data Page'!$AN$114</definedName>
    <definedName name="adf_termed_tier2_cr_fund_remaining_curr" hidden="1">'[1]ePSM Member Data Page'!$AN$115</definedName>
    <definedName name="adf_termed_tier2_cr_year_initial_fund_curr" hidden="1">'[1]ePSM Member Data Page'!$AN$110</definedName>
    <definedName name="adf_termed_tier2_emp_0_spend_curr" hidden="1">'[1]ePSM Member Data Page'!$AN$122</definedName>
    <definedName name="adf_termed_tier2_emp_100_spend_curr" hidden="1">'[1]ePSM Member Data Page'!$AN$117</definedName>
    <definedName name="adf_termed_tier2_emp_24_1_spend_curr" hidden="1">'[1]ePSM Member Data Page'!$AN$121</definedName>
    <definedName name="adf_termed_tier2_emp_49_25_spend_curr" hidden="1">'[1]ePSM Member Data Page'!$AN$120</definedName>
    <definedName name="adf_termed_tier2_emp_74_50_spend_curr" hidden="1">'[1]ePSM Member Data Page'!$AN$119</definedName>
    <definedName name="adf_termed_tier2_emp_99_75_spend_curr" hidden="1">'[1]ePSM Member Data Page'!$AN$118</definedName>
    <definedName name="adf_termed_tier2_Incentive_fund_earned_curr" hidden="1">'[1]ePSM Member Data Page'!$AN$111</definedName>
    <definedName name="adf_termed_tier2_rollover_fund_remaining_curr" hidden="1">'[1]ePSM Member Data Page'!$AN$116</definedName>
    <definedName name="adf_termed_tier2_rollover_pr_year_curr" hidden="1">'[1]ePSM Member Data Page'!$AN$109</definedName>
    <definedName name="adf_termed_tier2_tot_fund_available_curr" hidden="1">'[1]ePSM Member Data Page'!$AN$112</definedName>
    <definedName name="adf_termed_tier3_active_employee_curr" hidden="1">'[1]ePSM Member Data Page'!$AN$123</definedName>
    <definedName name="adf_termed_tier3_cr_claim_paid_with_cr_funds_curr" hidden="1">'[1]ePSM Member Data Page'!$AN$128</definedName>
    <definedName name="adf_termed_tier3_cr_clm_paid_with_rollover_funds_curr" hidden="1">'[1]ePSM Member Data Page'!$AN$129</definedName>
    <definedName name="adf_termed_tier3_cr_fund_remaining_curr" hidden="1">'[1]ePSM Member Data Page'!$AN$130</definedName>
    <definedName name="adf_termed_tier3_cr_year_initial_fund_curr" hidden="1">'[1]ePSM Member Data Page'!$AN$125</definedName>
    <definedName name="adf_termed_tier3_emp_0_spend_curr" hidden="1">'[1]ePSM Member Data Page'!$AN$137</definedName>
    <definedName name="adf_termed_tier3_emp_100_spend_curr" hidden="1">'[1]ePSM Member Data Page'!$AN$132</definedName>
    <definedName name="adf_termed_tier3_emp_24_1_spend_curr" hidden="1">'[1]ePSM Member Data Page'!$AN$136</definedName>
    <definedName name="adf_termed_tier3_emp_49_25_spend_curr" hidden="1">'[1]ePSM Member Data Page'!$AN$135</definedName>
    <definedName name="adf_termed_tier3_emp_74_50_spend_curr" hidden="1">'[1]ePSM Member Data Page'!$AN$134</definedName>
    <definedName name="adf_termed_tier3_emp_99_75_spend_curr" hidden="1">'[1]ePSM Member Data Page'!$AN$133</definedName>
    <definedName name="adf_termed_tier3_Incentive_fund_earned_curr" hidden="1">'[1]ePSM Member Data Page'!$AN$126</definedName>
    <definedName name="adf_termed_tier3_rollover_fund_remaining_curr" hidden="1">'[1]ePSM Member Data Page'!$AN$131</definedName>
    <definedName name="adf_termed_tier3_rollover_pr_year_curr" hidden="1">'[1]ePSM Member Data Page'!$AN$124</definedName>
    <definedName name="adf_termed_tier3_tot_fund_available_curr" hidden="1">'[1]ePSM Member Data Page'!$AN$127</definedName>
    <definedName name="adf_termed_tier4_active_employee_curr" hidden="1">'[1]ePSM Member Data Page'!$AN$138</definedName>
    <definedName name="adf_termed_tier4_cr_claim_paid_with_cr_funds_curr" hidden="1">'[1]ePSM Member Data Page'!$AN$143</definedName>
    <definedName name="adf_termed_tier4_cr_clm_paid_with_rollover_funds_curr" hidden="1">'[1]ePSM Member Data Page'!$AN$144</definedName>
    <definedName name="adf_termed_tier4_cr_fund_remaining_curr" hidden="1">'[1]ePSM Member Data Page'!$AN$145</definedName>
    <definedName name="adf_termed_tier4_cr_year_initial_fund_curr" hidden="1">'[1]ePSM Member Data Page'!$AN$140</definedName>
    <definedName name="adf_termed_tier4_emp_0_spend_curr" hidden="1">'[1]ePSM Member Data Page'!$AN$152</definedName>
    <definedName name="adf_termed_tier4_emp_100_spend_curr" hidden="1">'[1]ePSM Member Data Page'!$AN$147</definedName>
    <definedName name="adf_termed_tier4_emp_24_1_spend_curr" hidden="1">'[1]ePSM Member Data Page'!$AN$151</definedName>
    <definedName name="adf_termed_tier4_emp_49_25_spend_curr" hidden="1">'[1]ePSM Member Data Page'!$AN$150</definedName>
    <definedName name="adf_termed_tier4_emp_74_50_spend_curr" hidden="1">'[1]ePSM Member Data Page'!$AN$149</definedName>
    <definedName name="adf_termed_tier4_emp_99_75_spend_curr" hidden="1">'[1]ePSM Member Data Page'!$AN$148</definedName>
    <definedName name="adf_termed_tier4_Incentive_fund_earned_curr" hidden="1">'[1]ePSM Member Data Page'!$AN$141</definedName>
    <definedName name="adf_termed_tier4_rollover_fund_remaining_curr" hidden="1">'[1]ePSM Member Data Page'!$AN$146</definedName>
    <definedName name="adf_termed_tier4_rollover_pr_year_curr" hidden="1">'[1]ePSM Member Data Page'!$AN$139</definedName>
    <definedName name="adf_termed_tier4_tot_fund_available_curr" hidden="1">'[1]ePSM Member Data Page'!$AN$142</definedName>
    <definedName name="adf_tier1_active_employee_curr" hidden="1">'[1]ePSM Member Data Page'!$AN$3</definedName>
    <definedName name="adf_tier1_cr_claim_paid_with_cr_funds_curr" hidden="1">'[1]ePSM Member Data Page'!$AN$8</definedName>
    <definedName name="adf_tier1_cr_clm_paid_with_rollover_funds_curr" hidden="1">'[1]ePSM Member Data Page'!$AN$9</definedName>
    <definedName name="adf_tier1_cr_fund_remaining_curr" hidden="1">'[1]ePSM Member Data Page'!$AN$10</definedName>
    <definedName name="adf_tier1_cr_year_initial_fund_curr" hidden="1">'[1]ePSM Member Data Page'!$AN$5</definedName>
    <definedName name="adf_tier1_emp_0_spend_curr" hidden="1">'[1]ePSM Member Data Page'!$AN$17</definedName>
    <definedName name="adf_tier1_emp_100_spend_curr" hidden="1">'[1]ePSM Member Data Page'!$AN$12</definedName>
    <definedName name="adf_tier1_emp_24_1_spend_curr" hidden="1">'[1]ePSM Member Data Page'!$AN$16</definedName>
    <definedName name="adf_tier1_emp_49_25_spend_curr" hidden="1">'[1]ePSM Member Data Page'!$AN$15</definedName>
    <definedName name="adf_tier1_emp_74_50_spend_curr" hidden="1">'[1]ePSM Member Data Page'!$AN$14</definedName>
    <definedName name="adf_tier1_emp_99_75_spend_curr" hidden="1">'[1]ePSM Member Data Page'!$AN$13</definedName>
    <definedName name="adf_tier1_Incentive_fund_earned_curr" hidden="1">'[1]ePSM Member Data Page'!$AN$6</definedName>
    <definedName name="adf_tier1_rollover_fund_remaining_curr" hidden="1">'[1]ePSM Member Data Page'!$AN$11</definedName>
    <definedName name="adf_tier1_rollover_pr_year_curr" hidden="1">'[1]ePSM Member Data Page'!$AN$4</definedName>
    <definedName name="adf_tier1_tot_fund_available_curr" hidden="1">'[1]ePSM Member Data Page'!$AN$7</definedName>
    <definedName name="adf_tier2_active_employee_curr" hidden="1">'[1]ePSM Member Data Page'!$AN$18</definedName>
    <definedName name="adf_tier2_cr_claim_paid_with_cr_funds_curr" hidden="1">'[1]ePSM Member Data Page'!$AN$23</definedName>
    <definedName name="adf_tier2_cr_clm_paid_with_rollover_funds_curr" hidden="1">'[1]ePSM Member Data Page'!$AN$24</definedName>
    <definedName name="adf_tier2_cr_fund_remaining_curr" hidden="1">'[1]ePSM Member Data Page'!$AN$25</definedName>
    <definedName name="adf_tier2_cr_year_initial_fund_curr" hidden="1">'[1]ePSM Member Data Page'!$AN$20</definedName>
    <definedName name="adf_tier2_emp_0_spend_curr" hidden="1">'[1]ePSM Member Data Page'!$AN$32</definedName>
    <definedName name="adf_tier2_emp_100_spend_curr" hidden="1">'[1]ePSM Member Data Page'!$AN$27</definedName>
    <definedName name="adf_tier2_emp_24_1_spend_curr" hidden="1">'[1]ePSM Member Data Page'!$AN$31</definedName>
    <definedName name="adf_tier2_emp_49_25_spend_curr" hidden="1">'[1]ePSM Member Data Page'!$AN$30</definedName>
    <definedName name="adf_tier2_emp_74_50_spend_curr" hidden="1">'[1]ePSM Member Data Page'!$AN$29</definedName>
    <definedName name="adf_tier2_emp_99_75_spend_curr" hidden="1">'[1]ePSM Member Data Page'!$AN$28</definedName>
    <definedName name="adf_tier2_Incentive_fund_earned_curr" hidden="1">'[1]ePSM Member Data Page'!$AN$21</definedName>
    <definedName name="adf_tier2_rollover_fund_remaining_curr" hidden="1">'[1]ePSM Member Data Page'!$AN$26</definedName>
    <definedName name="adf_tier2_rollover_pr_year_curr" hidden="1">'[1]ePSM Member Data Page'!$AN$19</definedName>
    <definedName name="adf_tier2_tot_fund_available_curr" hidden="1">'[1]ePSM Member Data Page'!$AN$22</definedName>
    <definedName name="adf_tier3_active_employee_curr" hidden="1">'[1]ePSM Member Data Page'!$AN$33</definedName>
    <definedName name="adf_tier3_cr_claim_paid_with_cr_funds_curr" hidden="1">'[1]ePSM Member Data Page'!$AN$38</definedName>
    <definedName name="adf_tier3_cr_clm_paid_with_rollover_funds_curr" hidden="1">'[1]ePSM Member Data Page'!$AN$39</definedName>
    <definedName name="adf_tier3_cr_fund_remaining_curr" hidden="1">'[1]ePSM Member Data Page'!$AN$40</definedName>
    <definedName name="adf_tier3_cr_year_initial_fund_curr" hidden="1">'[1]ePSM Member Data Page'!$AN$35</definedName>
    <definedName name="adf_tier3_emp_0_spend_curr" hidden="1">'[1]ePSM Member Data Page'!$AN$47</definedName>
    <definedName name="adf_tier3_emp_100_spend_curr" hidden="1">'[1]ePSM Member Data Page'!$AN$42</definedName>
    <definedName name="adf_tier3_emp_24_1_spend_curr" hidden="1">'[1]ePSM Member Data Page'!$AN$46</definedName>
    <definedName name="adf_tier3_emp_49_25_spend_curr" hidden="1">'[1]ePSM Member Data Page'!$AN$45</definedName>
    <definedName name="adf_tier3_emp_74_50_spend_curr" hidden="1">'[1]ePSM Member Data Page'!$AN$44</definedName>
    <definedName name="adf_tier3_emp_99_75_spend_curr" hidden="1">'[1]ePSM Member Data Page'!$AN$43</definedName>
    <definedName name="adf_tier3_Incentive_fund_earned_curr" hidden="1">'[1]ePSM Member Data Page'!$AN$36</definedName>
    <definedName name="adf_tier3_rollover_fund_remaining_curr" hidden="1">'[1]ePSM Member Data Page'!$AN$41</definedName>
    <definedName name="adf_tier3_rollover_pr_year_curr" hidden="1">'[1]ePSM Member Data Page'!$AN$34</definedName>
    <definedName name="adf_tier3_tot_fund_available_curr" hidden="1">'[1]ePSM Member Data Page'!$AN$37</definedName>
    <definedName name="adf_tier4_active_employee_curr" hidden="1">'[1]ePSM Member Data Page'!$AN$48</definedName>
    <definedName name="adf_tier4_cr_claim_paid_with_cr_funds_curr" hidden="1">'[1]ePSM Member Data Page'!$AN$53</definedName>
    <definedName name="adf_tier4_cr_clm_paid_with_rollover_funds_curr" hidden="1">'[1]ePSM Member Data Page'!$AN$54</definedName>
    <definedName name="adf_tier4_cr_fund_remaining_curr" hidden="1">'[1]ePSM Member Data Page'!$AN$55</definedName>
    <definedName name="adf_tier4_cr_year_initial_fund_curr" hidden="1">'[1]ePSM Member Data Page'!$AN$50</definedName>
    <definedName name="adf_tier4_emp_0_spend_curr" hidden="1">'[1]ePSM Member Data Page'!$AN$62</definedName>
    <definedName name="adf_tier4_emp_100_spend_curr" hidden="1">'[1]ePSM Member Data Page'!$AN$57</definedName>
    <definedName name="adf_tier4_emp_24_1_spend_curr" hidden="1">'[1]ePSM Member Data Page'!$AN$61</definedName>
    <definedName name="adf_tier4_emp_49_25_spend_curr" hidden="1">'[1]ePSM Member Data Page'!$AN$60</definedName>
    <definedName name="adf_tier4_emp_74_50_spend_curr" hidden="1">'[1]ePSM Member Data Page'!$AN$59</definedName>
    <definedName name="adf_tier4_emp_99_75_spend_curr" hidden="1">'[1]ePSM Member Data Page'!$AN$58</definedName>
    <definedName name="adf_tier4_Incentive_fund_earned_curr" hidden="1">'[1]ePSM Member Data Page'!$AN$51</definedName>
    <definedName name="adf_tier4_rollover_fund_remaining_curr" hidden="1">'[1]ePSM Member Data Page'!$AN$56</definedName>
    <definedName name="adf_tier4_rollover_pr_year_curr" hidden="1">'[1]ePSM Member Data Page'!$AN$49</definedName>
    <definedName name="adf_tier4_tot_fund_available_curr" hidden="1">'[1]ePSM Member Data Page'!$AN$52</definedName>
    <definedName name="adf_total_active_employee_curr" hidden="1">'[1]ePSM Member Data Page'!$AN$63</definedName>
    <definedName name="adf_total_cr_claim_paid_with_cr_funds_curr" hidden="1">'[1]ePSM Member Data Page'!$AN$68</definedName>
    <definedName name="adf_total_cr_clm_paid_with_rollover_funds_curr" hidden="1">'[1]ePSM Member Data Page'!$AN$69</definedName>
    <definedName name="adf_total_cr_fund_remaining_curr" hidden="1">'[1]ePSM Member Data Page'!$AN$70</definedName>
    <definedName name="adf_total_cr_year_initial_fund_curr" hidden="1">'[1]ePSM Member Data Page'!$AN$65</definedName>
    <definedName name="adf_total_emp_0_spend_curr" hidden="1">'[1]ePSM Member Data Page'!$AN$77</definedName>
    <definedName name="adf_total_emp_100_spend_curr" hidden="1">'[1]ePSM Member Data Page'!$AN$72</definedName>
    <definedName name="adf_total_emp_24_1_spend_curr" hidden="1">'[1]ePSM Member Data Page'!$AN$76</definedName>
    <definedName name="adf_total_emp_49_25_spend_curr" hidden="1">'[1]ePSM Member Data Page'!$AN$75</definedName>
    <definedName name="adf_total_emp_74_50_spend_curr" hidden="1">'[1]ePSM Member Data Page'!$AN$74</definedName>
    <definedName name="adf_total_emp_99_75_spend_curr" hidden="1">'[1]ePSM Member Data Page'!$AN$73</definedName>
    <definedName name="adf_total_Incentive_fund_earned_curr" hidden="1">'[1]ePSM Member Data Page'!$AN$66</definedName>
    <definedName name="adf_total_rollover_fund_remaining_curr" hidden="1">'[1]ePSM Member Data Page'!$AN$71</definedName>
    <definedName name="adf_total_rollover_pr_year_curr" hidden="1">'[1]ePSM Member Data Page'!$AN$64</definedName>
    <definedName name="adf_total_termd_active_employee_curr" hidden="1">'[1]ePSM Member Data Page'!$AN$78</definedName>
    <definedName name="adf_total_termd_cr_claim_paid_with_cr_funds_curr" hidden="1">'[1]ePSM Member Data Page'!$AN$83</definedName>
    <definedName name="adf_total_termd_cr_clm_paid_with_rollover_funds_curr" hidden="1">'[1]ePSM Member Data Page'!$AN$84</definedName>
    <definedName name="adf_total_termd_cr_fund_remaining_curr" hidden="1">'[1]ePSM Member Data Page'!$AN$85</definedName>
    <definedName name="adf_total_termd_cr_year_initial_fund_curr" hidden="1">'[1]ePSM Member Data Page'!$AN$80</definedName>
    <definedName name="adf_total_termd_emp_0_spend_curr" hidden="1">'[1]ePSM Member Data Page'!$AN$92</definedName>
    <definedName name="adf_total_termd_emp_100_spend_curr" hidden="1">'[1]ePSM Member Data Page'!$AN$87</definedName>
    <definedName name="adf_total_termd_emp_24_1_spend_curr" hidden="1">'[1]ePSM Member Data Page'!$AN$91</definedName>
    <definedName name="adf_total_termd_emp_49_25_spend_curr" hidden="1">'[1]ePSM Member Data Page'!$AN$90</definedName>
    <definedName name="adf_total_termd_emp_74_50_spend_curr" hidden="1">'[1]ePSM Member Data Page'!$AN$89</definedName>
    <definedName name="adf_total_termd_emp_99_75_spend_curr" hidden="1">'[1]ePSM Member Data Page'!$AN$88</definedName>
    <definedName name="adf_total_termd_Incentive_fund_earned_curr" hidden="1">'[1]ePSM Member Data Page'!$AN$81</definedName>
    <definedName name="adf_total_termd_rollover_fund_remaining_curr" hidden="1">'[1]ePSM Member Data Page'!$AN$86</definedName>
    <definedName name="adf_total_termd_rollover_pr_year_curr" hidden="1">'[1]ePSM Member Data Page'!$AN$79</definedName>
    <definedName name="adf_total_termd_tot_fund_available_curr" hidden="1">'[1]ePSM Member Data Page'!$AN$82</definedName>
    <definedName name="adf_total_tot_fund_available_curr" hidden="1">'[1]ePSM Member Data Page'!$AN$67</definedName>
    <definedName name="Aetna_PPO_II_Ntwk_Exp_PPO_Max_Net_Avg_Sub_Charges" localSheetId="1" hidden="1">#REF!</definedName>
    <definedName name="Aetna_PPO_II_Ntwk_Exp_PPO_Max_Net_Avg_Sub_Charges" hidden="1">#REF!</definedName>
    <definedName name="Aetna_PPO_II_Ntwk_Exp_PPO_Max_Sav_Neg_Arrang" localSheetId="1" hidden="1">#REF!</definedName>
    <definedName name="Aetna_PPO_II_Ntwk_Exp_PPO_Max_Sav_Neg_Arrang" hidden="1">#REF!</definedName>
    <definedName name="Aetna_PPO_II_Ntwk_Exp_PPO_Net_Avg_Sub_Charges" localSheetId="1" hidden="1">#REF!</definedName>
    <definedName name="Aetna_PPO_II_Ntwk_Exp_PPO_Net_Avg_Sub_Charges" hidden="1">#REF!</definedName>
    <definedName name="Aetna_PPO_II_Ntwk_Exp_PPO_Sav_Neg_Arrang" hidden="1">#REF!</definedName>
    <definedName name="Aetna_PPO_Ntwk_Exp_PPO_Max_Net_Avg_Sub_Charges" hidden="1">#REF!</definedName>
    <definedName name="Aetna_PPO_Ntwk_Exp_PPO_Max_Sav_Neg_Arrang" hidden="1">#REF!</definedName>
    <definedName name="Aetna_PPO_Ntwk_Exp_PPO_Net_Avg_Sub_Charges" hidden="1">#REF!</definedName>
    <definedName name="Aetna_PPO_Ntwk_Exp_PPO_Sav_Neg_Arrang" hidden="1">#REF!</definedName>
    <definedName name="Aetna_Spec_Ntwk_Exp_PPO_Max_Net_Avg_Sub_Charges" hidden="1">#REF!</definedName>
    <definedName name="Aetna_Spec_Ntwk_Exp_PPO_Max_Sav_Neg_Arrang" hidden="1">#REF!</definedName>
    <definedName name="Aetna_Spec_Ntwk_Exp_PPO_Net_Avg_Sub_Charges" hidden="1">#REF!</definedName>
    <definedName name="Aetna_Spec_Ntwk_Exp_PPO_Sav_Neg_Arrang" hidden="1">#REF!</definedName>
    <definedName name="Aex_Amb_MDC_Range" hidden="1">#REF!</definedName>
    <definedName name="aex_Amb_OON_claimants_00_curr" hidden="1">'[1]ePSM Medical Data Page'!$CS$23</definedName>
    <definedName name="aex_Amb_OON_claimants_01_curr" hidden="1">'[1]ePSM Medical Data Page'!$CS$44</definedName>
    <definedName name="aex_Amb_OON_claimants_02_curr" hidden="1">'[1]ePSM Medical Data Page'!$CS$65</definedName>
    <definedName name="aex_Amb_OON_claimants_03_curr" hidden="1">'[1]ePSM Medical Data Page'!$CS$86</definedName>
    <definedName name="aex_Amb_OON_claimants_04_curr" hidden="1">'[1]ePSM Medical Data Page'!$CS$107</definedName>
    <definedName name="aex_Amb_OON_claimants_05_curr" hidden="1">'[1]ePSM Medical Data Page'!$CS$128</definedName>
    <definedName name="aex_Amb_OON_claimants_06_curr" hidden="1">'[1]ePSM Medical Data Page'!$CS$149</definedName>
    <definedName name="aex_Amb_OON_claimants_07_curr" hidden="1">'[1]ePSM Medical Data Page'!$CS$170</definedName>
    <definedName name="aex_Amb_OON_claimants_08_curr" hidden="1">'[1]ePSM Medical Data Page'!$CS$191</definedName>
    <definedName name="aex_Amb_OON_claimants_09_curr" hidden="1">'[1]ePSM Medical Data Page'!$CS$212</definedName>
    <definedName name="aex_Amb_OON_claimants_10_curr" hidden="1">'[1]ePSM Medical Data Page'!$CS$233</definedName>
    <definedName name="aex_Amb_OON_claimants_11_curr" hidden="1">'[1]ePSM Medical Data Page'!$CS$254</definedName>
    <definedName name="aex_Amb_OON_claimants_12_curr" hidden="1">'[1]ePSM Medical Data Page'!$CS$275</definedName>
    <definedName name="aex_Amb_OON_claimants_13_curr" hidden="1">'[1]ePSM Medical Data Page'!$CS$296</definedName>
    <definedName name="aex_Amb_OON_claimants_14_curr" hidden="1">'[1]ePSM Medical Data Page'!$CS$317</definedName>
    <definedName name="aex_Amb_OON_claimants_15_curr" hidden="1">'[1]ePSM Medical Data Page'!$CS$338</definedName>
    <definedName name="aex_Amb_OON_claimants_16_curr" hidden="1">'[1]ePSM Medical Data Page'!$CS$359</definedName>
    <definedName name="aex_Amb_OON_claimants_17_curr" hidden="1">'[1]ePSM Medical Data Page'!$CS$380</definedName>
    <definedName name="aex_Amb_OON_claimants_18_curr" hidden="1">'[1]ePSM Medical Data Page'!$CS$401</definedName>
    <definedName name="aex_Amb_OON_claimants_19_curr" hidden="1">'[1]ePSM Medical Data Page'!$CS$422</definedName>
    <definedName name="aex_Amb_OON_claimants_20_curr" hidden="1">'[1]ePSM Medical Data Page'!$CS$443</definedName>
    <definedName name="aex_Amb_OON_claimants_21_curr" hidden="1">'[1]ePSM Medical Data Page'!$CS$464</definedName>
    <definedName name="aex_Amb_OON_claimants_22_curr" hidden="1">'[1]ePSM Medical Data Page'!$CS$485</definedName>
    <definedName name="aex_Amb_OON_claimants_23_curr" hidden="1">'[1]ePSM Medical Data Page'!$CS$506</definedName>
    <definedName name="aex_Amb_OON_claimants_24_curr" hidden="1">'[1]ePSM Medical Data Page'!$CS$527</definedName>
    <definedName name="aex_Amb_OON_paid_amt_00_curr" hidden="1">'[1]ePSM Medical Data Page'!$CS$20</definedName>
    <definedName name="aex_Amb_OON_paid_amt_01_curr" hidden="1">'[1]ePSM Medical Data Page'!$CS$41</definedName>
    <definedName name="aex_Amb_OON_paid_amt_02_curr" hidden="1">'[1]ePSM Medical Data Page'!$CS$62</definedName>
    <definedName name="aex_Amb_OON_paid_amt_03_curr" hidden="1">'[1]ePSM Medical Data Page'!$CS$83</definedName>
    <definedName name="aex_Amb_OON_paid_amt_04_curr" hidden="1">'[1]ePSM Medical Data Page'!$CS$104</definedName>
    <definedName name="aex_Amb_OON_paid_amt_05_curr" hidden="1">'[1]ePSM Medical Data Page'!$CS$125</definedName>
    <definedName name="aex_Amb_OON_paid_amt_06_curr" hidden="1">'[1]ePSM Medical Data Page'!$CS$146</definedName>
    <definedName name="aex_Amb_OON_paid_amt_07_curr" hidden="1">'[1]ePSM Medical Data Page'!$CS$167</definedName>
    <definedName name="aex_Amb_OON_paid_amt_08_curr" hidden="1">'[1]ePSM Medical Data Page'!$CS$188</definedName>
    <definedName name="aex_Amb_OON_paid_amt_09_curr" hidden="1">'[1]ePSM Medical Data Page'!$CS$209</definedName>
    <definedName name="aex_Amb_OON_paid_amt_10_curr" hidden="1">'[1]ePSM Medical Data Page'!$CS$230</definedName>
    <definedName name="aex_Amb_OON_paid_amt_11_curr" hidden="1">'[1]ePSM Medical Data Page'!$CS$251</definedName>
    <definedName name="aex_Amb_OON_paid_amt_12_curr" hidden="1">'[1]ePSM Medical Data Page'!$CS$272</definedName>
    <definedName name="aex_Amb_OON_paid_amt_13_curr" hidden="1">'[1]ePSM Medical Data Page'!$CS$293</definedName>
    <definedName name="aex_Amb_OON_paid_amt_14_curr" hidden="1">'[1]ePSM Medical Data Page'!$CS$314</definedName>
    <definedName name="aex_Amb_OON_paid_amt_15_curr" hidden="1">'[1]ePSM Medical Data Page'!$CS$335</definedName>
    <definedName name="aex_Amb_OON_paid_amt_16_curr" hidden="1">'[1]ePSM Medical Data Page'!$CS$356</definedName>
    <definedName name="aex_Amb_OON_paid_amt_17_curr" hidden="1">'[1]ePSM Medical Data Page'!$CS$377</definedName>
    <definedName name="aex_Amb_OON_paid_amt_18_curr" hidden="1">'[1]ePSM Medical Data Page'!$CS$398</definedName>
    <definedName name="aex_Amb_OON_paid_amt_19_curr" hidden="1">'[1]ePSM Medical Data Page'!$CS$419</definedName>
    <definedName name="aex_Amb_OON_paid_amt_20_curr" hidden="1">'[1]ePSM Medical Data Page'!$CS$440</definedName>
    <definedName name="aex_Amb_OON_paid_amt_21_curr" hidden="1">'[1]ePSM Medical Data Page'!$CS$461</definedName>
    <definedName name="aex_Amb_OON_paid_amt_22_curr" hidden="1">'[1]ePSM Medical Data Page'!$CS$482</definedName>
    <definedName name="aex_Amb_OON_paid_amt_23_curr" hidden="1">'[1]ePSM Medical Data Page'!$CS$503</definedName>
    <definedName name="aex_Amb_OON_paid_amt_24_curr" hidden="1">'[1]ePSM Medical Data Page'!$CS$524</definedName>
    <definedName name="aex_Amb_Tier1_claimants_00_curr" hidden="1">'[1]ePSM Medical Data Page'!$CS$8</definedName>
    <definedName name="aex_Amb_Tier1_claimants_01_curr" hidden="1">'[1]ePSM Medical Data Page'!$CS$29</definedName>
    <definedName name="aex_Amb_Tier1_claimants_02_curr" hidden="1">'[1]ePSM Medical Data Page'!$CS$50</definedName>
    <definedName name="aex_Amb_Tier1_claimants_03_curr" hidden="1">'[1]ePSM Medical Data Page'!$CS$71</definedName>
    <definedName name="aex_Amb_Tier1_claimants_04_curr" hidden="1">'[1]ePSM Medical Data Page'!$CS$92</definedName>
    <definedName name="aex_Amb_Tier1_claimants_05_curr" hidden="1">'[1]ePSM Medical Data Page'!$CS$113</definedName>
    <definedName name="aex_Amb_Tier1_claimants_06_curr" hidden="1">'[1]ePSM Medical Data Page'!$CS$134</definedName>
    <definedName name="aex_Amb_Tier1_claimants_07_curr" hidden="1">'[1]ePSM Medical Data Page'!$CS$155</definedName>
    <definedName name="aex_Amb_Tier1_claimants_08_curr" hidden="1">'[1]ePSM Medical Data Page'!$CS$176</definedName>
    <definedName name="aex_Amb_Tier1_claimants_09_curr" hidden="1">'[1]ePSM Medical Data Page'!$CS$197</definedName>
    <definedName name="aex_Amb_Tier1_claimants_10_curr" hidden="1">'[1]ePSM Medical Data Page'!$CS$218</definedName>
    <definedName name="aex_Amb_Tier1_claimants_11_curr" hidden="1">'[1]ePSM Medical Data Page'!$CS$239</definedName>
    <definedName name="aex_Amb_Tier1_claimants_12_curr" hidden="1">'[1]ePSM Medical Data Page'!$CS$260</definedName>
    <definedName name="aex_Amb_Tier1_claimants_13_curr" hidden="1">'[1]ePSM Medical Data Page'!$CS$281</definedName>
    <definedName name="aex_Amb_Tier1_claimants_14_curr" hidden="1">'[1]ePSM Medical Data Page'!$CS$302</definedName>
    <definedName name="aex_Amb_Tier1_claimants_15_curr" hidden="1">'[1]ePSM Medical Data Page'!$CS$323</definedName>
    <definedName name="aex_Amb_Tier1_claimants_16_curr" hidden="1">'[1]ePSM Medical Data Page'!$CS$344</definedName>
    <definedName name="aex_Amb_Tier1_claimants_17_curr" hidden="1">'[1]ePSM Medical Data Page'!$CS$365</definedName>
    <definedName name="aex_Amb_Tier1_claimants_18_curr" hidden="1">'[1]ePSM Medical Data Page'!$CS$386</definedName>
    <definedName name="aex_Amb_Tier1_claimants_19_curr" hidden="1">'[1]ePSM Medical Data Page'!$CS$407</definedName>
    <definedName name="aex_Amb_Tier1_claimants_20_curr" hidden="1">'[1]ePSM Medical Data Page'!$CS$428</definedName>
    <definedName name="aex_Amb_Tier1_claimants_21_curr" hidden="1">'[1]ePSM Medical Data Page'!$CS$449</definedName>
    <definedName name="aex_Amb_Tier1_claimants_22_curr" hidden="1">'[1]ePSM Medical Data Page'!$CS$470</definedName>
    <definedName name="aex_Amb_Tier1_claimants_23_curr" hidden="1">'[1]ePSM Medical Data Page'!$CS$491</definedName>
    <definedName name="aex_Amb_Tier1_claimants_24_curr" hidden="1">'[1]ePSM Medical Data Page'!$CS$512</definedName>
    <definedName name="aex_Amb_Tier1_paid_amt_00_curr" hidden="1">'[1]ePSM Medical Data Page'!$CS$5</definedName>
    <definedName name="aex_Amb_Tier1_paid_amt_01_curr" hidden="1">'[1]ePSM Medical Data Page'!$CS$26</definedName>
    <definedName name="aex_Amb_Tier1_paid_amt_02_curr" hidden="1">'[1]ePSM Medical Data Page'!$CS$47</definedName>
    <definedName name="aex_Amb_Tier1_paid_amt_03_curr" hidden="1">'[1]ePSM Medical Data Page'!$CS$68</definedName>
    <definedName name="aex_Amb_Tier1_paid_amt_04_curr" hidden="1">'[1]ePSM Medical Data Page'!$CS$89</definedName>
    <definedName name="aex_Amb_Tier1_paid_amt_05_curr" hidden="1">'[1]ePSM Medical Data Page'!$CS$110</definedName>
    <definedName name="aex_Amb_Tier1_paid_amt_06_curr" hidden="1">'[1]ePSM Medical Data Page'!$CS$131</definedName>
    <definedName name="aex_Amb_Tier1_paid_amt_07_curr" hidden="1">'[1]ePSM Medical Data Page'!$CS$152</definedName>
    <definedName name="aex_Amb_Tier1_paid_amt_08_curr" hidden="1">'[1]ePSM Medical Data Page'!$CS$173</definedName>
    <definedName name="aex_Amb_Tier1_paid_amt_09_curr" hidden="1">'[1]ePSM Medical Data Page'!$CS$194</definedName>
    <definedName name="aex_Amb_Tier1_paid_amt_10_curr" hidden="1">'[1]ePSM Medical Data Page'!$CS$215</definedName>
    <definedName name="aex_Amb_Tier1_paid_amt_11_curr" hidden="1">'[1]ePSM Medical Data Page'!$CS$236</definedName>
    <definedName name="aex_Amb_Tier1_paid_amt_12_curr" hidden="1">'[1]ePSM Medical Data Page'!$CS$257</definedName>
    <definedName name="aex_Amb_Tier1_paid_amt_13_curr" hidden="1">'[1]ePSM Medical Data Page'!$CS$278</definedName>
    <definedName name="aex_Amb_Tier1_paid_amt_14_curr" hidden="1">'[1]ePSM Medical Data Page'!$CS$299</definedName>
    <definedName name="aex_Amb_Tier1_paid_amt_15_curr" hidden="1">'[1]ePSM Medical Data Page'!$CS$320</definedName>
    <definedName name="aex_Amb_Tier1_paid_amt_16_curr" hidden="1">'[1]ePSM Medical Data Page'!$CS$341</definedName>
    <definedName name="aex_Amb_Tier1_paid_amt_17_curr" hidden="1">'[1]ePSM Medical Data Page'!$CS$362</definedName>
    <definedName name="aex_Amb_Tier1_paid_amt_18_curr" hidden="1">'[1]ePSM Medical Data Page'!$CS$383</definedName>
    <definedName name="aex_Amb_Tier1_paid_amt_19_curr" hidden="1">'[1]ePSM Medical Data Page'!$CS$404</definedName>
    <definedName name="aex_Amb_Tier1_paid_amt_20_curr" hidden="1">'[1]ePSM Medical Data Page'!$CS$425</definedName>
    <definedName name="aex_Amb_Tier1_paid_amt_21_curr" hidden="1">'[1]ePSM Medical Data Page'!$CS$446</definedName>
    <definedName name="aex_Amb_Tier1_paid_amt_22_curr" hidden="1">'[1]ePSM Medical Data Page'!$CS$467</definedName>
    <definedName name="aex_Amb_Tier1_paid_amt_23_curr" hidden="1">'[1]ePSM Medical Data Page'!$CS$488</definedName>
    <definedName name="aex_Amb_Tier1_paid_amt_24_curr" hidden="1">'[1]ePSM Medical Data Page'!$CS$509</definedName>
    <definedName name="aex_Amb_Tier2_claimants_00_curr" hidden="1">'[1]ePSM Medical Data Page'!$CS$13</definedName>
    <definedName name="aex_Amb_Tier2_claimants_01_curr" hidden="1">'[1]ePSM Medical Data Page'!$CS$34</definedName>
    <definedName name="aex_Amb_Tier2_claimants_02_curr" hidden="1">'[1]ePSM Medical Data Page'!$CS$55</definedName>
    <definedName name="aex_Amb_Tier2_claimants_03_curr" hidden="1">'[1]ePSM Medical Data Page'!$CS$76</definedName>
    <definedName name="aex_Amb_Tier2_claimants_04_curr" hidden="1">'[1]ePSM Medical Data Page'!$CS$97</definedName>
    <definedName name="aex_Amb_Tier2_claimants_05_curr" hidden="1">'[1]ePSM Medical Data Page'!$CS$118</definedName>
    <definedName name="aex_Amb_Tier2_claimants_06_curr" hidden="1">'[1]ePSM Medical Data Page'!$CS$139</definedName>
    <definedName name="aex_Amb_Tier2_claimants_07_curr" hidden="1">'[1]ePSM Medical Data Page'!$CS$160</definedName>
    <definedName name="aex_Amb_Tier2_claimants_08_curr" hidden="1">'[1]ePSM Medical Data Page'!$CS$181</definedName>
    <definedName name="aex_Amb_Tier2_claimants_09_curr" hidden="1">'[1]ePSM Medical Data Page'!$CS$202</definedName>
    <definedName name="aex_Amb_Tier2_claimants_10_curr" hidden="1">'[1]ePSM Medical Data Page'!$CS$223</definedName>
    <definedName name="aex_Amb_Tier2_claimants_11_curr" hidden="1">'[1]ePSM Medical Data Page'!$CS$244</definedName>
    <definedName name="aex_Amb_Tier2_claimants_12_curr" hidden="1">'[1]ePSM Medical Data Page'!$CS$265</definedName>
    <definedName name="aex_Amb_Tier2_claimants_13_curr" hidden="1">'[1]ePSM Medical Data Page'!$CS$286</definedName>
    <definedName name="aex_Amb_Tier2_claimants_14_curr" hidden="1">'[1]ePSM Medical Data Page'!$CS$307</definedName>
    <definedName name="aex_Amb_Tier2_claimants_15_curr" hidden="1">'[1]ePSM Medical Data Page'!$CS$328</definedName>
    <definedName name="aex_Amb_Tier2_claimants_16_curr" hidden="1">'[1]ePSM Medical Data Page'!$CS$349</definedName>
    <definedName name="aex_Amb_Tier2_claimants_17_curr" hidden="1">'[1]ePSM Medical Data Page'!$CS$370</definedName>
    <definedName name="aex_Amb_Tier2_claimants_18_curr" hidden="1">'[1]ePSM Medical Data Page'!$CS$391</definedName>
    <definedName name="aex_Amb_Tier2_claimants_19_curr" hidden="1">'[1]ePSM Medical Data Page'!$CS$412</definedName>
    <definedName name="aex_Amb_Tier2_claimants_20_curr" hidden="1">'[1]ePSM Medical Data Page'!$CS$433</definedName>
    <definedName name="aex_Amb_Tier2_claimants_21_curr" hidden="1">'[1]ePSM Medical Data Page'!$CS$454</definedName>
    <definedName name="aex_Amb_Tier2_claimants_22_curr" hidden="1">'[1]ePSM Medical Data Page'!$CS$475</definedName>
    <definedName name="aex_Amb_Tier2_claimants_23_curr" hidden="1">'[1]ePSM Medical Data Page'!$CS$496</definedName>
    <definedName name="aex_Amb_Tier2_claimants_24_curr" hidden="1">'[1]ePSM Medical Data Page'!$CS$517</definedName>
    <definedName name="aex_Amb_Tier2_paid_amt_00_curr" hidden="1">'[1]ePSM Medical Data Page'!$CS$10</definedName>
    <definedName name="aex_Amb_Tier2_paid_amt_01_curr" hidden="1">'[1]ePSM Medical Data Page'!$CS$31</definedName>
    <definedName name="aex_Amb_Tier2_paid_amt_02_curr" hidden="1">'[1]ePSM Medical Data Page'!$CS$52</definedName>
    <definedName name="aex_Amb_Tier2_paid_amt_03_curr" hidden="1">'[1]ePSM Medical Data Page'!$CS$73</definedName>
    <definedName name="aex_Amb_Tier2_paid_amt_04_curr" hidden="1">'[1]ePSM Medical Data Page'!$CS$94</definedName>
    <definedName name="aex_Amb_Tier2_paid_amt_05_curr" hidden="1">'[1]ePSM Medical Data Page'!$CS$115</definedName>
    <definedName name="aex_Amb_Tier2_paid_amt_06_curr" hidden="1">'[1]ePSM Medical Data Page'!$CS$136</definedName>
    <definedName name="aex_Amb_Tier2_paid_amt_07_curr" hidden="1">'[1]ePSM Medical Data Page'!$CS$157</definedName>
    <definedName name="aex_Amb_Tier2_paid_amt_08_curr" hidden="1">'[1]ePSM Medical Data Page'!$CS$178</definedName>
    <definedName name="aex_Amb_Tier2_paid_amt_09_curr" hidden="1">'[1]ePSM Medical Data Page'!$CS$199</definedName>
    <definedName name="aex_Amb_Tier2_paid_amt_10_curr" hidden="1">'[1]ePSM Medical Data Page'!$CS$220</definedName>
    <definedName name="aex_Amb_Tier2_paid_amt_11_curr" hidden="1">'[1]ePSM Medical Data Page'!$CS$241</definedName>
    <definedName name="aex_Amb_Tier2_paid_amt_12_curr" hidden="1">'[1]ePSM Medical Data Page'!$CS$262</definedName>
    <definedName name="aex_Amb_Tier2_paid_amt_13_curr" hidden="1">'[1]ePSM Medical Data Page'!$CS$283</definedName>
    <definedName name="aex_Amb_Tier2_paid_amt_14_curr" hidden="1">'[1]ePSM Medical Data Page'!$CS$304</definedName>
    <definedName name="aex_Amb_Tier2_paid_amt_15_curr" hidden="1">'[1]ePSM Medical Data Page'!$CS$325</definedName>
    <definedName name="aex_Amb_Tier2_paid_amt_16_curr" hidden="1">'[1]ePSM Medical Data Page'!$CS$346</definedName>
    <definedName name="aex_Amb_Tier2_paid_amt_17_curr" hidden="1">'[1]ePSM Medical Data Page'!$CS$367</definedName>
    <definedName name="aex_Amb_Tier2_paid_amt_18_curr" hidden="1">'[1]ePSM Medical Data Page'!$CS$388</definedName>
    <definedName name="aex_Amb_Tier2_paid_amt_19_curr" hidden="1">'[1]ePSM Medical Data Page'!$CS$409</definedName>
    <definedName name="aex_Amb_Tier2_paid_amt_20_curr" hidden="1">'[1]ePSM Medical Data Page'!$CS$430</definedName>
    <definedName name="aex_Amb_Tier2_paid_amt_21_curr" hidden="1">'[1]ePSM Medical Data Page'!$CS$451</definedName>
    <definedName name="aex_Amb_Tier2_paid_amt_22_curr" hidden="1">'[1]ePSM Medical Data Page'!$CS$472</definedName>
    <definedName name="aex_Amb_Tier2_paid_amt_23_curr" hidden="1">'[1]ePSM Medical Data Page'!$CS$493</definedName>
    <definedName name="aex_Amb_Tier2_paid_amt_24_curr" hidden="1">'[1]ePSM Medical Data Page'!$CS$514</definedName>
    <definedName name="aex_Amb_Tier3_claimants_00_curr" hidden="1">'[1]ePSM Medical Data Page'!$CS$18</definedName>
    <definedName name="aex_Amb_Tier3_claimants_01_curr" hidden="1">'[1]ePSM Medical Data Page'!$CS$39</definedName>
    <definedName name="aex_Amb_Tier3_claimants_02_curr" hidden="1">'[1]ePSM Medical Data Page'!$CS$60</definedName>
    <definedName name="aex_Amb_Tier3_claimants_03_curr" hidden="1">'[1]ePSM Medical Data Page'!$CS$81</definedName>
    <definedName name="aex_Amb_Tier3_claimants_04_curr" hidden="1">'[1]ePSM Medical Data Page'!$CS$102</definedName>
    <definedName name="aex_Amb_Tier3_claimants_05_curr" hidden="1">'[1]ePSM Medical Data Page'!$CS$123</definedName>
    <definedName name="aex_Amb_Tier3_claimants_06_curr" hidden="1">'[1]ePSM Medical Data Page'!$CS$144</definedName>
    <definedName name="aex_Amb_Tier3_claimants_07_curr" hidden="1">'[1]ePSM Medical Data Page'!$CS$165</definedName>
    <definedName name="aex_Amb_Tier3_claimants_08_curr" hidden="1">'[1]ePSM Medical Data Page'!$CS$186</definedName>
    <definedName name="aex_Amb_Tier3_claimants_09_curr" hidden="1">'[1]ePSM Medical Data Page'!$CS$207</definedName>
    <definedName name="aex_Amb_Tier3_claimants_10_curr" hidden="1">'[1]ePSM Medical Data Page'!$CS$228</definedName>
    <definedName name="aex_Amb_Tier3_claimants_11_curr" hidden="1">'[1]ePSM Medical Data Page'!$CS$249</definedName>
    <definedName name="aex_Amb_Tier3_claimants_12_curr" hidden="1">'[1]ePSM Medical Data Page'!$CS$270</definedName>
    <definedName name="aex_Amb_Tier3_claimants_13_curr" hidden="1">'[1]ePSM Medical Data Page'!$CS$291</definedName>
    <definedName name="aex_Amb_Tier3_claimants_14_curr" hidden="1">'[1]ePSM Medical Data Page'!$CS$312</definedName>
    <definedName name="aex_Amb_Tier3_claimants_15_curr" hidden="1">'[1]ePSM Medical Data Page'!$CS$333</definedName>
    <definedName name="aex_Amb_Tier3_claimants_16_curr" hidden="1">'[1]ePSM Medical Data Page'!$CS$354</definedName>
    <definedName name="aex_Amb_Tier3_claimants_17_curr" hidden="1">'[1]ePSM Medical Data Page'!$CS$375</definedName>
    <definedName name="aex_Amb_Tier3_claimants_18_curr" hidden="1">'[1]ePSM Medical Data Page'!$CS$396</definedName>
    <definedName name="aex_Amb_Tier3_claimants_19_curr" hidden="1">'[1]ePSM Medical Data Page'!$CS$417</definedName>
    <definedName name="aex_Amb_Tier3_claimants_20_curr" hidden="1">'[1]ePSM Medical Data Page'!$CS$438</definedName>
    <definedName name="aex_Amb_Tier3_claimants_21_curr" hidden="1">'[1]ePSM Medical Data Page'!$CS$459</definedName>
    <definedName name="aex_Amb_Tier3_claimants_22_curr" hidden="1">'[1]ePSM Medical Data Page'!$CS$480</definedName>
    <definedName name="aex_Amb_Tier3_claimants_23_curr" hidden="1">'[1]ePSM Medical Data Page'!$CS$501</definedName>
    <definedName name="aex_Amb_Tier3_claimants_24_curr" hidden="1">'[1]ePSM Medical Data Page'!$CS$522</definedName>
    <definedName name="aex_Amb_Tier3_paid_amt_00_curr" hidden="1">'[1]ePSM Medical Data Page'!$CS$15</definedName>
    <definedName name="aex_Amb_Tier3_paid_amt_01_curr" hidden="1">'[1]ePSM Medical Data Page'!$CS$36</definedName>
    <definedName name="aex_Amb_Tier3_paid_amt_02_curr" hidden="1">'[1]ePSM Medical Data Page'!$CS$57</definedName>
    <definedName name="aex_Amb_Tier3_paid_amt_03_curr" hidden="1">'[1]ePSM Medical Data Page'!$CS$78</definedName>
    <definedName name="aex_Amb_Tier3_paid_amt_04_curr" hidden="1">'[1]ePSM Medical Data Page'!$CS$99</definedName>
    <definedName name="aex_Amb_Tier3_paid_amt_05_curr" hidden="1">'[1]ePSM Medical Data Page'!$CS$120</definedName>
    <definedName name="aex_Amb_Tier3_paid_amt_06_curr" hidden="1">'[1]ePSM Medical Data Page'!$CS$141</definedName>
    <definedName name="aex_Amb_Tier3_paid_amt_07_curr" hidden="1">'[1]ePSM Medical Data Page'!$CS$162</definedName>
    <definedName name="aex_Amb_Tier3_paid_amt_08_curr" hidden="1">'[1]ePSM Medical Data Page'!$CS$183</definedName>
    <definedName name="aex_Amb_Tier3_paid_amt_09_curr" hidden="1">'[1]ePSM Medical Data Page'!$CS$204</definedName>
    <definedName name="aex_Amb_Tier3_paid_amt_10_curr" hidden="1">'[1]ePSM Medical Data Page'!$CS$225</definedName>
    <definedName name="aex_Amb_Tier3_paid_amt_11_curr" hidden="1">'[1]ePSM Medical Data Page'!$CS$246</definedName>
    <definedName name="aex_Amb_Tier3_paid_amt_12_curr" hidden="1">'[1]ePSM Medical Data Page'!$CS$267</definedName>
    <definedName name="aex_Amb_Tier3_paid_amt_13_curr" hidden="1">'[1]ePSM Medical Data Page'!$CS$288</definedName>
    <definedName name="aex_Amb_Tier3_paid_amt_14_curr" hidden="1">'[1]ePSM Medical Data Page'!$CS$309</definedName>
    <definedName name="aex_Amb_Tier3_paid_amt_15_curr" hidden="1">'[1]ePSM Medical Data Page'!$CS$330</definedName>
    <definedName name="aex_Amb_Tier3_paid_amt_16_curr" hidden="1">'[1]ePSM Medical Data Page'!$CS$351</definedName>
    <definedName name="aex_Amb_Tier3_paid_amt_17_curr" hidden="1">'[1]ePSM Medical Data Page'!$CS$372</definedName>
    <definedName name="aex_Amb_Tier3_paid_amt_18_curr" hidden="1">'[1]ePSM Medical Data Page'!$CS$393</definedName>
    <definedName name="aex_Amb_Tier3_paid_amt_19_curr" hidden="1">'[1]ePSM Medical Data Page'!$CS$414</definedName>
    <definedName name="aex_Amb_Tier3_paid_amt_20_curr" hidden="1">'[1]ePSM Medical Data Page'!$CS$435</definedName>
    <definedName name="aex_Amb_Tier3_paid_amt_21_curr" hidden="1">'[1]ePSM Medical Data Page'!$CS$456</definedName>
    <definedName name="aex_Amb_Tier3_paid_amt_22_curr" hidden="1">'[1]ePSM Medical Data Page'!$CS$477</definedName>
    <definedName name="aex_Amb_Tier3_paid_amt_23_curr" hidden="1">'[1]ePSM Medical Data Page'!$CS$498</definedName>
    <definedName name="aex_Amb_Tier3_paid_amt_24_curr" hidden="1">'[1]ePSM Medical Data Page'!$CS$519</definedName>
    <definedName name="Aex_Experience_by_Tier_Range" localSheetId="1" hidden="1">#REF!</definedName>
    <definedName name="Aex_Experience_by_Tier_Range" hidden="1">#REF!</definedName>
    <definedName name="aex_inp_OON_admits_00_curr" hidden="1">'[1]ePSM Medical Data Page'!$CS$21</definedName>
    <definedName name="aex_inp_OON_admits_01_curr" hidden="1">'[1]ePSM Medical Data Page'!$CS$42</definedName>
    <definedName name="aex_inp_OON_admits_02_curr" hidden="1">'[1]ePSM Medical Data Page'!$CS$63</definedName>
    <definedName name="aex_inp_OON_admits_03_curr" hidden="1">'[1]ePSM Medical Data Page'!$CS$84</definedName>
    <definedName name="aex_inp_OON_admits_04_curr" hidden="1">'[1]ePSM Medical Data Page'!$CS$105</definedName>
    <definedName name="aex_inp_OON_admits_05_curr" hidden="1">'[1]ePSM Medical Data Page'!$CS$126</definedName>
    <definedName name="aex_inp_OON_admits_06_curr" hidden="1">'[1]ePSM Medical Data Page'!$CS$147</definedName>
    <definedName name="aex_inp_OON_admits_07_curr" hidden="1">'[1]ePSM Medical Data Page'!$CS$168</definedName>
    <definedName name="aex_inp_OON_admits_08_curr" hidden="1">'[1]ePSM Medical Data Page'!$CS$189</definedName>
    <definedName name="aex_inp_OON_admits_09_curr" hidden="1">'[1]ePSM Medical Data Page'!$CS$210</definedName>
    <definedName name="aex_inp_OON_admits_10_curr" hidden="1">'[1]ePSM Medical Data Page'!$CS$231</definedName>
    <definedName name="aex_inp_OON_admits_11_curr" hidden="1">'[1]ePSM Medical Data Page'!$CS$252</definedName>
    <definedName name="aex_inp_OON_admits_12_curr" hidden="1">'[1]ePSM Medical Data Page'!$CS$273</definedName>
    <definedName name="aex_inp_OON_admits_13_curr" hidden="1">'[1]ePSM Medical Data Page'!$CS$294</definedName>
    <definedName name="aex_inp_OON_admits_14_curr" hidden="1">'[1]ePSM Medical Data Page'!$CS$315</definedName>
    <definedName name="aex_inp_OON_admits_15_curr" hidden="1">'[1]ePSM Medical Data Page'!$CS$336</definedName>
    <definedName name="aex_inp_OON_admits_16_curr" hidden="1">'[1]ePSM Medical Data Page'!$CS$357</definedName>
    <definedName name="aex_inp_OON_admits_17_curr" hidden="1">'[1]ePSM Medical Data Page'!$CS$378</definedName>
    <definedName name="aex_inp_OON_admits_18_curr" hidden="1">'[1]ePSM Medical Data Page'!$CS$399</definedName>
    <definedName name="aex_inp_OON_admits_19_curr" hidden="1">'[1]ePSM Medical Data Page'!$CS$420</definedName>
    <definedName name="aex_inp_OON_admits_20_curr" hidden="1">'[1]ePSM Medical Data Page'!$CS$441</definedName>
    <definedName name="aex_inp_OON_admits_21_curr" hidden="1">'[1]ePSM Medical Data Page'!$CS$462</definedName>
    <definedName name="aex_inp_OON_admits_22_curr" hidden="1">'[1]ePSM Medical Data Page'!$CS$483</definedName>
    <definedName name="aex_inp_OON_admits_23_curr" hidden="1">'[1]ePSM Medical Data Page'!$CS$504</definedName>
    <definedName name="aex_inp_OON_admits_24_curr" hidden="1">'[1]ePSM Medical Data Page'!$CS$525</definedName>
    <definedName name="aex_inp_OON_days_00_curr" hidden="1">'[1]ePSM Medical Data Page'!$CS$22</definedName>
    <definedName name="aex_inp_OON_days_01_curr" hidden="1">'[1]ePSM Medical Data Page'!$CS$43</definedName>
    <definedName name="aex_inp_OON_days_02_curr" hidden="1">'[1]ePSM Medical Data Page'!$CS$64</definedName>
    <definedName name="aex_inp_OON_days_03_curr" hidden="1">'[1]ePSM Medical Data Page'!$CS$85</definedName>
    <definedName name="aex_inp_OON_days_04_curr" hidden="1">'[1]ePSM Medical Data Page'!$CS$106</definedName>
    <definedName name="aex_inp_OON_days_05_curr" hidden="1">'[1]ePSM Medical Data Page'!$CS$127</definedName>
    <definedName name="aex_inp_OON_days_06_curr" hidden="1">'[1]ePSM Medical Data Page'!$CS$148</definedName>
    <definedName name="aex_inp_OON_days_07_curr" hidden="1">'[1]ePSM Medical Data Page'!$CS$169</definedName>
    <definedName name="aex_inp_OON_days_08_curr" hidden="1">'[1]ePSM Medical Data Page'!$CS$190</definedName>
    <definedName name="aex_inp_OON_days_09_curr" hidden="1">'[1]ePSM Medical Data Page'!$CS$211</definedName>
    <definedName name="aex_inp_OON_days_10_curr" hidden="1">'[1]ePSM Medical Data Page'!$CS$232</definedName>
    <definedName name="aex_inp_OON_days_11_curr" hidden="1">'[1]ePSM Medical Data Page'!$CS$253</definedName>
    <definedName name="aex_inp_OON_days_12_curr" hidden="1">'[1]ePSM Medical Data Page'!$CS$274</definedName>
    <definedName name="aex_inp_OON_days_13_curr" hidden="1">'[1]ePSM Medical Data Page'!$CS$295</definedName>
    <definedName name="aex_inp_OON_days_14_curr" hidden="1">'[1]ePSM Medical Data Page'!$CS$316</definedName>
    <definedName name="aex_inp_OON_days_15_curr" hidden="1">'[1]ePSM Medical Data Page'!$CS$337</definedName>
    <definedName name="aex_inp_OON_days_16_curr" hidden="1">'[1]ePSM Medical Data Page'!$CS$358</definedName>
    <definedName name="aex_inp_OON_days_17_curr" hidden="1">'[1]ePSM Medical Data Page'!$CS$379</definedName>
    <definedName name="aex_inp_OON_days_18_curr" hidden="1">'[1]ePSM Medical Data Page'!$CS$400</definedName>
    <definedName name="aex_inp_OON_days_19_curr" hidden="1">'[1]ePSM Medical Data Page'!$CS$421</definedName>
    <definedName name="aex_inp_OON_days_20_curr" hidden="1">'[1]ePSM Medical Data Page'!$CS$442</definedName>
    <definedName name="aex_inp_OON_days_21_curr" hidden="1">'[1]ePSM Medical Data Page'!$CS$463</definedName>
    <definedName name="aex_inp_OON_days_22_curr" hidden="1">'[1]ePSM Medical Data Page'!$CS$484</definedName>
    <definedName name="aex_inp_OON_days_23_curr" hidden="1">'[1]ePSM Medical Data Page'!$CS$505</definedName>
    <definedName name="aex_inp_OON_days_24_curr" hidden="1">'[1]ePSM Medical Data Page'!$CS$526</definedName>
    <definedName name="aex_inp_OON_paid_amt_00_curr" hidden="1">'[1]ePSM Medical Data Page'!$CS$19</definedName>
    <definedName name="aex_inp_OON_paid_amt_01_curr" hidden="1">'[1]ePSM Medical Data Page'!$CS$40</definedName>
    <definedName name="aex_inp_OON_paid_amt_02_curr" hidden="1">'[1]ePSM Medical Data Page'!$CS$61</definedName>
    <definedName name="aex_inp_OON_paid_amt_03_curr" hidden="1">'[1]ePSM Medical Data Page'!$CS$82</definedName>
    <definedName name="aex_inp_OON_paid_amt_04_curr" hidden="1">'[1]ePSM Medical Data Page'!$CS$103</definedName>
    <definedName name="aex_inp_OON_paid_amt_05_curr" hidden="1">'[1]ePSM Medical Data Page'!$CS$124</definedName>
    <definedName name="aex_inp_OON_paid_amt_06_curr" hidden="1">'[1]ePSM Medical Data Page'!$CS$145</definedName>
    <definedName name="aex_inp_OON_paid_amt_07_curr" hidden="1">'[1]ePSM Medical Data Page'!$CS$166</definedName>
    <definedName name="aex_inp_OON_paid_amt_08_curr" hidden="1">'[1]ePSM Medical Data Page'!$CS$187</definedName>
    <definedName name="aex_inp_OON_paid_amt_09_curr" hidden="1">'[1]ePSM Medical Data Page'!$CS$208</definedName>
    <definedName name="aex_inp_OON_paid_amt_10_curr" hidden="1">'[1]ePSM Medical Data Page'!$CS$229</definedName>
    <definedName name="aex_inp_OON_paid_amt_11_curr" hidden="1">'[1]ePSM Medical Data Page'!$CS$250</definedName>
    <definedName name="aex_inp_OON_paid_amt_12_curr" hidden="1">'[1]ePSM Medical Data Page'!$CS$271</definedName>
    <definedName name="aex_inp_OON_paid_amt_13_curr" hidden="1">'[1]ePSM Medical Data Page'!$CS$292</definedName>
    <definedName name="aex_inp_OON_paid_amt_14_curr" hidden="1">'[1]ePSM Medical Data Page'!$CS$313</definedName>
    <definedName name="aex_inp_OON_paid_amt_15_curr" hidden="1">'[1]ePSM Medical Data Page'!$CS$334</definedName>
    <definedName name="aex_inp_OON_paid_amt_16_curr" hidden="1">'[1]ePSM Medical Data Page'!$CS$355</definedName>
    <definedName name="aex_inp_OON_paid_amt_17_curr" hidden="1">'[1]ePSM Medical Data Page'!$CS$376</definedName>
    <definedName name="aex_inp_OON_paid_amt_18_curr" hidden="1">'[1]ePSM Medical Data Page'!$CS$397</definedName>
    <definedName name="aex_inp_OON_paid_amt_19_curr" hidden="1">'[1]ePSM Medical Data Page'!$CS$418</definedName>
    <definedName name="aex_inp_OON_paid_amt_20_curr" hidden="1">'[1]ePSM Medical Data Page'!$CS$439</definedName>
    <definedName name="aex_inp_OON_paid_amt_21_curr" hidden="1">'[1]ePSM Medical Data Page'!$CS$460</definedName>
    <definedName name="aex_inp_OON_paid_amt_22_curr" hidden="1">'[1]ePSM Medical Data Page'!$CS$481</definedName>
    <definedName name="aex_inp_OON_paid_amt_23_curr" hidden="1">'[1]ePSM Medical Data Page'!$CS$502</definedName>
    <definedName name="aex_inp_OON_paid_amt_24_curr" hidden="1">'[1]ePSM Medical Data Page'!$CS$523</definedName>
    <definedName name="aex_inp_Tier1_admits_00_curr" hidden="1">'[1]ePSM Medical Data Page'!$CS$6</definedName>
    <definedName name="aex_inp_Tier1_admits_01_curr" hidden="1">'[1]ePSM Medical Data Page'!$CS$27</definedName>
    <definedName name="aex_inp_Tier1_admits_02_curr" hidden="1">'[1]ePSM Medical Data Page'!$CS$48</definedName>
    <definedName name="aex_inp_Tier1_admits_03_curr" hidden="1">'[1]ePSM Medical Data Page'!$CS$69</definedName>
    <definedName name="aex_inp_Tier1_admits_04_curr" hidden="1">'[1]ePSM Medical Data Page'!$CS$90</definedName>
    <definedName name="aex_inp_Tier1_admits_05_curr" hidden="1">'[1]ePSM Medical Data Page'!$CS$111</definedName>
    <definedName name="aex_inp_Tier1_admits_06_curr" hidden="1">'[1]ePSM Medical Data Page'!$CS$132</definedName>
    <definedName name="aex_inp_Tier1_admits_07_curr" hidden="1">'[1]ePSM Medical Data Page'!$CS$153</definedName>
    <definedName name="aex_inp_Tier1_admits_08_curr" hidden="1">'[1]ePSM Medical Data Page'!$CS$174</definedName>
    <definedName name="aex_inp_Tier1_admits_09_curr" hidden="1">'[1]ePSM Medical Data Page'!$CS$195</definedName>
    <definedName name="aex_inp_Tier1_admits_10_curr" hidden="1">'[1]ePSM Medical Data Page'!$CS$216</definedName>
    <definedName name="aex_inp_Tier1_admits_11_curr" hidden="1">'[1]ePSM Medical Data Page'!$CS$237</definedName>
    <definedName name="aex_inp_Tier1_admits_12_curr" hidden="1">'[1]ePSM Medical Data Page'!$CS$258</definedName>
    <definedName name="aex_inp_Tier1_admits_13_curr" hidden="1">'[1]ePSM Medical Data Page'!$CS$279</definedName>
    <definedName name="aex_inp_Tier1_admits_14_curr" hidden="1">'[1]ePSM Medical Data Page'!$CS$300</definedName>
    <definedName name="aex_inp_Tier1_admits_15_curr" hidden="1">'[1]ePSM Medical Data Page'!$CS$321</definedName>
    <definedName name="aex_inp_Tier1_admits_16_curr" hidden="1">'[1]ePSM Medical Data Page'!$CS$342</definedName>
    <definedName name="aex_inp_Tier1_admits_17_curr" hidden="1">'[1]ePSM Medical Data Page'!$CS$363</definedName>
    <definedName name="aex_inp_Tier1_admits_18_curr" hidden="1">'[1]ePSM Medical Data Page'!$CS$384</definedName>
    <definedName name="aex_inp_Tier1_admits_19_curr" hidden="1">'[1]ePSM Medical Data Page'!$CS$405</definedName>
    <definedName name="aex_inp_Tier1_admits_20_curr" hidden="1">'[1]ePSM Medical Data Page'!$CS$426</definedName>
    <definedName name="aex_inp_Tier1_admits_21_curr" hidden="1">'[1]ePSM Medical Data Page'!$CS$447</definedName>
    <definedName name="aex_inp_Tier1_admits_22_curr" hidden="1">'[1]ePSM Medical Data Page'!$CS$468</definedName>
    <definedName name="aex_inp_Tier1_admits_23_curr" hidden="1">'[1]ePSM Medical Data Page'!$CS$489</definedName>
    <definedName name="aex_inp_Tier1_admits_24_curr" hidden="1">'[1]ePSM Medical Data Page'!$CS$510</definedName>
    <definedName name="aex_inp_Tier1_days_00_curr" hidden="1">'[1]ePSM Medical Data Page'!$CS$7</definedName>
    <definedName name="aex_inp_Tier1_days_01_curr" hidden="1">'[1]ePSM Medical Data Page'!$CS$28</definedName>
    <definedName name="aex_inp_Tier1_days_02_curr" hidden="1">'[1]ePSM Medical Data Page'!$CS$49</definedName>
    <definedName name="aex_inp_Tier1_days_03_curr" hidden="1">'[1]ePSM Medical Data Page'!$CS$70</definedName>
    <definedName name="aex_inp_Tier1_days_04_curr" hidden="1">'[1]ePSM Medical Data Page'!$CS$91</definedName>
    <definedName name="aex_inp_Tier1_days_05_curr" hidden="1">'[1]ePSM Medical Data Page'!$CS$112</definedName>
    <definedName name="aex_inp_Tier1_days_06_curr" hidden="1">'[1]ePSM Medical Data Page'!$CS$133</definedName>
    <definedName name="aex_inp_Tier1_days_07_curr" hidden="1">'[1]ePSM Medical Data Page'!$CS$154</definedName>
    <definedName name="aex_inp_Tier1_days_08_curr" hidden="1">'[1]ePSM Medical Data Page'!$CS$175</definedName>
    <definedName name="aex_inp_Tier1_days_09_curr" hidden="1">'[1]ePSM Medical Data Page'!$CS$196</definedName>
    <definedName name="aex_inp_Tier1_days_10_curr" hidden="1">'[1]ePSM Medical Data Page'!$CS$217</definedName>
    <definedName name="aex_inp_Tier1_days_11_curr" hidden="1">'[1]ePSM Medical Data Page'!$CS$238</definedName>
    <definedName name="aex_inp_Tier1_days_12_curr" hidden="1">'[1]ePSM Medical Data Page'!$CS$259</definedName>
    <definedName name="aex_inp_Tier1_days_13_curr" hidden="1">'[1]ePSM Medical Data Page'!$CS$280</definedName>
    <definedName name="aex_inp_Tier1_days_14_curr" hidden="1">'[1]ePSM Medical Data Page'!$CS$301</definedName>
    <definedName name="aex_inp_Tier1_days_15_curr" hidden="1">'[1]ePSM Medical Data Page'!$CS$322</definedName>
    <definedName name="aex_inp_Tier1_days_16_curr" hidden="1">'[1]ePSM Medical Data Page'!$CS$343</definedName>
    <definedName name="aex_inp_Tier1_days_17_curr" hidden="1">'[1]ePSM Medical Data Page'!$CS$364</definedName>
    <definedName name="aex_inp_Tier1_days_18_curr" hidden="1">'[1]ePSM Medical Data Page'!$CS$385</definedName>
    <definedName name="aex_inp_Tier1_days_19_curr" hidden="1">'[1]ePSM Medical Data Page'!$CS$406</definedName>
    <definedName name="aex_inp_Tier1_days_20_curr" hidden="1">'[1]ePSM Medical Data Page'!$CS$427</definedName>
    <definedName name="aex_inp_Tier1_days_21_curr" hidden="1">'[1]ePSM Medical Data Page'!$CS$448</definedName>
    <definedName name="aex_inp_Tier1_days_22_curr" hidden="1">'[1]ePSM Medical Data Page'!$CS$469</definedName>
    <definedName name="aex_inp_Tier1_days_23_curr" hidden="1">'[1]ePSM Medical Data Page'!$CS$490</definedName>
    <definedName name="aex_inp_Tier1_days_24_curr" hidden="1">'[1]ePSM Medical Data Page'!$CS$511</definedName>
    <definedName name="aex_inp_Tier1_paid_amt_00_curr" hidden="1">'[1]ePSM Medical Data Page'!$CS$4</definedName>
    <definedName name="aex_inp_Tier1_paid_amt_01_curr" hidden="1">'[1]ePSM Medical Data Page'!$CS$25</definedName>
    <definedName name="aex_inp_Tier1_paid_amt_02_curr" hidden="1">'[1]ePSM Medical Data Page'!$CS$46</definedName>
    <definedName name="aex_inp_Tier1_paid_amt_03_curr" hidden="1">'[1]ePSM Medical Data Page'!$CS$67</definedName>
    <definedName name="aex_inp_Tier1_paid_amt_04_curr" hidden="1">'[1]ePSM Medical Data Page'!$CS$88</definedName>
    <definedName name="aex_inp_Tier1_paid_amt_05_curr" hidden="1">'[1]ePSM Medical Data Page'!$CS$109</definedName>
    <definedName name="aex_inp_Tier1_paid_amt_06_curr" hidden="1">'[1]ePSM Medical Data Page'!$CS$130</definedName>
    <definedName name="aex_inp_Tier1_paid_amt_07_curr" hidden="1">'[1]ePSM Medical Data Page'!$CS$151</definedName>
    <definedName name="aex_inp_Tier1_paid_amt_08_curr" hidden="1">'[1]ePSM Medical Data Page'!$CS$172</definedName>
    <definedName name="aex_inp_Tier1_paid_amt_09_curr" hidden="1">'[1]ePSM Medical Data Page'!$CS$193</definedName>
    <definedName name="aex_inp_Tier1_paid_amt_10_curr" hidden="1">'[1]ePSM Medical Data Page'!$CS$214</definedName>
    <definedName name="aex_inp_Tier1_paid_amt_11_curr" hidden="1">'[1]ePSM Medical Data Page'!$CS$235</definedName>
    <definedName name="aex_inp_Tier1_paid_amt_12_curr" hidden="1">'[1]ePSM Medical Data Page'!$CS$256</definedName>
    <definedName name="aex_inp_Tier1_paid_amt_13_curr" hidden="1">'[1]ePSM Medical Data Page'!$CS$277</definedName>
    <definedName name="aex_inp_Tier1_paid_amt_14_curr" hidden="1">'[1]ePSM Medical Data Page'!$CS$298</definedName>
    <definedName name="aex_inp_Tier1_paid_amt_15_curr" hidden="1">'[1]ePSM Medical Data Page'!$CS$319</definedName>
    <definedName name="aex_inp_Tier1_paid_amt_16_curr" hidden="1">'[1]ePSM Medical Data Page'!$CS$340</definedName>
    <definedName name="aex_inp_Tier1_paid_amt_17_curr" hidden="1">'[1]ePSM Medical Data Page'!$CS$361</definedName>
    <definedName name="aex_inp_Tier1_paid_amt_18_curr" hidden="1">'[1]ePSM Medical Data Page'!$CS$382</definedName>
    <definedName name="aex_inp_Tier1_paid_amt_19_curr" hidden="1">'[1]ePSM Medical Data Page'!$CS$403</definedName>
    <definedName name="aex_inp_Tier1_paid_amt_20_curr" hidden="1">'[1]ePSM Medical Data Page'!$CS$424</definedName>
    <definedName name="aex_inp_Tier1_paid_amt_21_curr" hidden="1">'[1]ePSM Medical Data Page'!$CS$445</definedName>
    <definedName name="aex_inp_Tier1_paid_amt_22_curr" hidden="1">'[1]ePSM Medical Data Page'!$CS$466</definedName>
    <definedName name="aex_inp_Tier1_paid_amt_23_curr" hidden="1">'[1]ePSM Medical Data Page'!$CS$487</definedName>
    <definedName name="aex_inp_Tier1_paid_amt_24_curr" hidden="1">'[1]ePSM Medical Data Page'!$CS$508</definedName>
    <definedName name="aex_inp_Tier2_admits_00_curr" hidden="1">'[1]ePSM Medical Data Page'!$CS$11</definedName>
    <definedName name="aex_inp_Tier2_admits_01_curr" hidden="1">'[1]ePSM Medical Data Page'!$CS$32</definedName>
    <definedName name="aex_inp_Tier2_admits_02_curr" hidden="1">'[1]ePSM Medical Data Page'!$CS$53</definedName>
    <definedName name="aex_inp_Tier2_admits_03_curr" hidden="1">'[1]ePSM Medical Data Page'!$CS$74</definedName>
    <definedName name="aex_inp_Tier2_admits_04_curr" hidden="1">'[1]ePSM Medical Data Page'!$CS$95</definedName>
    <definedName name="aex_inp_Tier2_admits_05_curr" hidden="1">'[1]ePSM Medical Data Page'!$CS$116</definedName>
    <definedName name="aex_inp_Tier2_admits_06_curr" hidden="1">'[1]ePSM Medical Data Page'!$CS$137</definedName>
    <definedName name="aex_inp_Tier2_admits_07_curr" hidden="1">'[1]ePSM Medical Data Page'!$CS$158</definedName>
    <definedName name="aex_inp_Tier2_admits_08_curr" hidden="1">'[1]ePSM Medical Data Page'!$CS$179</definedName>
    <definedName name="aex_inp_Tier2_admits_09_curr" hidden="1">'[1]ePSM Medical Data Page'!$CS$200</definedName>
    <definedName name="aex_inp_Tier2_admits_10_curr" hidden="1">'[1]ePSM Medical Data Page'!$CS$221</definedName>
    <definedName name="aex_inp_Tier2_admits_11_curr" hidden="1">'[1]ePSM Medical Data Page'!$CS$242</definedName>
    <definedName name="aex_inp_Tier2_admits_12_curr" hidden="1">'[1]ePSM Medical Data Page'!$CS$263</definedName>
    <definedName name="aex_inp_Tier2_admits_13_curr" hidden="1">'[1]ePSM Medical Data Page'!$CS$284</definedName>
    <definedName name="aex_inp_Tier2_admits_14_curr" hidden="1">'[1]ePSM Medical Data Page'!$CS$305</definedName>
    <definedName name="aex_inp_Tier2_admits_15_curr" hidden="1">'[1]ePSM Medical Data Page'!$CS$326</definedName>
    <definedName name="aex_inp_Tier2_admits_16_curr" hidden="1">'[1]ePSM Medical Data Page'!$CS$347</definedName>
    <definedName name="aex_inp_Tier2_admits_17_curr" hidden="1">'[1]ePSM Medical Data Page'!$CS$368</definedName>
    <definedName name="aex_inp_Tier2_admits_18_curr" hidden="1">'[1]ePSM Medical Data Page'!$CS$389</definedName>
    <definedName name="aex_inp_Tier2_admits_19_curr" hidden="1">'[1]ePSM Medical Data Page'!$CS$410</definedName>
    <definedName name="aex_inp_Tier2_admits_20_curr" hidden="1">'[1]ePSM Medical Data Page'!$CS$431</definedName>
    <definedName name="aex_inp_Tier2_admits_21_curr" hidden="1">'[1]ePSM Medical Data Page'!$CS$452</definedName>
    <definedName name="aex_inp_Tier2_admits_22_curr" hidden="1">'[1]ePSM Medical Data Page'!$CS$473</definedName>
    <definedName name="aex_inp_Tier2_admits_23_curr" hidden="1">'[1]ePSM Medical Data Page'!$CS$494</definedName>
    <definedName name="aex_inp_Tier2_admits_24_curr" hidden="1">'[1]ePSM Medical Data Page'!$CS$515</definedName>
    <definedName name="aex_inp_Tier2_days_00_curr" hidden="1">'[1]ePSM Medical Data Page'!$CS$12</definedName>
    <definedName name="aex_inp_Tier2_days_01_curr" hidden="1">'[1]ePSM Medical Data Page'!$CS$33</definedName>
    <definedName name="aex_inp_Tier2_days_02_curr" hidden="1">'[1]ePSM Medical Data Page'!$CS$54</definedName>
    <definedName name="aex_inp_Tier2_days_03_curr" hidden="1">'[1]ePSM Medical Data Page'!$CS$75</definedName>
    <definedName name="aex_inp_Tier2_days_04_curr" hidden="1">'[1]ePSM Medical Data Page'!$CS$96</definedName>
    <definedName name="aex_inp_Tier2_days_05_curr" hidden="1">'[1]ePSM Medical Data Page'!$CS$117</definedName>
    <definedName name="aex_inp_Tier2_days_06_curr" hidden="1">'[1]ePSM Medical Data Page'!$CS$138</definedName>
    <definedName name="aex_inp_Tier2_days_07_curr" hidden="1">'[1]ePSM Medical Data Page'!$CS$159</definedName>
    <definedName name="aex_inp_Tier2_days_08_curr" hidden="1">'[1]ePSM Medical Data Page'!$CS$180</definedName>
    <definedName name="aex_inp_Tier2_days_09_curr" hidden="1">'[1]ePSM Medical Data Page'!$CS$201</definedName>
    <definedName name="aex_inp_Tier2_days_10_curr" hidden="1">'[1]ePSM Medical Data Page'!$CS$222</definedName>
    <definedName name="aex_inp_Tier2_days_11_curr" hidden="1">'[1]ePSM Medical Data Page'!$CS$243</definedName>
    <definedName name="aex_inp_Tier2_days_12_curr" hidden="1">'[1]ePSM Medical Data Page'!$CS$264</definedName>
    <definedName name="aex_inp_Tier2_days_13_curr" hidden="1">'[1]ePSM Medical Data Page'!$CS$285</definedName>
    <definedName name="aex_inp_Tier2_days_14_curr" hidden="1">'[1]ePSM Medical Data Page'!$CS$306</definedName>
    <definedName name="aex_inp_Tier2_days_15_curr" hidden="1">'[1]ePSM Medical Data Page'!$CS$327</definedName>
    <definedName name="aex_inp_Tier2_days_16_curr" hidden="1">'[1]ePSM Medical Data Page'!$CS$348</definedName>
    <definedName name="aex_inp_Tier2_days_17_curr" hidden="1">'[1]ePSM Medical Data Page'!$CS$369</definedName>
    <definedName name="aex_inp_Tier2_days_18_curr" hidden="1">'[1]ePSM Medical Data Page'!$CS$390</definedName>
    <definedName name="aex_inp_Tier2_days_19_curr" hidden="1">'[1]ePSM Medical Data Page'!$CS$411</definedName>
    <definedName name="aex_inp_Tier2_days_20_curr" hidden="1">'[1]ePSM Medical Data Page'!$CS$432</definedName>
    <definedName name="aex_inp_Tier2_days_21_curr" hidden="1">'[1]ePSM Medical Data Page'!$CS$453</definedName>
    <definedName name="aex_inp_Tier2_days_22_curr" hidden="1">'[1]ePSM Medical Data Page'!$CS$474</definedName>
    <definedName name="aex_inp_Tier2_days_23_curr" hidden="1">'[1]ePSM Medical Data Page'!$CS$495</definedName>
    <definedName name="aex_inp_Tier2_days_24_curr" hidden="1">'[1]ePSM Medical Data Page'!$CS$516</definedName>
    <definedName name="aex_inp_Tier2_paid_amt_00_curr" hidden="1">'[1]ePSM Medical Data Page'!$CS$9</definedName>
    <definedName name="aex_inp_Tier2_paid_amt_01_curr" hidden="1">'[1]ePSM Medical Data Page'!$CS$30</definedName>
    <definedName name="aex_inp_Tier2_paid_amt_02_curr" hidden="1">'[1]ePSM Medical Data Page'!$CS$51</definedName>
    <definedName name="aex_inp_Tier2_paid_amt_03_curr" hidden="1">'[1]ePSM Medical Data Page'!$CS$72</definedName>
    <definedName name="aex_inp_Tier2_paid_amt_04_curr" hidden="1">'[1]ePSM Medical Data Page'!$CS$93</definedName>
    <definedName name="aex_inp_Tier2_paid_amt_05_curr" hidden="1">'[1]ePSM Medical Data Page'!$CS$114</definedName>
    <definedName name="aex_inp_Tier2_paid_amt_06_curr" hidden="1">'[1]ePSM Medical Data Page'!$CS$135</definedName>
    <definedName name="aex_inp_Tier2_paid_amt_07_curr" hidden="1">'[1]ePSM Medical Data Page'!$CS$156</definedName>
    <definedName name="aex_inp_Tier2_paid_amt_08_curr" hidden="1">'[1]ePSM Medical Data Page'!$CS$177</definedName>
    <definedName name="aex_inp_Tier2_paid_amt_09_curr" hidden="1">'[1]ePSM Medical Data Page'!$CS$198</definedName>
    <definedName name="aex_inp_Tier2_paid_amt_10_curr" hidden="1">'[1]ePSM Medical Data Page'!$CS$219</definedName>
    <definedName name="aex_inp_Tier2_paid_amt_11_curr" hidden="1">'[1]ePSM Medical Data Page'!$CS$240</definedName>
    <definedName name="aex_inp_Tier2_paid_amt_12_curr" hidden="1">'[1]ePSM Medical Data Page'!$CS$261</definedName>
    <definedName name="aex_inp_Tier2_paid_amt_13_curr" hidden="1">'[1]ePSM Medical Data Page'!$CS$282</definedName>
    <definedName name="aex_inp_Tier2_paid_amt_14_curr" hidden="1">'[1]ePSM Medical Data Page'!$CS$303</definedName>
    <definedName name="aex_inp_Tier2_paid_amt_15_curr" hidden="1">'[1]ePSM Medical Data Page'!$CS$324</definedName>
    <definedName name="aex_inp_Tier2_paid_amt_16_curr" hidden="1">'[1]ePSM Medical Data Page'!$CS$345</definedName>
    <definedName name="aex_inp_Tier2_paid_amt_17_curr" hidden="1">'[1]ePSM Medical Data Page'!$CS$366</definedName>
    <definedName name="aex_inp_Tier2_paid_amt_18_curr" hidden="1">'[1]ePSM Medical Data Page'!$CS$387</definedName>
    <definedName name="aex_inp_Tier2_paid_amt_19_curr" hidden="1">'[1]ePSM Medical Data Page'!$CS$408</definedName>
    <definedName name="aex_inp_Tier2_paid_amt_20_curr" hidden="1">'[1]ePSM Medical Data Page'!$CS$429</definedName>
    <definedName name="aex_inp_Tier2_paid_amt_21_curr" hidden="1">'[1]ePSM Medical Data Page'!$CS$450</definedName>
    <definedName name="aex_inp_Tier2_paid_amt_22_curr" hidden="1">'[1]ePSM Medical Data Page'!$CS$471</definedName>
    <definedName name="aex_inp_Tier2_paid_amt_23_curr" hidden="1">'[1]ePSM Medical Data Page'!$CS$492</definedName>
    <definedName name="aex_inp_Tier2_paid_amt_24_curr" hidden="1">'[1]ePSM Medical Data Page'!$CS$513</definedName>
    <definedName name="aex_inp_Tier3_admits_00_curr" hidden="1">'[1]ePSM Medical Data Page'!$CS$16</definedName>
    <definedName name="aex_inp_Tier3_admits_01_curr" hidden="1">'[1]ePSM Medical Data Page'!$CS$37</definedName>
    <definedName name="aex_inp_Tier3_admits_02_curr" hidden="1">'[1]ePSM Medical Data Page'!$CS$58</definedName>
    <definedName name="aex_inp_Tier3_admits_03_curr" hidden="1">'[1]ePSM Medical Data Page'!$CS$79</definedName>
    <definedName name="aex_inp_Tier3_admits_04_curr" hidden="1">'[1]ePSM Medical Data Page'!$CS$100</definedName>
    <definedName name="aex_inp_Tier3_admits_05_curr" hidden="1">'[1]ePSM Medical Data Page'!$CS$121</definedName>
    <definedName name="aex_inp_Tier3_admits_06_curr" hidden="1">'[1]ePSM Medical Data Page'!$CS$142</definedName>
    <definedName name="aex_inp_Tier3_admits_07_curr" hidden="1">'[1]ePSM Medical Data Page'!$CS$163</definedName>
    <definedName name="aex_inp_Tier3_admits_08_curr" hidden="1">'[1]ePSM Medical Data Page'!$CS$184</definedName>
    <definedName name="aex_inp_Tier3_admits_09_curr" hidden="1">'[1]ePSM Medical Data Page'!$CS$205</definedName>
    <definedName name="aex_inp_Tier3_admits_10_curr" hidden="1">'[1]ePSM Medical Data Page'!$CS$226</definedName>
    <definedName name="aex_inp_Tier3_admits_11_curr" hidden="1">'[1]ePSM Medical Data Page'!$CS$247</definedName>
    <definedName name="aex_inp_Tier3_admits_12_curr" hidden="1">'[1]ePSM Medical Data Page'!$CS$268</definedName>
    <definedName name="aex_inp_Tier3_admits_13_curr" hidden="1">'[1]ePSM Medical Data Page'!$CS$289</definedName>
    <definedName name="aex_inp_Tier3_admits_14_curr" hidden="1">'[1]ePSM Medical Data Page'!$CS$310</definedName>
    <definedName name="aex_inp_Tier3_admits_15_curr" hidden="1">'[1]ePSM Medical Data Page'!$CS$331</definedName>
    <definedName name="aex_inp_Tier3_admits_16_curr" hidden="1">'[1]ePSM Medical Data Page'!$CS$352</definedName>
    <definedName name="aex_inp_Tier3_admits_17_curr" hidden="1">'[1]ePSM Medical Data Page'!$CS$373</definedName>
    <definedName name="aex_inp_Tier3_admits_18_curr" hidden="1">'[1]ePSM Medical Data Page'!$CS$394</definedName>
    <definedName name="aex_inp_Tier3_admits_19_curr" hidden="1">'[1]ePSM Medical Data Page'!$CS$415</definedName>
    <definedName name="aex_inp_Tier3_admits_20_curr" hidden="1">'[1]ePSM Medical Data Page'!$CS$436</definedName>
    <definedName name="aex_inp_Tier3_admits_21_curr" hidden="1">'[1]ePSM Medical Data Page'!$CS$457</definedName>
    <definedName name="aex_inp_Tier3_admits_22_curr" hidden="1">'[1]ePSM Medical Data Page'!$CS$478</definedName>
    <definedName name="aex_inp_Tier3_admits_23_curr" hidden="1">'[1]ePSM Medical Data Page'!$CS$499</definedName>
    <definedName name="aex_inp_Tier3_admits_24_curr" hidden="1">'[1]ePSM Medical Data Page'!$CS$520</definedName>
    <definedName name="aex_inp_Tier3_days_00_curr" hidden="1">'[1]ePSM Medical Data Page'!$CS$17</definedName>
    <definedName name="aex_inp_Tier3_days_01_curr" hidden="1">'[1]ePSM Medical Data Page'!$CS$38</definedName>
    <definedName name="aex_inp_Tier3_days_02_curr" hidden="1">'[1]ePSM Medical Data Page'!$CS$59</definedName>
    <definedName name="aex_inp_Tier3_days_03_curr" hidden="1">'[1]ePSM Medical Data Page'!$CS$80</definedName>
    <definedName name="aex_inp_Tier3_days_04_curr" hidden="1">'[1]ePSM Medical Data Page'!$CS$101</definedName>
    <definedName name="aex_inp_Tier3_days_05_curr" hidden="1">'[1]ePSM Medical Data Page'!$CS$122</definedName>
    <definedName name="aex_inp_Tier3_days_06_curr" hidden="1">'[1]ePSM Medical Data Page'!$CS$143</definedName>
    <definedName name="aex_inp_Tier3_days_07_curr" hidden="1">'[1]ePSM Medical Data Page'!$CS$164</definedName>
    <definedName name="aex_inp_Tier3_days_08_curr" hidden="1">'[1]ePSM Medical Data Page'!$CS$185</definedName>
    <definedName name="aex_inp_Tier3_days_09_curr" hidden="1">'[1]ePSM Medical Data Page'!$CS$206</definedName>
    <definedName name="aex_inp_Tier3_days_10_curr" hidden="1">'[1]ePSM Medical Data Page'!$CS$227</definedName>
    <definedName name="aex_inp_Tier3_days_11_curr" hidden="1">'[1]ePSM Medical Data Page'!$CS$248</definedName>
    <definedName name="aex_inp_Tier3_days_12_curr" hidden="1">'[1]ePSM Medical Data Page'!$CS$269</definedName>
    <definedName name="aex_inp_Tier3_days_13_curr" hidden="1">'[1]ePSM Medical Data Page'!$CS$290</definedName>
    <definedName name="aex_inp_Tier3_days_14_curr" hidden="1">'[1]ePSM Medical Data Page'!$CS$311</definedName>
    <definedName name="aex_inp_Tier3_days_15_curr" hidden="1">'[1]ePSM Medical Data Page'!$CS$332</definedName>
    <definedName name="aex_inp_Tier3_days_16_curr" hidden="1">'[1]ePSM Medical Data Page'!$CS$353</definedName>
    <definedName name="aex_inp_Tier3_days_17_curr" hidden="1">'[1]ePSM Medical Data Page'!$CS$374</definedName>
    <definedName name="aex_inp_Tier3_days_18_curr" hidden="1">'[1]ePSM Medical Data Page'!$CS$395</definedName>
    <definedName name="aex_inp_Tier3_days_19_curr" hidden="1">'[1]ePSM Medical Data Page'!$CS$416</definedName>
    <definedName name="aex_inp_Tier3_days_20_curr" hidden="1">'[1]ePSM Medical Data Page'!$CS$437</definedName>
    <definedName name="aex_inp_Tier3_days_21_curr" hidden="1">'[1]ePSM Medical Data Page'!$CS$458</definedName>
    <definedName name="aex_inp_Tier3_days_22_curr" hidden="1">'[1]ePSM Medical Data Page'!$CS$479</definedName>
    <definedName name="aex_inp_Tier3_days_23_curr" hidden="1">'[1]ePSM Medical Data Page'!$CS$500</definedName>
    <definedName name="aex_inp_Tier3_days_24_curr" hidden="1">'[1]ePSM Medical Data Page'!$CS$521</definedName>
    <definedName name="aex_inp_Tier3_paid_amt_00_curr" hidden="1">'[1]ePSM Medical Data Page'!$CS$14</definedName>
    <definedName name="aex_inp_Tier3_paid_amt_01_curr" hidden="1">'[1]ePSM Medical Data Page'!$CS$35</definedName>
    <definedName name="aex_inp_Tier3_paid_amt_02_curr" hidden="1">'[1]ePSM Medical Data Page'!$CS$56</definedName>
    <definedName name="aex_inp_Tier3_paid_amt_03_curr" hidden="1">'[1]ePSM Medical Data Page'!$CS$77</definedName>
    <definedName name="aex_inp_Tier3_paid_amt_04_curr" hidden="1">'[1]ePSM Medical Data Page'!$CS$98</definedName>
    <definedName name="aex_inp_Tier3_paid_amt_05_curr" hidden="1">'[1]ePSM Medical Data Page'!$CS$119</definedName>
    <definedName name="aex_inp_Tier3_paid_amt_06_curr" hidden="1">'[1]ePSM Medical Data Page'!$CS$140</definedName>
    <definedName name="aex_inp_Tier3_paid_amt_07_curr" hidden="1">'[1]ePSM Medical Data Page'!$CS$161</definedName>
    <definedName name="aex_inp_Tier3_paid_amt_08_curr" hidden="1">'[1]ePSM Medical Data Page'!$CS$182</definedName>
    <definedName name="aex_inp_Tier3_paid_amt_09_curr" hidden="1">'[1]ePSM Medical Data Page'!$CS$203</definedName>
    <definedName name="aex_inp_Tier3_paid_amt_10_curr" hidden="1">'[1]ePSM Medical Data Page'!$CS$224</definedName>
    <definedName name="aex_inp_Tier3_paid_amt_11_curr" hidden="1">'[1]ePSM Medical Data Page'!$CS$245</definedName>
    <definedName name="aex_inp_Tier3_paid_amt_12_curr" hidden="1">'[1]ePSM Medical Data Page'!$CS$266</definedName>
    <definedName name="aex_inp_Tier3_paid_amt_13_curr" hidden="1">'[1]ePSM Medical Data Page'!$CS$287</definedName>
    <definedName name="aex_inp_Tier3_paid_amt_14_curr" hidden="1">'[1]ePSM Medical Data Page'!$CS$308</definedName>
    <definedName name="aex_inp_Tier3_paid_amt_15_curr" hidden="1">'[1]ePSM Medical Data Page'!$CS$329</definedName>
    <definedName name="aex_inp_Tier3_paid_amt_16_curr" hidden="1">'[1]ePSM Medical Data Page'!$CS$350</definedName>
    <definedName name="aex_inp_Tier3_paid_amt_17_curr" hidden="1">'[1]ePSM Medical Data Page'!$CS$371</definedName>
    <definedName name="aex_inp_Tier3_paid_amt_18_curr" hidden="1">'[1]ePSM Medical Data Page'!$CS$392</definedName>
    <definedName name="aex_inp_Tier3_paid_amt_19_curr" hidden="1">'[1]ePSM Medical Data Page'!$CS$413</definedName>
    <definedName name="aex_inp_Tier3_paid_amt_20_curr" hidden="1">'[1]ePSM Medical Data Page'!$CS$434</definedName>
    <definedName name="aex_inp_Tier3_paid_amt_21_curr" hidden="1">'[1]ePSM Medical Data Page'!$CS$455</definedName>
    <definedName name="aex_inp_Tier3_paid_amt_22_curr" hidden="1">'[1]ePSM Medical Data Page'!$CS$476</definedName>
    <definedName name="aex_inp_Tier3_paid_amt_23_curr" hidden="1">'[1]ePSM Medical Data Page'!$CS$497</definedName>
    <definedName name="aex_inp_Tier3_paid_amt_24_curr" hidden="1">'[1]ePSM Medical Data Page'!$CS$518</definedName>
    <definedName name="Aex_IP_MDC_Range" localSheetId="1" hidden="1">#REF!</definedName>
    <definedName name="Aex_IP_MDC_Range" hidden="1">#REF!</definedName>
    <definedName name="aex_Med_MDC_cd_00_curr" hidden="1">'[1]ePSM Medical Data Page'!$CS$3</definedName>
    <definedName name="aex_Med_MDC_cd_01_curr" hidden="1">'[1]ePSM Medical Data Page'!$CS$24</definedName>
    <definedName name="aex_Med_MDC_cd_02_curr" hidden="1">'[1]ePSM Medical Data Page'!$CS$45</definedName>
    <definedName name="aex_Med_MDC_cd_03_curr" hidden="1">'[1]ePSM Medical Data Page'!$CS$66</definedName>
    <definedName name="aex_Med_MDC_cd_04_curr" hidden="1">'[1]ePSM Medical Data Page'!$CS$87</definedName>
    <definedName name="aex_Med_MDC_cd_05_curr" hidden="1">'[1]ePSM Medical Data Page'!$CS$108</definedName>
    <definedName name="aex_Med_MDC_cd_06_curr" hidden="1">'[1]ePSM Medical Data Page'!$CS$129</definedName>
    <definedName name="aex_Med_MDC_cd_07_curr" hidden="1">'[1]ePSM Medical Data Page'!$CS$150</definedName>
    <definedName name="aex_Med_MDC_cd_08_curr" hidden="1">'[1]ePSM Medical Data Page'!$CS$171</definedName>
    <definedName name="aex_Med_MDC_cd_09_curr" hidden="1">'[1]ePSM Medical Data Page'!$CS$192</definedName>
    <definedName name="aex_Med_MDC_cd_10_curr" hidden="1">'[1]ePSM Medical Data Page'!$CS$213</definedName>
    <definedName name="aex_Med_MDC_cd_11_curr" hidden="1">'[1]ePSM Medical Data Page'!$CS$234</definedName>
    <definedName name="aex_Med_MDC_cd_12_curr" hidden="1">'[1]ePSM Medical Data Page'!$CS$255</definedName>
    <definedName name="aex_Med_MDC_cd_13_curr" hidden="1">'[1]ePSM Medical Data Page'!$CS$276</definedName>
    <definedName name="aex_Med_MDC_cd_14_curr" hidden="1">'[1]ePSM Medical Data Page'!$CS$297</definedName>
    <definedName name="aex_Med_MDC_cd_15_curr" hidden="1">'[1]ePSM Medical Data Page'!$CS$318</definedName>
    <definedName name="aex_Med_MDC_cd_16_curr" hidden="1">'[1]ePSM Medical Data Page'!$CS$339</definedName>
    <definedName name="aex_Med_MDC_cd_17_curr" hidden="1">'[1]ePSM Medical Data Page'!$CS$360</definedName>
    <definedName name="aex_Med_MDC_cd_18_curr" hidden="1">'[1]ePSM Medical Data Page'!$CS$381</definedName>
    <definedName name="aex_Med_MDC_cd_19_curr" hidden="1">'[1]ePSM Medical Data Page'!$CS$402</definedName>
    <definedName name="aex_Med_MDC_cd_20_curr" hidden="1">'[1]ePSM Medical Data Page'!$CS$423</definedName>
    <definedName name="aex_Med_MDC_cd_21_curr" hidden="1">'[1]ePSM Medical Data Page'!$CS$444</definedName>
    <definedName name="aex_Med_MDC_cd_22_curr" hidden="1">'[1]ePSM Medical Data Page'!$CS$465</definedName>
    <definedName name="aex_Med_MDC_cd_23_curr" hidden="1">'[1]ePSM Medical Data Page'!$CS$486</definedName>
    <definedName name="aex_Med_MDC_cd_24_curr" hidden="1">'[1]ePSM Medical Data Page'!$CS$507</definedName>
    <definedName name="Aex_Medical_Cost_Category_Range" localSheetId="1" hidden="1">#REF!</definedName>
    <definedName name="Aex_Medical_Cost_Category_Range" hidden="1">#REF!</definedName>
    <definedName name="aex_OOC_Amb_Paid_Amt_curr" hidden="1">'[1]ePSM Medical Data Page'!$CG$18</definedName>
    <definedName name="aex_OOC_Claimants_curr" hidden="1">'[1]ePSM Medical Data Page'!$CG$15</definedName>
    <definedName name="aex_OOC_Inp_Paid_Amt_curr" hidden="1">'[1]ePSM Medical Data Page'!$CG$17</definedName>
    <definedName name="aex_OOC_Paid_Amt_curr" hidden="1">'[1]ePSM Medical Data Page'!$CG$16</definedName>
    <definedName name="aex_OON_paid_amt_amb_surgeries_curr" hidden="1">'[1]ePSM Medical Data Page'!$CM$65</definedName>
    <definedName name="aex_OON_paid_amt_amb_visits_curr" hidden="1">'[1]ePSM Medical Data Page'!$CM$17</definedName>
    <definedName name="aex_OON_paid_amt_er_visits_curr" hidden="1">'[1]ePSM Medical Data Page'!$CM$25</definedName>
    <definedName name="aex_OON_paid_amt_home_health_visits_curr" hidden="1">'[1]ePSM Medical Data Page'!$CM$105</definedName>
    <definedName name="aex_OON_paid_amt_inp_days_curr" hidden="1">'[1]ePSM Medical Data Page'!$CM$9</definedName>
    <definedName name="aex_OON_paid_amt_inp_surgeries_curr" hidden="1">'[1]ePSM Medical Data Page'!$CM$57</definedName>
    <definedName name="aex_OON_paid_amt_lab_services_curr" hidden="1">'[1]ePSM Medical Data Page'!$CM$97</definedName>
    <definedName name="aex_OON_paid_amt_med_rx_curr" hidden="1">'[1]ePSM Medical Data Page'!$CM$121</definedName>
    <definedName name="aex_OON_paid_amt_med_services_visits_curr" hidden="1">'[1]ePSM Medical Data Page'!$CM$81</definedName>
    <definedName name="aex_OON_paid_amt_mental_health_visits_curr" hidden="1">'[1]ePSM Medical Data Page'!$CM$113</definedName>
    <definedName name="aex_OON_paid_amt_misc_med_curr" hidden="1">'[1]ePSM Medical Data Page'!$CM$129</definedName>
    <definedName name="aex_OON_paid_amt_off_surgeries_curr" hidden="1">'[1]ePSM Medical Data Page'!$CM$73</definedName>
    <definedName name="aex_OON_paid_amt_other_spec_off_visits_curr" hidden="1">'[1]ePSM Medical Data Page'!$CM$41</definedName>
    <definedName name="aex_OON_paid_amt_primary_off_visits_curr" hidden="1">'[1]ePSM Medical Data Page'!$CM$49</definedName>
    <definedName name="aex_OON_paid_amt_radiology_services_curr" hidden="1">'[1]ePSM Medical Data Page'!$CM$89</definedName>
    <definedName name="aex_OON_paid_amt_spec_off_visits_curr" hidden="1">'[1]ePSM Medical Data Page'!$CM$33</definedName>
    <definedName name="aex_oon_paid_amt_tot_curr" hidden="1">'[1]ePSM Medical Data Page'!$CY$9</definedName>
    <definedName name="aex_oon_paid_amt_tot_prior" hidden="1">'[1]ePSM Medical Data Page'!$DB$9</definedName>
    <definedName name="aex_OON_paid_amt_total_curr" hidden="1">'[1]ePSM Medical Data Page'!$CM$137</definedName>
    <definedName name="aex_OON_Util_amb_surgeries_curr" hidden="1">'[1]ePSM Medical Data Page'!$CM$66</definedName>
    <definedName name="aex_OON_Util_amb_visits_curr" hidden="1">'[1]ePSM Medical Data Page'!$CM$18</definedName>
    <definedName name="aex_OON_Util_er_visits_curr" hidden="1">'[1]ePSM Medical Data Page'!$CM$26</definedName>
    <definedName name="aex_OON_Util_home_health_visits_curr" hidden="1">'[1]ePSM Medical Data Page'!$CM$106</definedName>
    <definedName name="aex_OON_Util_inp_days_curr" hidden="1">'[1]ePSM Medical Data Page'!$CM$10</definedName>
    <definedName name="aex_OON_Util_inp_surgeries_curr" hidden="1">'[1]ePSM Medical Data Page'!$CM$58</definedName>
    <definedName name="aex_OON_Util_lab_services_curr" hidden="1">'[1]ePSM Medical Data Page'!$CM$98</definedName>
    <definedName name="aex_OON_Util_med_rx_curr" hidden="1">'[1]ePSM Medical Data Page'!$CM$122</definedName>
    <definedName name="aex_OON_Util_med_services_visits_curr" hidden="1">'[1]ePSM Medical Data Page'!$CM$82</definedName>
    <definedName name="aex_OON_Util_mental_health_visits_curr" hidden="1">'[1]ePSM Medical Data Page'!$CM$114</definedName>
    <definedName name="aex_OON_Util_misc_med_curr" hidden="1">'[1]ePSM Medical Data Page'!$CM$130</definedName>
    <definedName name="aex_OON_Util_off_surgeries_curr" hidden="1">'[1]ePSM Medical Data Page'!$CM$74</definedName>
    <definedName name="aex_OON_Util_other_spec_off_visits_curr" hidden="1">'[1]ePSM Medical Data Page'!$CM$42</definedName>
    <definedName name="aex_OON_Util_primary_off_visits_curr" hidden="1">'[1]ePSM Medical Data Page'!$CM$50</definedName>
    <definedName name="aex_OON_Util_radiology_services_curr" hidden="1">'[1]ePSM Medical Data Page'!$CM$90</definedName>
    <definedName name="aex_OON_Util_spec_off_visits_curr" hidden="1">'[1]ePSM Medical Data Page'!$CM$34</definedName>
    <definedName name="aex_OON_Util_total_curr" hidden="1">'[1]ePSM Medical Data Page'!$CM$138</definedName>
    <definedName name="aex_oon_utlilization_tot_curr" hidden="1">'[1]ePSM Medical Data Page'!$CY$10</definedName>
    <definedName name="aex_oon_utlilization_tot_prior" hidden="1">'[1]ePSM Medical Data Page'!$DB$10</definedName>
    <definedName name="Aex_Professional_Experience_Range" localSheetId="1" hidden="1">#REF!</definedName>
    <definedName name="Aex_Professional_Experience_Range" hidden="1">#REF!</definedName>
    <definedName name="aex_Tier1_Amb_Paid_Amt_curr" hidden="1">'[1]ePSM Medical Data Page'!$CG$6</definedName>
    <definedName name="aex_Tier1_Claimants_curr" hidden="1">'[1]ePSM Medical Data Page'!$CG$3</definedName>
    <definedName name="aex_Tier1_Inp_Paid_Amt_curr" hidden="1">'[1]ePSM Medical Data Page'!$CG$5</definedName>
    <definedName name="aex_Tier1_paid_amt_amb_surgeries_curr" hidden="1">'[1]ePSM Medical Data Page'!$CM$59</definedName>
    <definedName name="aex_Tier1_paid_amt_amb_visits_curr" hidden="1">'[1]ePSM Medical Data Page'!$CM$11</definedName>
    <definedName name="aex_Tier1_Paid_Amt_curr" hidden="1">'[1]ePSM Medical Data Page'!$CG$4</definedName>
    <definedName name="aex_Tier1_paid_amt_er_visits_curr" hidden="1">'[1]ePSM Medical Data Page'!$CM$19</definedName>
    <definedName name="aex_Tier1_paid_amt_home_health_visits_curr" hidden="1">'[1]ePSM Medical Data Page'!$CM$99</definedName>
    <definedName name="aex_Tier1_paid_amt_inp_days_curr" hidden="1">'[1]ePSM Medical Data Page'!$CM$3</definedName>
    <definedName name="aex_Tier1_paid_amt_inp_surgeries_curr" hidden="1">'[1]ePSM Medical Data Page'!$CM$51</definedName>
    <definedName name="aex_Tier1_paid_amt_lab_services_curr" hidden="1">'[1]ePSM Medical Data Page'!$CM$91</definedName>
    <definedName name="aex_Tier1_paid_amt_med_rx_curr" hidden="1">'[1]ePSM Medical Data Page'!$CM$115</definedName>
    <definedName name="aex_Tier1_paid_amt_med_services_visits_curr" hidden="1">'[1]ePSM Medical Data Page'!$CM$75</definedName>
    <definedName name="aex_Tier1_paid_amt_mental_health_visits_curr" hidden="1">'[1]ePSM Medical Data Page'!$CM$107</definedName>
    <definedName name="aex_Tier1_paid_amt_misc_med_curr" hidden="1">'[1]ePSM Medical Data Page'!$CM$123</definedName>
    <definedName name="aex_Tier1_paid_amt_off_surgeries_curr" hidden="1">'[1]ePSM Medical Data Page'!$CM$67</definedName>
    <definedName name="aex_Tier1_paid_amt_other_spec_off_visits_curr" hidden="1">'[1]ePSM Medical Data Page'!$CM$35</definedName>
    <definedName name="aex_Tier1_paid_amt_primary_off_visits_curr" hidden="1">'[1]ePSM Medical Data Page'!$CM$43</definedName>
    <definedName name="aex_Tier1_paid_amt_radiology_services_curr" hidden="1">'[1]ePSM Medical Data Page'!$CM$83</definedName>
    <definedName name="aex_Tier1_paid_amt_spec_off_visits_curr" hidden="1">'[1]ePSM Medical Data Page'!$CM$27</definedName>
    <definedName name="aex_tier1_paid_amt_tot_curr" hidden="1">'[1]ePSM Medical Data Page'!$CY$3</definedName>
    <definedName name="aex_tier1_paid_amt_tot_prior" hidden="1">'[1]ePSM Medical Data Page'!$DB$3</definedName>
    <definedName name="aex_Tier1_paid_amt_total_curr" hidden="1">'[1]ePSM Medical Data Page'!$CM$131</definedName>
    <definedName name="aex_Tier1_Util_amb_surgeries_curr" hidden="1">'[1]ePSM Medical Data Page'!$CM$60</definedName>
    <definedName name="aex_Tier1_Util_amb_visits_curr" hidden="1">'[1]ePSM Medical Data Page'!$CM$12</definedName>
    <definedName name="aex_Tier1_Util_er_visits_curr" hidden="1">'[1]ePSM Medical Data Page'!$CM$20</definedName>
    <definedName name="aex_Tier1_Util_home_health_visits_curr" hidden="1">'[1]ePSM Medical Data Page'!$CM$100</definedName>
    <definedName name="aex_Tier1_Util_inp_days_curr" hidden="1">'[1]ePSM Medical Data Page'!$CM$4</definedName>
    <definedName name="aex_Tier1_Util_inp_surgeries_curr" hidden="1">'[1]ePSM Medical Data Page'!$CM$52</definedName>
    <definedName name="aex_Tier1_Util_lab_services_curr" hidden="1">'[1]ePSM Medical Data Page'!$CM$92</definedName>
    <definedName name="aex_Tier1_Util_med_rx_curr" hidden="1">'[1]ePSM Medical Data Page'!$CM$116</definedName>
    <definedName name="aex_Tier1_Util_med_services_visits_curr" hidden="1">'[1]ePSM Medical Data Page'!$CM$76</definedName>
    <definedName name="aex_Tier1_Util_mental_health_visits_curr" hidden="1">'[1]ePSM Medical Data Page'!$CM$108</definedName>
    <definedName name="aex_Tier1_Util_misc_med_curr" hidden="1">'[1]ePSM Medical Data Page'!$CM$124</definedName>
    <definedName name="aex_Tier1_Util_off_surgeries_curr" hidden="1">'[1]ePSM Medical Data Page'!$CM$68</definedName>
    <definedName name="aex_Tier1_Util_other_spec_off_visits_curr" hidden="1">'[1]ePSM Medical Data Page'!$CM$36</definedName>
    <definedName name="aex_Tier1_Util_primary_off_visits_curr" hidden="1">'[1]ePSM Medical Data Page'!$CM$44</definedName>
    <definedName name="aex_Tier1_Util_radiology_services_curr" hidden="1">'[1]ePSM Medical Data Page'!$CM$84</definedName>
    <definedName name="aex_Tier1_Util_spec_off_visits_curr" hidden="1">'[1]ePSM Medical Data Page'!$CM$28</definedName>
    <definedName name="aex_Tier1_Util_total_curr" hidden="1">'[1]ePSM Medical Data Page'!$CM$132</definedName>
    <definedName name="aex_tier1_utlilization_tot_curr" hidden="1">'[1]ePSM Medical Data Page'!$CY$4</definedName>
    <definedName name="aex_tier1_utlilization_tot_prior" hidden="1">'[1]ePSM Medical Data Page'!$DB$4</definedName>
    <definedName name="aex_Tier2_Amb_Paid_Amt_curr" hidden="1">'[1]ePSM Medical Data Page'!$CG$10</definedName>
    <definedName name="aex_Tier2_Claimants_curr" hidden="1">'[1]ePSM Medical Data Page'!$CG$7</definedName>
    <definedName name="aex_Tier2_Inp_Paid_Amt_curr" hidden="1">'[1]ePSM Medical Data Page'!$CG$9</definedName>
    <definedName name="aex_Tier2_paid_amt_amb_surgeries_curr" hidden="1">'[1]ePSM Medical Data Page'!$CM$61</definedName>
    <definedName name="aex_Tier2_paid_amt_amb_visits_curr" hidden="1">'[1]ePSM Medical Data Page'!$CM$13</definedName>
    <definedName name="aex_Tier2_Paid_Amt_curr" hidden="1">'[1]ePSM Medical Data Page'!$CG$8</definedName>
    <definedName name="aex_Tier2_paid_amt_er_visits_curr" hidden="1">'[1]ePSM Medical Data Page'!$CM$21</definedName>
    <definedName name="aex_Tier2_paid_amt_home_health_visits_curr" hidden="1">'[1]ePSM Medical Data Page'!$CM$101</definedName>
    <definedName name="aex_Tier2_paid_amt_inp_days_curr" hidden="1">'[1]ePSM Medical Data Page'!$CM$5</definedName>
    <definedName name="aex_Tier2_paid_amt_inp_surgeries_curr" hidden="1">'[1]ePSM Medical Data Page'!$CM$53</definedName>
    <definedName name="aex_Tier2_paid_amt_lab_services_curr" hidden="1">'[1]ePSM Medical Data Page'!$CM$93</definedName>
    <definedName name="aex_Tier2_paid_amt_med_rx_curr" hidden="1">'[1]ePSM Medical Data Page'!$CM$117</definedName>
    <definedName name="aex_Tier2_paid_amt_med_services_visits_curr" hidden="1">'[1]ePSM Medical Data Page'!$CM$77</definedName>
    <definedName name="aex_Tier2_paid_amt_mental_health_visits_curr" hidden="1">'[1]ePSM Medical Data Page'!$CM$109</definedName>
    <definedName name="aex_Tier2_paid_amt_misc_med_curr" hidden="1">'[1]ePSM Medical Data Page'!$CM$125</definedName>
    <definedName name="aex_Tier2_paid_amt_off_surgeries_curr" hidden="1">'[1]ePSM Medical Data Page'!$CM$69</definedName>
    <definedName name="aex_Tier2_paid_amt_other_spec_off_visits_curr" hidden="1">'[1]ePSM Medical Data Page'!$CM$37</definedName>
    <definedName name="aex_Tier2_paid_amt_primary_off_visits_curr" hidden="1">'[1]ePSM Medical Data Page'!$CM$45</definedName>
    <definedName name="aex_Tier2_paid_amt_radiology_services_curr" hidden="1">'[1]ePSM Medical Data Page'!$CM$85</definedName>
    <definedName name="aex_Tier2_paid_amt_spec_off_visits_curr" hidden="1">'[1]ePSM Medical Data Page'!$CM$29</definedName>
    <definedName name="aex_tier2_paid_amt_tot_curr" hidden="1">'[1]ePSM Medical Data Page'!$CY$5</definedName>
    <definedName name="aex_tier2_paid_amt_tot_prior" hidden="1">'[1]ePSM Medical Data Page'!$DB$5</definedName>
    <definedName name="aex_Tier2_paid_amt_total_curr" hidden="1">'[1]ePSM Medical Data Page'!$CM$133</definedName>
    <definedName name="aex_Tier2_Util_amb_surgeries_curr" hidden="1">'[1]ePSM Medical Data Page'!$CM$62</definedName>
    <definedName name="aex_Tier2_Util_amb_visits_curr" hidden="1">'[1]ePSM Medical Data Page'!$CM$14</definedName>
    <definedName name="aex_Tier2_Util_er_visits_curr" hidden="1">'[1]ePSM Medical Data Page'!$CM$22</definedName>
    <definedName name="aex_Tier2_Util_home_health_visits_curr" hidden="1">'[1]ePSM Medical Data Page'!$CM$102</definedName>
    <definedName name="aex_Tier2_Util_inp_days_curr" hidden="1">'[1]ePSM Medical Data Page'!$CM$6</definedName>
    <definedName name="aex_Tier2_Util_inp_surgeries_curr" hidden="1">'[1]ePSM Medical Data Page'!$CM$54</definedName>
    <definedName name="aex_Tier2_Util_lab_services_curr" hidden="1">'[1]ePSM Medical Data Page'!$CM$94</definedName>
    <definedName name="aex_Tier2_Util_med_rx_curr" hidden="1">'[1]ePSM Medical Data Page'!$CM$118</definedName>
    <definedName name="aex_Tier2_Util_med_services_visits_curr" hidden="1">'[1]ePSM Medical Data Page'!$CM$78</definedName>
    <definedName name="aex_Tier2_Util_mental_health_visits_curr" hidden="1">'[1]ePSM Medical Data Page'!$CM$110</definedName>
    <definedName name="aex_Tier2_Util_misc_med_curr" hidden="1">'[1]ePSM Medical Data Page'!$CM$126</definedName>
    <definedName name="aex_Tier2_Util_off_surgeries_curr" hidden="1">'[1]ePSM Medical Data Page'!$CM$70</definedName>
    <definedName name="aex_Tier2_Util_other_spec_off_visits_curr" hidden="1">'[1]ePSM Medical Data Page'!$CM$38</definedName>
    <definedName name="aex_Tier2_Util_primary_off_visits_curr" hidden="1">'[1]ePSM Medical Data Page'!$CM$46</definedName>
    <definedName name="aex_Tier2_Util_radiology_services_curr" hidden="1">'[1]ePSM Medical Data Page'!$CM$86</definedName>
    <definedName name="aex_Tier2_Util_spec_off_visits_curr" hidden="1">'[1]ePSM Medical Data Page'!$CM$30</definedName>
    <definedName name="aex_Tier2_Util_total_curr" hidden="1">'[1]ePSM Medical Data Page'!$CM$134</definedName>
    <definedName name="aex_tier2_utlilization_tot_curr" hidden="1">'[1]ePSM Medical Data Page'!$CY$6</definedName>
    <definedName name="aex_tier2_utlilization_tot_prior" hidden="1">'[1]ePSM Medical Data Page'!$DB$6</definedName>
    <definedName name="aex_Tier3_Amb_Paid_Amt_curr" hidden="1">'[1]ePSM Medical Data Page'!$CG$14</definedName>
    <definedName name="aex_Tier3_Claimants_curr" hidden="1">'[1]ePSM Medical Data Page'!$CG$11</definedName>
    <definedName name="aex_Tier3_Inp_Paid_Amt_curr" hidden="1">'[1]ePSM Medical Data Page'!$CG$13</definedName>
    <definedName name="aex_Tier3_paid_amt_amb_surgeries_curr" hidden="1">'[1]ePSM Medical Data Page'!$CM$63</definedName>
    <definedName name="aex_Tier3_paid_amt_amb_visits_curr" hidden="1">'[1]ePSM Medical Data Page'!$CM$15</definedName>
    <definedName name="aex_Tier3_Paid_Amt_curr" hidden="1">'[1]ePSM Medical Data Page'!$CG$12</definedName>
    <definedName name="aex_Tier3_paid_amt_er_visits_curr" hidden="1">'[1]ePSM Medical Data Page'!$CM$23</definedName>
    <definedName name="aex_Tier3_paid_amt_home_health_visits_curr" hidden="1">'[1]ePSM Medical Data Page'!$CM$103</definedName>
    <definedName name="aex_Tier3_paid_amt_inp_days_curr" hidden="1">'[1]ePSM Medical Data Page'!$CM$7</definedName>
    <definedName name="aex_Tier3_paid_amt_inp_surgeries_curr" hidden="1">'[1]ePSM Medical Data Page'!$CM$55</definedName>
    <definedName name="aex_Tier3_paid_amt_lab_services_curr" hidden="1">'[1]ePSM Medical Data Page'!$CM$95</definedName>
    <definedName name="aex_Tier3_paid_amt_med_rx_curr" hidden="1">'[1]ePSM Medical Data Page'!$CM$119</definedName>
    <definedName name="aex_Tier3_paid_amt_med_services_visits_curr" hidden="1">'[1]ePSM Medical Data Page'!$CM$79</definedName>
    <definedName name="aex_Tier3_paid_amt_mental_health_visits_curr" hidden="1">'[1]ePSM Medical Data Page'!$CM$111</definedName>
    <definedName name="aex_Tier3_paid_amt_misc_med_curr" hidden="1">'[1]ePSM Medical Data Page'!$CM$127</definedName>
    <definedName name="aex_Tier3_paid_amt_off_surgeries_curr" hidden="1">'[1]ePSM Medical Data Page'!$CM$71</definedName>
    <definedName name="aex_Tier3_paid_amt_other_spec_off_visits_curr" hidden="1">'[1]ePSM Medical Data Page'!$CM$39</definedName>
    <definedName name="aex_Tier3_paid_amt_primary_off_visits_curr" hidden="1">'[1]ePSM Medical Data Page'!$CM$47</definedName>
    <definedName name="aex_Tier3_paid_amt_radiology_services_curr" hidden="1">'[1]ePSM Medical Data Page'!$CM$87</definedName>
    <definedName name="aex_Tier3_paid_amt_spec_off_visits_curr" hidden="1">'[1]ePSM Medical Data Page'!$CM$31</definedName>
    <definedName name="aex_tier3_paid_amt_tot_curr" hidden="1">'[1]ePSM Medical Data Page'!$CY$7</definedName>
    <definedName name="aex_tier3_paid_amt_tot_prior" hidden="1">'[1]ePSM Medical Data Page'!$DB$7</definedName>
    <definedName name="aex_Tier3_paid_amt_total_curr" hidden="1">'[1]ePSM Medical Data Page'!$CM$135</definedName>
    <definedName name="aex_Tier3_Util_amb_surgeries_curr" hidden="1">'[1]ePSM Medical Data Page'!$CM$64</definedName>
    <definedName name="aex_Tier3_Util_amb_visits_curr" hidden="1">'[1]ePSM Medical Data Page'!$CM$16</definedName>
    <definedName name="aex_Tier3_Util_er_visits_curr" hidden="1">'[1]ePSM Medical Data Page'!$CM$24</definedName>
    <definedName name="aex_Tier3_Util_home_health_visits_curr" hidden="1">'[1]ePSM Medical Data Page'!$CM$104</definedName>
    <definedName name="aex_Tier3_Util_inp_days_curr" hidden="1">'[1]ePSM Medical Data Page'!$CM$8</definedName>
    <definedName name="aex_Tier3_Util_inp_surgeries_curr" hidden="1">'[1]ePSM Medical Data Page'!$CM$56</definedName>
    <definedName name="aex_Tier3_Util_lab_services_curr" hidden="1">'[1]ePSM Medical Data Page'!$CM$96</definedName>
    <definedName name="aex_Tier3_Util_med_rx_curr" hidden="1">'[1]ePSM Medical Data Page'!$CM$120</definedName>
    <definedName name="aex_Tier3_Util_med_services_visits_curr" hidden="1">'[1]ePSM Medical Data Page'!$CM$80</definedName>
    <definedName name="aex_Tier3_Util_mental_health_visits_curr" hidden="1">'[1]ePSM Medical Data Page'!$CM$112</definedName>
    <definedName name="aex_Tier3_Util_misc_med_curr" hidden="1">'[1]ePSM Medical Data Page'!$CM$128</definedName>
    <definedName name="aex_Tier3_Util_off_surgeries_curr" hidden="1">'[1]ePSM Medical Data Page'!$CM$72</definedName>
    <definedName name="aex_Tier3_Util_other_spec_off_visits_curr" hidden="1">'[1]ePSM Medical Data Page'!$CM$40</definedName>
    <definedName name="aex_Tier3_Util_primary_off_visits_curr" hidden="1">'[1]ePSM Medical Data Page'!$CM$48</definedName>
    <definedName name="aex_Tier3_Util_radiology_services_curr" hidden="1">'[1]ePSM Medical Data Page'!$CM$88</definedName>
    <definedName name="aex_Tier3_Util_spec_off_visits_curr" hidden="1">'[1]ePSM Medical Data Page'!$CM$32</definedName>
    <definedName name="aex_Tier3_Util_total_curr" hidden="1">'[1]ePSM Medical Data Page'!$CM$136</definedName>
    <definedName name="aex_tier3_utlilization_tot_curr" hidden="1">'[1]ePSM Medical Data Page'!$CY$8</definedName>
    <definedName name="aex_tier3_utlilization_tot_prior" hidden="1">'[1]ePSM Medical Data Page'!$DB$8</definedName>
    <definedName name="aex_TOT_Amb_Paid_Amt_curr" hidden="1">'[1]ePSM Medical Data Page'!$CG$22</definedName>
    <definedName name="aex_TOT_Claimants_curr" hidden="1">'[1]ePSM Medical Data Page'!$CG$19</definedName>
    <definedName name="aex_TOT_Inp_Paid_Amt_curr" hidden="1">'[1]ePSM Medical Data Page'!$CG$21</definedName>
    <definedName name="aex_TOT_Paid_Amt_curr" hidden="1">'[1]ePSM Medical Data Page'!$CG$20</definedName>
    <definedName name="Aexcel_Demographic_Line_Count" localSheetId="1" hidden="1">#REF!</definedName>
    <definedName name="Aexcel_Demographic_Line_Count" hidden="1">#REF!</definedName>
    <definedName name="Aexcel_Demographics_Headings1" localSheetId="1" hidden="1">#REF!</definedName>
    <definedName name="Aexcel_Demographics_Headings1" hidden="1">#REF!</definedName>
    <definedName name="Aexcel_Demographics_Headings2" localSheetId="1" hidden="1">#REF!</definedName>
    <definedName name="Aexcel_Demographics_Headings2" hidden="1">#REF!</definedName>
    <definedName name="Aexcel_Prof_Cost_Line_Count" hidden="1">#REF!</definedName>
    <definedName name="Aexcel_Prof_Exp_Cost_Headings" hidden="1">#REF!</definedName>
    <definedName name="Aexcel_Prof_Exp_Location_Headings" hidden="1">#REF!</definedName>
    <definedName name="Aexcel_Prof_Exp_PMPM_Headings" hidden="1">#REF!</definedName>
    <definedName name="Aexcel_Prof_Exp_Util_Headings" hidden="1">#REF!</definedName>
    <definedName name="Aexcel_Prof_Location_Line_Count" hidden="1">#REF!</definedName>
    <definedName name="Aexcel_Prof_PMPM_Line_Count" hidden="1">#REF!</definedName>
    <definedName name="Aexcel_Prof_Util_Line_Count" hidden="1">#REF!</definedName>
    <definedName name="Aexcel_Structure_Headings" hidden="1">#REF!</definedName>
    <definedName name="Aexcel_Structure_Line_Count" hidden="1">#REF!</definedName>
    <definedName name="AexcelBOBDate" hidden="1">#REF!</definedName>
    <definedName name="ahf_act_emp_fund_paid_curr" hidden="1">'[1]ePSM Medical Data Page'!$DE$3</definedName>
    <definedName name="ahf_act_emp_plus_1_fund_paid_curr" hidden="1">'[1]ePSM Medical Data Page'!$DE$4</definedName>
    <definedName name="ahf_act_emp_plus_2_fund_paid_curr" hidden="1">'[1]ePSM Medical Data Page'!$DE$5</definedName>
    <definedName name="ahf_act_emp_plus_fam_fund_paid_curr" hidden="1">'[1]ePSM Medical Data Page'!$DE$6</definedName>
    <definedName name="ahf_act_total_fund_paid_curr" hidden="1">'[1]ePSM Medical Data Page'!$DE$7</definedName>
    <definedName name="AHF_Activity_By_Tier_Range" localSheetId="1" hidden="1">#REF!</definedName>
    <definedName name="AHF_Activity_By_Tier_Range" hidden="1">#REF!</definedName>
    <definedName name="AHF_Activity_Detail_Range" localSheetId="1" hidden="1">#REF!</definedName>
    <definedName name="AHF_Activity_Detail_Range" hidden="1">#REF!</definedName>
    <definedName name="ahf_ahf_paid_amt_female_0_19_curr" hidden="1">'[1]ePSM RxClaim Data Page'!$Y$6</definedName>
    <definedName name="ahf_ahf_paid_amt_female_20_44_curr" hidden="1">'[1]ePSM RxClaim Data Page'!$Y$12</definedName>
    <definedName name="ahf_ahf_paid_amt_female_45_64_curr" hidden="1">'[1]ePSM RxClaim Data Page'!$Y$18</definedName>
    <definedName name="ahf_ahf_paid_amt_female_65_over_curr" hidden="1">'[1]ePSM RxClaim Data Page'!$Y$24</definedName>
    <definedName name="ahf_ahf_paid_amt_male_0_19_curr" hidden="1">'[1]ePSM RxClaim Data Page'!$Y$30</definedName>
    <definedName name="ahf_ahf_paid_amt_male_20_44_curr" hidden="1">'[1]ePSM RxClaim Data Page'!$Y$36</definedName>
    <definedName name="ahf_ahf_paid_amt_male_45_64_curr" hidden="1">'[1]ePSM RxClaim Data Page'!$Y$42</definedName>
    <definedName name="ahf_ahf_paid_amt_male_65_over_curr" hidden="1">'[1]ePSM RxClaim Data Page'!$Y$48</definedName>
    <definedName name="ahf_ahf_paid_amt_total_0_19_curr" hidden="1">'[1]ePSM RxClaim Data Page'!$Y$78</definedName>
    <definedName name="ahf_ahf_paid_amt_total_curr" hidden="1">'[1]ePSM RxClaim Data Page'!$Y$78</definedName>
    <definedName name="ahf_ahf_paid_amt_total_prior" hidden="1">'[1]ePSM RxClaim Data Page'!$AB$78</definedName>
    <definedName name="ahf_ahf_paid_amt_unknown_0_19_curr" hidden="1">'[1]ePSM RxClaim Data Page'!$Y$54</definedName>
    <definedName name="ahf_ahf_paid_amt_unknown_20_44_curr" hidden="1">'[1]ePSM RxClaim Data Page'!$Y$60</definedName>
    <definedName name="ahf_ahf_paid_amt_unknown_45_64_curr" hidden="1">'[1]ePSM RxClaim Data Page'!$Y$66</definedName>
    <definedName name="ahf_ahf_paid_amt_unknown_65_over_curr" hidden="1">'[1]ePSM RxClaim Data Page'!$Y$72</definedName>
    <definedName name="ahf_bnft_plan_paid_amt_female_0_19_curr" hidden="1">'[1]ePSM RxClaim Data Page'!$Y$7</definedName>
    <definedName name="ahf_bnft_plan_paid_amt_female_20_44_curr" hidden="1">'[1]ePSM RxClaim Data Page'!$Y$13</definedName>
    <definedName name="ahf_bnft_plan_paid_amt_female_45_64_curr" hidden="1">'[1]ePSM RxClaim Data Page'!$Y$19</definedName>
    <definedName name="ahf_bnft_plan_paid_amt_female_65_over_curr" hidden="1">'[1]ePSM RxClaim Data Page'!$Y$25</definedName>
    <definedName name="ahf_bnft_plan_paid_amt_male_0_19_curr" hidden="1">'[1]ePSM RxClaim Data Page'!$Y$31</definedName>
    <definedName name="ahf_bnft_plan_paid_amt_male_20_44_curr" hidden="1">'[1]ePSM RxClaim Data Page'!$Y$37</definedName>
    <definedName name="ahf_bnft_plan_paid_amt_male_45_64_curr" hidden="1">'[1]ePSM RxClaim Data Page'!$Y$43</definedName>
    <definedName name="ahf_bnft_plan_paid_amt_male_65_over_curr" hidden="1">'[1]ePSM RxClaim Data Page'!$Y$49</definedName>
    <definedName name="ahf_bnft_plan_paid_amt_total_0_19_curr" hidden="1">'[1]ePSM RxClaim Data Page'!$Y$79</definedName>
    <definedName name="ahf_bnft_plan_paid_amt_total_curr" hidden="1">'[1]ePSM RxClaim Data Page'!$Y$79</definedName>
    <definedName name="ahf_bnft_plan_paid_amt_total_prior" hidden="1">'[1]ePSM RxClaim Data Page'!$AB$79</definedName>
    <definedName name="ahf_bnft_plan_paid_amt_unknown_0_19_curr" hidden="1">'[1]ePSM RxClaim Data Page'!$Y$55</definedName>
    <definedName name="ahf_bnft_plan_paid_amt_unknown_20_44_curr" hidden="1">'[1]ePSM RxClaim Data Page'!$Y$61</definedName>
    <definedName name="ahf_bnft_plan_paid_amt_unknown_45_64_curr" hidden="1">'[1]ePSM RxClaim Data Page'!$Y$67</definedName>
    <definedName name="ahf_bnft_plan_paid_amt_unknown_65_over_curr" hidden="1">'[1]ePSM RxClaim Data Page'!$Y$73</definedName>
    <definedName name="ahf_calc_ing_cost_amt_female_0_19_curr" hidden="1">'[1]ePSM RxClaim Data Page'!$Y$4</definedName>
    <definedName name="ahf_calc_ing_cost_amt_female_20_44_curr" hidden="1">'[1]ePSM RxClaim Data Page'!$Y$10</definedName>
    <definedName name="ahf_calc_ing_cost_amt_female_45_64_curr" hidden="1">'[1]ePSM RxClaim Data Page'!$Y$16</definedName>
    <definedName name="ahf_calc_ing_cost_amt_female_65_over_curr" hidden="1">'[1]ePSM RxClaim Data Page'!$Y$22</definedName>
    <definedName name="ahf_calc_ing_cost_amt_male_0_19_curr" hidden="1">'[1]ePSM RxClaim Data Page'!$Y$28</definedName>
    <definedName name="ahf_calc_ing_cost_amt_male_20_44_curr" hidden="1">'[1]ePSM RxClaim Data Page'!$Y$34</definedName>
    <definedName name="ahf_calc_ing_cost_amt_male_45_64_curr" hidden="1">'[1]ePSM RxClaim Data Page'!$Y$40</definedName>
    <definedName name="ahf_calc_ing_cost_amt_male_65_over_curr" hidden="1">'[1]ePSM RxClaim Data Page'!$Y$46</definedName>
    <definedName name="ahf_calc_ing_cost_amt_total_0_19_curr" hidden="1">'[1]ePSM RxClaim Data Page'!$Y$76</definedName>
    <definedName name="ahf_calc_ing_cost_amt_total_curr" hidden="1">'[1]ePSM RxClaim Data Page'!$Y$76</definedName>
    <definedName name="ahf_calc_ing_cost_amt_total_prior" hidden="1">'[1]ePSM RxClaim Data Page'!$AB$76</definedName>
    <definedName name="ahf_calc_ing_cost_amt_unknown_0_19_curr" hidden="1">'[1]ePSM RxClaim Data Page'!$Y$52</definedName>
    <definedName name="ahf_calc_ing_cost_amt_unknown_20_44_curr" hidden="1">'[1]ePSM RxClaim Data Page'!$Y$58</definedName>
    <definedName name="ahf_calc_ing_cost_amt_unknown_45_64_curr" hidden="1">'[1]ePSM RxClaim Data Page'!$Y$64</definedName>
    <definedName name="ahf_calc_ing_cost_amt_unknown_65_over_curr" hidden="1">'[1]ePSM RxClaim Data Page'!$Y$70</definedName>
    <definedName name="ahf_dental_expenses_curr" hidden="1">'[1]ePSM Medical Data Page'!$DK$4</definedName>
    <definedName name="ahf_dental_expenses_prior" hidden="1">'[1]ePSM Medical Data Page'!$DM$4</definedName>
    <definedName name="AHF_Fund_Report_Range" localSheetId="1" hidden="1">#REF!</definedName>
    <definedName name="AHF_Fund_Report_Range" hidden="1">#REF!</definedName>
    <definedName name="AHF_Med_admit_count_curr" hidden="1">'[1]ePSM Medical Data Page'!$BO$8</definedName>
    <definedName name="AHF_Med_admit_count_prior" hidden="1">'[1]ePSM Medical Data Page'!$BR$8</definedName>
    <definedName name="AHF_Med_allowed_amt_female_0_19_curr" hidden="1">'[1]ePSM Medical Data Page'!$BU$4</definedName>
    <definedName name="AHF_Med_allowed_amt_female_0_19_prior" hidden="1">'[1]ePSM Medical Data Page'!$BX$4</definedName>
    <definedName name="AHF_Med_allowed_amt_female_20_44_curr" hidden="1">'[1]ePSM Medical Data Page'!$BU$9</definedName>
    <definedName name="AHF_Med_allowed_amt_female_45_64_curr" hidden="1">'[1]ePSM Medical Data Page'!$BU$14</definedName>
    <definedName name="AHF_Med_allowed_amt_female_65_over_curr" hidden="1">'[1]ePSM Medical Data Page'!$BU$19</definedName>
    <definedName name="AHF_Med_allowed_amt_male_0_19_curr" hidden="1">'[1]ePSM Medical Data Page'!$BU$24</definedName>
    <definedName name="AHF_Med_allowed_amt_male_20_44_curr" hidden="1">'[1]ePSM Medical Data Page'!$BU$29</definedName>
    <definedName name="AHF_Med_allowed_amt_male_45_64_curr" hidden="1">'[1]ePSM Medical Data Page'!$BU$34</definedName>
    <definedName name="AHF_Med_allowed_amt_male_65_over_curr" hidden="1">'[1]ePSM Medical Data Page'!$BU$39</definedName>
    <definedName name="AHF_Med_allowed_amt_total_curr" hidden="1">'[1]ePSM Medical Data Page'!$BU$64</definedName>
    <definedName name="AHF_Med_allowed_amt_total_prior" hidden="1">'[1]ePSM Medical Data Page'!$BX$64</definedName>
    <definedName name="AHF_Med_allowed_amt_unknown_0_19_curr" hidden="1">'[1]ePSM Medical Data Page'!$BU$44</definedName>
    <definedName name="AHF_Med_allowed_amt_unknown_20_44_curr" hidden="1">'[1]ePSM Medical Data Page'!$BU$49</definedName>
    <definedName name="AHF_Med_allowed_amt_unknown_45_64_curr" hidden="1">'[1]ePSM Medical Data Page'!$BU$54</definedName>
    <definedName name="AHF_Med_allowed_amt_unknown_65_over_curr" hidden="1">'[1]ePSM Medical Data Page'!$BU$59</definedName>
    <definedName name="AHF_Med_amb_paid_amt_curr" hidden="1">'[1]ePSM Medical Data Page'!$BO$6</definedName>
    <definedName name="AHF_Med_amb_paid_amt_prior" hidden="1">'[1]ePSM Medical Data Page'!$BR$6</definedName>
    <definedName name="AHF_Med_amb_surgery_count_curr" hidden="1">'[1]ePSM Medical Data Page'!$BO$11</definedName>
    <definedName name="AHF_Med_amb_surgery_count_prior" hidden="1">'[1]ePSM Medical Data Page'!$BR$11</definedName>
    <definedName name="AHF_Med_avg_age_members_curr" hidden="1">'[1]ePSM Member Data Page'!$V$21</definedName>
    <definedName name="AHF_Med_avg_age_members_prior" hidden="1">'[1]ePSM Member Data Page'!$Y$21</definedName>
    <definedName name="AHF_Med_claim_count_female_0_19_curr" hidden="1">'[1]ePSM Medical Data Page'!$BU$3</definedName>
    <definedName name="AHF_Med_claim_count_female_0_19_prior" hidden="1">'[1]ePSM Medical Data Page'!$BX$3</definedName>
    <definedName name="AHF_Med_claim_count_female_20_44_curr" hidden="1">'[1]ePSM Medical Data Page'!$BU$8</definedName>
    <definedName name="AHF_Med_claim_count_female_45_64_curr" hidden="1">'[1]ePSM Medical Data Page'!$BU$13</definedName>
    <definedName name="AHF_Med_claim_count_female_65_over_curr" hidden="1">'[1]ePSM Medical Data Page'!$BU$18</definedName>
    <definedName name="AHF_Med_claim_count_male_0_19_curr" hidden="1">'[1]ePSM Medical Data Page'!$BU$23</definedName>
    <definedName name="AHF_Med_claim_count_male_20_44_curr" hidden="1">'[1]ePSM Medical Data Page'!$BU$28</definedName>
    <definedName name="AHF_Med_claim_count_male_45_64_curr" hidden="1">'[1]ePSM Medical Data Page'!$BU$33</definedName>
    <definedName name="AHF_Med_claim_count_male_65_over_curr" hidden="1">'[1]ePSM Medical Data Page'!$BU$38</definedName>
    <definedName name="AHF_Med_claim_count_total_curr" hidden="1">'[1]ePSM Medical Data Page'!$BU$63</definedName>
    <definedName name="AHF_Med_claim_count_total_prior" hidden="1">'[1]ePSM Medical Data Page'!$BX$63</definedName>
    <definedName name="AHF_Med_claim_count_unknown_0_19_curr" hidden="1">'[1]ePSM Medical Data Page'!$BU$43</definedName>
    <definedName name="AHF_Med_claim_count_unknown_20_44_curr" hidden="1">'[1]ePSM Medical Data Page'!$BU$48</definedName>
    <definedName name="AHF_Med_claim_count_unknown_45_64_curr" hidden="1">'[1]ePSM Medical Data Page'!$BU$53</definedName>
    <definedName name="AHF_Med_claim_count_unknown_65_over_curr" hidden="1">'[1]ePSM Medical Data Page'!$BU$58</definedName>
    <definedName name="AHF_Med_count_amb_curr" hidden="1">'[1]ePSM Medical Data Page'!$CA$6</definedName>
    <definedName name="AHF_Med_count_er_curr" hidden="1">'[1]ePSM Medical Data Page'!$CA$9</definedName>
    <definedName name="AHF_Med_count_home_health_curr" hidden="1">'[1]ePSM Medical Data Page'!$CA$24</definedName>
    <definedName name="AHF_Med_count_inp_curr" hidden="1">'[1]ePSM Medical Data Page'!$CA$3</definedName>
    <definedName name="AHF_Med_count_lab_curr" hidden="1">'[1]ePSM Medical Data Page'!$CA$21</definedName>
    <definedName name="AHF_Med_count_medical_misc_curr" hidden="1">'[1]ePSM Medical Data Page'!$CA$33</definedName>
    <definedName name="AHF_Med_count_medical_rx_curr" hidden="1">'[1]ePSM Medical Data Page'!$CA$30</definedName>
    <definedName name="AHF_Med_count_mental_health_curr" hidden="1">'[1]ePSM Medical Data Page'!$CA$27</definedName>
    <definedName name="AHF_Med_count_prim_phys_curr" hidden="1">'[1]ePSM Medical Data Page'!$CA$15</definedName>
    <definedName name="AHF_Med_count_rad_curr" hidden="1">'[1]ePSM Medical Data Page'!$CA$18</definedName>
    <definedName name="AHF_Med_count_spec_phys_curr" hidden="1">'[1]ePSM Medical Data Page'!$CA$12</definedName>
    <definedName name="AHF_Med_count_total_curr" hidden="1">'[1]ePSM Medical Data Page'!$CA$36</definedName>
    <definedName name="AHF_Med_count_total_mcc_curr" hidden="1">'[1]ePSM Medical Data Page'!$CA$36</definedName>
    <definedName name="AHF_Med_days_count_curr" hidden="1">'[1]ePSM Medical Data Page'!$BO$7</definedName>
    <definedName name="AHF_Med_days_count_prior" hidden="1">'[1]ePSM Medical Data Page'!$BR$7</definedName>
    <definedName name="AHF_Med_emp_paid_amt_female_0_19_curr" hidden="1">'[1]ePSM Medical Data Page'!$BU$5</definedName>
    <definedName name="AHF_Med_emp_paid_amt_female_0_19_prior" hidden="1">'[1]ePSM Medical Data Page'!$BX$5</definedName>
    <definedName name="AHF_Med_emp_paid_amt_female_20_44_curr" hidden="1">'[1]ePSM Medical Data Page'!$BU$10</definedName>
    <definedName name="AHF_Med_emp_paid_amt_female_45_64_curr" hidden="1">'[1]ePSM Medical Data Page'!$BU$15</definedName>
    <definedName name="AHF_Med_emp_paid_amt_female_65_over_curr" hidden="1">'[1]ePSM Medical Data Page'!$BU$20</definedName>
    <definedName name="AHF_Med_emp_paid_amt_male_0_19_curr" hidden="1">'[1]ePSM Medical Data Page'!$BU$25</definedName>
    <definedName name="AHF_Med_emp_paid_amt_male_20_44_curr" hidden="1">'[1]ePSM Medical Data Page'!$BU$30</definedName>
    <definedName name="AHF_Med_emp_paid_amt_male_45_64_curr" hidden="1">'[1]ePSM Medical Data Page'!$BU$35</definedName>
    <definedName name="AHF_Med_emp_paid_amt_male_65_over_curr" hidden="1">'[1]ePSM Medical Data Page'!$BU$40</definedName>
    <definedName name="AHF_Med_emp_paid_amt_total_curr" hidden="1">'[1]ePSM Medical Data Page'!$BU$65</definedName>
    <definedName name="AHF_Med_emp_paid_amt_total_prior" hidden="1">'[1]ePSM Medical Data Page'!$BX$65</definedName>
    <definedName name="AHF_Med_emp_paid_amt_unknown_0_19_curr" hidden="1">'[1]ePSM Medical Data Page'!$BU$45</definedName>
    <definedName name="AHF_Med_emp_paid_amt_unknown_20_44_curr" hidden="1">'[1]ePSM Medical Data Page'!$BU$50</definedName>
    <definedName name="AHF_Med_emp_paid_amt_unknown_45_64_curr" hidden="1">'[1]ePSM Medical Data Page'!$BU$55</definedName>
    <definedName name="AHF_Med_emp_paid_amt_unknown_65_over_curr" hidden="1">'[1]ePSM Medical Data Page'!$BU$60</definedName>
    <definedName name="AHF_Med_er_visits_count_curr" hidden="1">'[1]ePSM Medical Data Page'!$BO$15</definedName>
    <definedName name="AHF_Med_er_visits_count_prior" hidden="1">'[1]ePSM Medical Data Page'!$BR$15</definedName>
    <definedName name="AHF_Med_female_mem_0_19_curr" hidden="1">'[1]ePSM Member Data Page'!$V$4</definedName>
    <definedName name="AHF_Med_female_mem_0_19_prior" hidden="1">'[1]ePSM Member Data Page'!$Y$4</definedName>
    <definedName name="AHF_Med_female_mem_20_44_curr" hidden="1">'[1]ePSM Member Data Page'!$V$5</definedName>
    <definedName name="AHF_Med_female_mem_20_44_prior" hidden="1">'[1]ePSM Member Data Page'!$Y$5</definedName>
    <definedName name="AHF_Med_female_mem_45_64_curr" hidden="1">'[1]ePSM Member Data Page'!$V$6</definedName>
    <definedName name="AHF_Med_female_mem_45_64_prior" hidden="1">'[1]ePSM Member Data Page'!$Y$6</definedName>
    <definedName name="AHF_Med_female_mem_65_over_curr" hidden="1">'[1]ePSM Member Data Page'!$V$7</definedName>
    <definedName name="AHF_Med_female_mem_65_over_prior" hidden="1">'[1]ePSM Member Data Page'!$Y$7</definedName>
    <definedName name="AHF_Med_female_members_curr" hidden="1">'[1]ePSM Member Data Page'!$V$8</definedName>
    <definedName name="AHF_Med_female_members_prior" hidden="1">'[1]ePSM Member Data Page'!$Y$8</definedName>
    <definedName name="AHF_Med_fund_in_network_paid_amt_curr" hidden="1">'[1]ePSM Medical Data Page'!$BO$17</definedName>
    <definedName name="AHF_Med_fund_in_network_paid_amt_prior" hidden="1">'[1]ePSM Medical Data Page'!$BR$17</definedName>
    <definedName name="AHF_Med_fund_paid_amt_amb_curr" hidden="1">'[1]ePSM Medical Data Page'!$CA$8</definedName>
    <definedName name="AHF_Med_fund_paid_amt_curr" hidden="1">'[1]ePSM Medical Data Page'!$BO$4</definedName>
    <definedName name="AHF_Med_fund_paid_amt_er_curr" hidden="1">'[1]ePSM Medical Data Page'!$CA$11</definedName>
    <definedName name="AHF_Med_fund_paid_amt_female_0_19_curr" hidden="1">'[1]ePSM Medical Data Page'!$BU$6</definedName>
    <definedName name="AHF_Med_fund_paid_amt_female_0_19_prior" hidden="1">'[1]ePSM Medical Data Page'!$BX$6</definedName>
    <definedName name="AHF_Med_fund_paid_amt_female_20_44_curr" hidden="1">'[1]ePSM Medical Data Page'!$BU$11</definedName>
    <definedName name="AHF_Med_fund_paid_amt_female_45_64_curr" hidden="1">'[1]ePSM Medical Data Page'!$BU$16</definedName>
    <definedName name="AHF_Med_fund_paid_amt_female_65_over_curr" hidden="1">'[1]ePSM Medical Data Page'!$BU$21</definedName>
    <definedName name="AHF_Med_fund_paid_amt_home_health_curr" hidden="1">'[1]ePSM Medical Data Page'!$CA$26</definedName>
    <definedName name="AHF_Med_fund_paid_amt_inp_curr" hidden="1">'[1]ePSM Medical Data Page'!$CA$5</definedName>
    <definedName name="AHF_Med_fund_paid_amt_lab_curr" hidden="1">'[1]ePSM Medical Data Page'!$CA$23</definedName>
    <definedName name="AHF_Med_fund_paid_amt_male_0_19_curr" hidden="1">'[1]ePSM Medical Data Page'!$BU$26</definedName>
    <definedName name="AHF_Med_fund_paid_amt_male_20_44_curr" hidden="1">'[1]ePSM Medical Data Page'!$BU$31</definedName>
    <definedName name="AHF_Med_fund_paid_amt_male_45_64_curr" hidden="1">'[1]ePSM Medical Data Page'!$BU$36</definedName>
    <definedName name="AHF_Med_fund_paid_amt_male_65_over_curr" hidden="1">'[1]ePSM Medical Data Page'!$BU$41</definedName>
    <definedName name="AHF_Med_fund_paid_amt_medical_misc_curr" hidden="1">'[1]ePSM Medical Data Page'!$CA$35</definedName>
    <definedName name="AHF_Med_fund_paid_amt_medical_rx_curr" hidden="1">'[1]ePSM Medical Data Page'!$CA$32</definedName>
    <definedName name="AHF_Med_fund_paid_amt_mental_health_curr" hidden="1">'[1]ePSM Medical Data Page'!$CA$29</definedName>
    <definedName name="AHF_Med_fund_paid_amt_prim_phys_curr" hidden="1">'[1]ePSM Medical Data Page'!$CA$17</definedName>
    <definedName name="AHF_Med_fund_paid_amt_prior" hidden="1">'[1]ePSM Medical Data Page'!$BR$4</definedName>
    <definedName name="AHF_Med_fund_paid_amt_rad_curr" hidden="1">'[1]ePSM Medical Data Page'!$CA$20</definedName>
    <definedName name="AHF_Med_fund_paid_amt_spec_phys_curr" hidden="1">'[1]ePSM Medical Data Page'!$CA$14</definedName>
    <definedName name="AHF_Med_fund_paid_amt_total_curr" hidden="1">'[1]ePSM Medical Data Page'!$BU$66</definedName>
    <definedName name="AHF_Med_fund_paid_amt_total_mcc_curr" hidden="1">'[1]ePSM Medical Data Page'!$CA$38</definedName>
    <definedName name="AHF_Med_fund_paid_amt_total_prior" hidden="1">'[1]ePSM Medical Data Page'!$BX$66</definedName>
    <definedName name="AHF_Med_fund_paid_amt_unknown_0_19_curr" hidden="1">'[1]ePSM Medical Data Page'!$BU$46</definedName>
    <definedName name="AHF_Med_fund_paid_amt_unknown_20_44_curr" hidden="1">'[1]ePSM Medical Data Page'!$BU$51</definedName>
    <definedName name="AHF_Med_fund_paid_amt_unknown_45_64_curr" hidden="1">'[1]ePSM Medical Data Page'!$BU$56</definedName>
    <definedName name="AHF_Med_fund_paid_amt_unknown_65_over_curr" hidden="1">'[1]ePSM Medical Data Page'!$BU$61</definedName>
    <definedName name="AHF_Med_in_network_paid_amt_curr" hidden="1">'[1]ePSM Medical Data Page'!$BO$16</definedName>
    <definedName name="AHF_Med_in_network_paid_amt_prior" hidden="1">'[1]ePSM Medical Data Page'!$BR$16</definedName>
    <definedName name="AHF_Med_inp_paid_amt_curr" hidden="1">'[1]ePSM Medical Data Page'!$BO$5</definedName>
    <definedName name="AHF_Med_inp_paid_amt_prior" hidden="1">'[1]ePSM Medical Data Page'!$BR$5</definedName>
    <definedName name="AHF_Med_inp_surgery_count_curr" hidden="1">'[1]ePSM Medical Data Page'!$BO$10</definedName>
    <definedName name="AHF_Med_inp_surgery_count_prior" hidden="1">'[1]ePSM Medical Data Page'!$BR$10</definedName>
    <definedName name="AHF_Med_male_mem_0_19_curr" hidden="1">'[1]ePSM Member Data Page'!$V$9</definedName>
    <definedName name="AHF_Med_male_mem_0_19_prior" hidden="1">'[1]ePSM Member Data Page'!$Y$9</definedName>
    <definedName name="AHF_Med_male_mem_20_44_curr" hidden="1">'[1]ePSM Member Data Page'!$V$10</definedName>
    <definedName name="AHF_Med_male_mem_20_44_prior" hidden="1">'[1]ePSM Member Data Page'!$Y$10</definedName>
    <definedName name="AHF_Med_male_mem_45_64_curr" hidden="1">'[1]ePSM Member Data Page'!$V$11</definedName>
    <definedName name="AHF_Med_male_mem_45_64_prior" hidden="1">'[1]ePSM Member Data Page'!$Y$11</definedName>
    <definedName name="AHF_Med_male_mem_65_over_curr" hidden="1">'[1]ePSM Member Data Page'!$V$12</definedName>
    <definedName name="AHF_Med_male_mem_65_over_prior" hidden="1">'[1]ePSM Member Data Page'!$Y$12</definedName>
    <definedName name="AHF_Med_male_members_curr" hidden="1">'[1]ePSM Member Data Page'!$V$13</definedName>
    <definedName name="AHF_Med_male_members_prior" hidden="1">'[1]ePSM Member Data Page'!$Y$13</definedName>
    <definedName name="AHF_Med_months_curr" hidden="1">'[1]ePSM Member Data Page'!$V$3</definedName>
    <definedName name="AHF_Med_months_prior" hidden="1">'[1]ePSM Member Data Page'!$Y$3</definedName>
    <definedName name="AHF_Med_num_employees_curr" hidden="1">'[1]ePSM Member Data Page'!$V$20</definedName>
    <definedName name="AHF_Med_num_employees_prior" hidden="1">'[1]ePSM Member Data Page'!$Y$20</definedName>
    <definedName name="AHF_Med_num_members_curr" hidden="1">'[1]ePSM Member Data Page'!$V$19</definedName>
    <definedName name="AHF_Med_num_members_prior" hidden="1">'[1]ePSM Member Data Page'!$Y$19</definedName>
    <definedName name="AHF_Med_office_visits_count_curr" hidden="1">'[1]ePSM Medical Data Page'!$BO$12</definedName>
    <definedName name="AHF_Med_office_visits_count_prior" hidden="1">'[1]ePSM Medical Data Page'!$BR$12</definedName>
    <definedName name="AHF_Med_paid_amt_amb_curr" hidden="1">'[1]ePSM Medical Data Page'!$CA$7</definedName>
    <definedName name="AHF_Med_paid_amt_curr" hidden="1">'[1]ePSM Medical Data Page'!$BO$3</definedName>
    <definedName name="AHF_Med_paid_amt_er_curr" hidden="1">'[1]ePSM Medical Data Page'!$CA$10</definedName>
    <definedName name="AHF_Med_paid_amt_female_0_19_curr" hidden="1">'[1]ePSM Medical Data Page'!$BU$7</definedName>
    <definedName name="AHF_Med_paid_amt_female_0_19_prior" hidden="1">'[1]ePSM Medical Data Page'!$BX$7</definedName>
    <definedName name="AHF_Med_paid_amt_female_20_44_curr" hidden="1">'[1]ePSM Medical Data Page'!$BU$12</definedName>
    <definedName name="AHF_Med_paid_amt_female_45_64_curr" hidden="1">'[1]ePSM Medical Data Page'!$BU$17</definedName>
    <definedName name="AHF_Med_paid_amt_female_65_over_curr" hidden="1">'[1]ePSM Medical Data Page'!$BU$22</definedName>
    <definedName name="AHF_Med_paid_amt_home_health_curr" hidden="1">'[1]ePSM Medical Data Page'!$CA$25</definedName>
    <definedName name="AHF_Med_paid_amt_inp_curr" hidden="1">'[1]ePSM Medical Data Page'!$CA$4</definedName>
    <definedName name="AHF_Med_paid_amt_lab_curr" hidden="1">'[1]ePSM Medical Data Page'!$CA$22</definedName>
    <definedName name="AHF_Med_paid_amt_male_0_19_curr" hidden="1">'[1]ePSM Medical Data Page'!$BU$27</definedName>
    <definedName name="AHF_Med_paid_amt_male_20_44_curr" hidden="1">'[1]ePSM Medical Data Page'!$BU$32</definedName>
    <definedName name="AHF_Med_paid_amt_male_45_64_curr" hidden="1">'[1]ePSM Medical Data Page'!$BU$37</definedName>
    <definedName name="AHF_Med_paid_amt_male_65_over_curr" hidden="1">'[1]ePSM Medical Data Page'!$BU$42</definedName>
    <definedName name="AHF_Med_paid_amt_medical_misc_curr" hidden="1">'[1]ePSM Medical Data Page'!$CA$34</definedName>
    <definedName name="AHF_Med_paid_amt_medical_rx_curr" hidden="1">'[1]ePSM Medical Data Page'!$CA$31</definedName>
    <definedName name="AHF_Med_paid_amt_mental_health_curr" hidden="1">'[1]ePSM Medical Data Page'!$CA$28</definedName>
    <definedName name="AHF_Med_paid_amt_prim_phys_curr" hidden="1">'[1]ePSM Medical Data Page'!$CA$16</definedName>
    <definedName name="AHF_Med_paid_amt_prior" hidden="1">'[1]ePSM Medical Data Page'!$BR$3</definedName>
    <definedName name="AHF_Med_paid_amt_rad_curr" hidden="1">'[1]ePSM Medical Data Page'!$CA$19</definedName>
    <definedName name="AHF_Med_paid_amt_spec_phys_curr" hidden="1">'[1]ePSM Medical Data Page'!$CA$13</definedName>
    <definedName name="AHF_Med_paid_amt_total_curr" hidden="1">'[1]ePSM Medical Data Page'!$BU$67</definedName>
    <definedName name="AHF_Med_paid_amt_total_mcc_curr" hidden="1">'[1]ePSM Medical Data Page'!$CA$37</definedName>
    <definedName name="AHF_Med_paid_amt_total_prior" hidden="1">'[1]ePSM Medical Data Page'!$BX$67</definedName>
    <definedName name="AHF_Med_paid_amt_unknown_0_19_curr" hidden="1">'[1]ePSM Medical Data Page'!$BU$47</definedName>
    <definedName name="AHF_Med_paid_amt_unknown_20_44_curr" hidden="1">'[1]ePSM Medical Data Page'!$BU$52</definedName>
    <definedName name="AHF_Med_paid_amt_unknown_45_64_curr" hidden="1">'[1]ePSM Medical Data Page'!$BU$57</definedName>
    <definedName name="AHF_Med_paid_amt_unknown_65_over_curr" hidden="1">'[1]ePSM Medical Data Page'!$BU$62</definedName>
    <definedName name="AHF_Med_primary_office__visits_count_prior" hidden="1">'[1]ePSM Medical Data Page'!$BR$13</definedName>
    <definedName name="AHF_Med_primary_office_visits_count_curr" hidden="1">'[1]ePSM Medical Data Page'!$BO$13</definedName>
    <definedName name="AHF_Med_primary_office_visits_count_prior" hidden="1">'[1]ePSM Medical Data Page'!$BR$13</definedName>
    <definedName name="AHF_Med_specialist_office__visits_count_prior" hidden="1">'[1]ePSM Medical Data Page'!$BR$14</definedName>
    <definedName name="AHF_Med_specialist_office_visits_count_curr" hidden="1">'[1]ePSM Medical Data Page'!$BO$14</definedName>
    <definedName name="AHF_Med_specialist_office_visits_count_prior" hidden="1">'[1]ePSM Medical Data Page'!$BR$14</definedName>
    <definedName name="AHF_Med_surgery_count_curr" hidden="1">'[1]ePSM Medical Data Page'!$BO$9</definedName>
    <definedName name="AHF_Med_surgery_count_prior" hidden="1">'[1]ePSM Medical Data Page'!$BR$9</definedName>
    <definedName name="AHF_Med_unknown_mem_0_19_curr" hidden="1">'[1]ePSM Member Data Page'!$V$14</definedName>
    <definedName name="AHF_Med_unknown_mem_0_19_prior" hidden="1">'[1]ePSM Member Data Page'!$Y$14</definedName>
    <definedName name="AHF_Med_unknown_mem_20_44_curr" hidden="1">'[1]ePSM Member Data Page'!$V$15</definedName>
    <definedName name="AHF_Med_unknown_mem_20_44_prior" hidden="1">'[1]ePSM Member Data Page'!$Y$15</definedName>
    <definedName name="AHF_Med_unknown_mem_45_64_curr" hidden="1">'[1]ePSM Member Data Page'!$V$16</definedName>
    <definedName name="AHF_Med_unknown_mem_45_64_prior" hidden="1">'[1]ePSM Member Data Page'!$Y$16</definedName>
    <definedName name="AHF_Med_unknown_mem_65_over_curr" hidden="1">'[1]ePSM Member Data Page'!$V$17</definedName>
    <definedName name="AHF_Med_unknown_mem_65_over_prior" hidden="1">'[1]ePSM Member Data Page'!$Y$17</definedName>
    <definedName name="AHF_Med_unknown_members_curr" hidden="1">'[1]ePSM Member Data Page'!$V$18</definedName>
    <definedName name="AHF_Med_unknown_members_prior" hidden="1">'[1]ePSM Member Data Page'!$Y$18</definedName>
    <definedName name="AHF_Medical_by_Family_Range" hidden="1">'[1]AHF Medical $ by Family page'!$A$8:$L$44</definedName>
    <definedName name="AHF_Medical_by_Member_Range" hidden="1">'[1]AHF Medical $ by Member page'!$A$8:$K$37</definedName>
    <definedName name="AHF_Medical_Cost_Category_Range" hidden="1">'[1]AHF Cost Category page'!$A$1:$Q$37</definedName>
    <definedName name="AHF_Medical_Demographics_Range" hidden="1">'[1]AHF Medical Demographics page'!$A$1:$Q$35</definedName>
    <definedName name="ahf_medical_expenses_curr" hidden="1">'[1]ePSM Medical Data Page'!$DK$3</definedName>
    <definedName name="ahf_medical_expenses_prior" hidden="1">'[1]ePSM Medical Data Page'!$DM$3</definedName>
    <definedName name="AHF_Medical_Key_Statistics_Range" hidden="1">'[1]AHF Medical Key Stats page'!$A$1:$L$40</definedName>
    <definedName name="ahf_member_cnt_female_0_19_curr" hidden="1">'[1]ePSM RxClaim Data Page'!$Y$3</definedName>
    <definedName name="ahf_member_cnt_female_20_44_curr" hidden="1">'[1]ePSM RxClaim Data Page'!$Y$9</definedName>
    <definedName name="ahf_member_cnt_female_45_64_curr" hidden="1">'[1]ePSM RxClaim Data Page'!$Y$15</definedName>
    <definedName name="ahf_member_cnt_female_65_over_curr" hidden="1">'[1]ePSM RxClaim Data Page'!$Y$21</definedName>
    <definedName name="ahf_member_cnt_male_0_19_curr" hidden="1">'[1]ePSM RxClaim Data Page'!$Y$27</definedName>
    <definedName name="ahf_member_cnt_male_20_44_curr" hidden="1">'[1]ePSM RxClaim Data Page'!$Y$33</definedName>
    <definedName name="ahf_member_cnt_male_45_64_curr" hidden="1">'[1]ePSM RxClaim Data Page'!$Y$39</definedName>
    <definedName name="ahf_member_cnt_male_65_over_curr" hidden="1">'[1]ePSM RxClaim Data Page'!$Y$45</definedName>
    <definedName name="ahf_member_cnt_total_0_19_curr" hidden="1">'[1]ePSM RxClaim Data Page'!$Y$75</definedName>
    <definedName name="ahf_member_cnt_total_curr" hidden="1">'[1]ePSM RxClaim Data Page'!$Y$75</definedName>
    <definedName name="ahf_member_cnt_total_prior" hidden="1">'[1]ePSM RxClaim Data Page'!$AB$75</definedName>
    <definedName name="ahf_member_cnt_unknown_0_19_curr" hidden="1">'[1]ePSM RxClaim Data Page'!$Y$51</definedName>
    <definedName name="ahf_member_cnt_unknown_20_44_curr" hidden="1">'[1]ePSM RxClaim Data Page'!$Y$57</definedName>
    <definedName name="ahf_member_cnt_unknown_45_64_curr" hidden="1">'[1]ePSM RxClaim Data Page'!$Y$63</definedName>
    <definedName name="ahf_member_cnt_unknown_65_over_curr" hidden="1">'[1]ePSM RxClaim Data Page'!$Y$69</definedName>
    <definedName name="ahf_paid_amt_female_0_19_curr" hidden="1">'[1]ePSM RxClaim Data Page'!$Y$8</definedName>
    <definedName name="ahf_paid_amt_female_20_44_curr" hidden="1">'[1]ePSM RxClaim Data Page'!$Y$14</definedName>
    <definedName name="ahf_paid_amt_female_45_64_curr" hidden="1">'[1]ePSM RxClaim Data Page'!$Y$20</definedName>
    <definedName name="ahf_paid_amt_female_65_over_curr" hidden="1">'[1]ePSM RxClaim Data Page'!$Y$26</definedName>
    <definedName name="ahf_paid_amt_male_0_19_curr" hidden="1">'[1]ePSM RxClaim Data Page'!$Y$32</definedName>
    <definedName name="ahf_paid_amt_male_20_44_curr" hidden="1">'[1]ePSM RxClaim Data Page'!$Y$38</definedName>
    <definedName name="ahf_paid_amt_male_45_64_curr" hidden="1">'[1]ePSM RxClaim Data Page'!$Y$44</definedName>
    <definedName name="ahf_paid_amt_male_65_over_curr" hidden="1">'[1]ePSM RxClaim Data Page'!$Y$50</definedName>
    <definedName name="ahf_paid_amt_total_0_19_curr" hidden="1">'[1]ePSM RxClaim Data Page'!$Y$80</definedName>
    <definedName name="ahf_paid_amt_total_curr" hidden="1">'[1]ePSM RxClaim Data Page'!$Y$80</definedName>
    <definedName name="ahf_paid_amt_total_prior" hidden="1">'[1]ePSM RxClaim Data Page'!$AB$80</definedName>
    <definedName name="ahf_paid_amt_unknown_0_19_curr" hidden="1">'[1]ePSM RxClaim Data Page'!$Y$56</definedName>
    <definedName name="ahf_paid_amt_unknown_20_44_curr" hidden="1">'[1]ePSM RxClaim Data Page'!$Y$62</definedName>
    <definedName name="ahf_paid_amt_unknown_45_64_curr" hidden="1">'[1]ePSM RxClaim Data Page'!$Y$68</definedName>
    <definedName name="ahf_paid_amt_unknown_65_over_curr" hidden="1">'[1]ePSM RxClaim Data Page'!$Y$74</definedName>
    <definedName name="AHF_Rx_Demographics_Range" localSheetId="1" hidden="1">#REF!</definedName>
    <definedName name="AHF_Rx_Demographics_Range" hidden="1">#REF!</definedName>
    <definedName name="AHF_Rx_Key_Statistics_Range" localSheetId="1" hidden="1">#REF!</definedName>
    <definedName name="AHF_Rx_Key_Statistics_Range" hidden="1">#REF!</definedName>
    <definedName name="ahf_rx_num_brand_claims_curr" hidden="1">'[1]ePSM RxClaim Data Page'!$T$8</definedName>
    <definedName name="ahf_rx_num_brand_claims_prior" hidden="1">'[1]ePSM RxClaim Data Page'!$W$8</definedName>
    <definedName name="ahf_rx_num_claims_curr" hidden="1">'[1]ePSM RxClaim Data Page'!$T$3</definedName>
    <definedName name="ahf_rx_num_claims_prior" hidden="1">'[1]ePSM RxClaim Data Page'!$W$3</definedName>
    <definedName name="ahf_rx_num_formulary_claims_curr" hidden="1">'[1]ePSM RxClaim Data Page'!$T$9</definedName>
    <definedName name="ahf_rx_num_formulary_claims_prior" hidden="1">'[1]ePSM RxClaim Data Page'!$W$9</definedName>
    <definedName name="ahf_rx_num_gen_subst_claims_y_curr" hidden="1">'[1]ePSM RxClaim Data Page'!$T$6</definedName>
    <definedName name="ahf_rx_num_gen_subst_claims_y_o_curr" hidden="1">'[1]ePSM RxClaim Data Page'!$T$7</definedName>
    <definedName name="ahf_rx_num_gen_subst_claims_y_o_prior" hidden="1">'[1]ePSM RxClaim Data Page'!$W$7</definedName>
    <definedName name="ahf_rx_num_gen_subst_claims_y_prior" hidden="1">'[1]ePSM RxClaim Data Page'!$W$6</definedName>
    <definedName name="ahf_rx_num_generic_claims_curr" hidden="1">'[1]ePSM RxClaim Data Page'!$T$5</definedName>
    <definedName name="ahf_rx_num_generic_claims_prior" hidden="1">'[1]ePSM RxClaim Data Page'!$W$5</definedName>
    <definedName name="ahf_rx_num_unique_mem_id_curr" hidden="1">'[1]ePSM RxClaim Data Page'!$T$4</definedName>
    <definedName name="ahf_rx_num_unique_mem_id_prior" hidden="1">'[1]ePSM RxClaim Data Page'!$W$4</definedName>
    <definedName name="ahf_srv_copay_amt_female_0_19_curr" hidden="1">'[1]ePSM RxClaim Data Page'!$Y$5</definedName>
    <definedName name="ahf_srv_copay_amt_female_20_44_curr" hidden="1">'[1]ePSM RxClaim Data Page'!$Y$11</definedName>
    <definedName name="ahf_srv_copay_amt_female_45_64_curr" hidden="1">'[1]ePSM RxClaim Data Page'!$Y$17</definedName>
    <definedName name="ahf_srv_copay_amt_female_65_over_curr" hidden="1">'[1]ePSM RxClaim Data Page'!$Y$23</definedName>
    <definedName name="ahf_srv_copay_amt_male_0_19_curr" hidden="1">'[1]ePSM RxClaim Data Page'!$Y$29</definedName>
    <definedName name="ahf_srv_copay_amt_male_20_44_curr" hidden="1">'[1]ePSM RxClaim Data Page'!$Y$35</definedName>
    <definedName name="ahf_srv_copay_amt_male_45_64_curr" hidden="1">'[1]ePSM RxClaim Data Page'!$Y$41</definedName>
    <definedName name="ahf_srv_copay_amt_male_65_over_curr" hidden="1">'[1]ePSM RxClaim Data Page'!$Y$47</definedName>
    <definedName name="ahf_srv_copay_amt_total_0_19_curr" hidden="1">'[1]ePSM RxClaim Data Page'!$Y$77</definedName>
    <definedName name="ahf_srv_copay_amt_total_curr" hidden="1">'[1]ePSM RxClaim Data Page'!$Y$77</definedName>
    <definedName name="ahf_srv_copay_amt_total_prior" hidden="1">'[1]ePSM RxClaim Data Page'!$AB$77</definedName>
    <definedName name="ahf_srv_copay_amt_unknown_0_19_curr" hidden="1">'[1]ePSM RxClaim Data Page'!$Y$53</definedName>
    <definedName name="ahf_srv_copay_amt_unknown_20_44_curr" hidden="1">'[1]ePSM RxClaim Data Page'!$Y$59</definedName>
    <definedName name="ahf_srv_copay_amt_unknown_45_64_curr" hidden="1">'[1]ePSM RxClaim Data Page'!$Y$65</definedName>
    <definedName name="ahf_srv_copay_amt_unknown_65_over_curr" hidden="1">'[1]ePSM RxClaim Data Page'!$Y$71</definedName>
    <definedName name="ahf_term_emp_fund_paid_curr" hidden="1">'[1]ePSM Medical Data Page'!$DE$8</definedName>
    <definedName name="ahf_term_emp_plus_1_fund_paid_curr" hidden="1">'[1]ePSM Medical Data Page'!$DE$9</definedName>
    <definedName name="ahf_term_emp_plus_2_fund_paid_curr" hidden="1">'[1]ePSM Medical Data Page'!$DE$10</definedName>
    <definedName name="ahf_term_emp_plus_fam_fund_paid_curr" hidden="1">'[1]ePSM Medical Data Page'!$DE$11</definedName>
    <definedName name="ahf_term_total_fund_paid_curr" hidden="1">'[1]ePSM Medical Data Page'!$DE$12</definedName>
    <definedName name="ahf_termed_tier1_active_employee_curr" hidden="1">'[1]ePSM Member Data Page'!$AH$93</definedName>
    <definedName name="ahf_termed_tier1_cr_claim_paid_with_cr_funds_curr" hidden="1">'[1]ePSM Member Data Page'!$AH$98</definedName>
    <definedName name="ahf_termed_tier1_cr_clm_paid_with_rollover_funds_curr" hidden="1">'[1]ePSM Member Data Page'!$AH$99</definedName>
    <definedName name="ahf_termed_tier1_cr_fund_remaining_curr" hidden="1">'[1]ePSM Member Data Page'!$AH$100</definedName>
    <definedName name="ahf_termed_tier1_cr_year_initial_fund_curr" hidden="1">'[1]ePSM Member Data Page'!$AH$95</definedName>
    <definedName name="ahf_termed_tier1_emp_0_spend_curr" hidden="1">'[1]ePSM Member Data Page'!$AH$107</definedName>
    <definedName name="ahf_termed_tier1_emp_100_spend_curr" hidden="1">'[1]ePSM Member Data Page'!$AH$102</definedName>
    <definedName name="ahf_termed_tier1_emp_24_1_spend_curr" hidden="1">'[1]ePSM Member Data Page'!$AH$106</definedName>
    <definedName name="ahf_termed_tier1_emp_49_25_spend_curr" hidden="1">'[1]ePSM Member Data Page'!$AH$105</definedName>
    <definedName name="ahf_termed_tier1_emp_74_50_spend_curr" hidden="1">'[1]ePSM Member Data Page'!$AH$104</definedName>
    <definedName name="ahf_termed_tier1_emp_99_75_spend_curr" hidden="1">'[1]ePSM Member Data Page'!$AH$103</definedName>
    <definedName name="ahf_termed_tier1_Incentive_fund_earned_curr" hidden="1">'[1]ePSM Member Data Page'!$AH$96</definedName>
    <definedName name="ahf_termed_tier1_rollover_fund_remaining_curr" hidden="1">'[1]ePSM Member Data Page'!$AH$101</definedName>
    <definedName name="ahf_termed_tier1_rollover_pr_year_curr" hidden="1">'[1]ePSM Member Data Page'!$AH$94</definedName>
    <definedName name="ahf_termed_tier1_tot_fund_available_curr" hidden="1">'[1]ePSM Member Data Page'!$AH$97</definedName>
    <definedName name="ahf_termed_tier2_active_employee_curr" hidden="1">'[1]ePSM Member Data Page'!$AH$108</definedName>
    <definedName name="ahf_termed_tier2_cr_claim_paid_with_cr_funds_curr" hidden="1">'[1]ePSM Member Data Page'!$AH$113</definedName>
    <definedName name="ahf_termed_tier2_cr_clm_paid_with_rollover_funds_curr" hidden="1">'[1]ePSM Member Data Page'!$AH$114</definedName>
    <definedName name="ahf_termed_tier2_cr_fund_remaining_curr" hidden="1">'[1]ePSM Member Data Page'!$AH$115</definedName>
    <definedName name="ahf_termed_tier2_cr_year_initial_fund_curr" hidden="1">'[1]ePSM Member Data Page'!$AH$110</definedName>
    <definedName name="ahf_termed_tier2_emp_0_spend_curr" hidden="1">'[1]ePSM Member Data Page'!$AH$122</definedName>
    <definedName name="ahf_termed_tier2_emp_100_spend_curr" hidden="1">'[1]ePSM Member Data Page'!$AH$117</definedName>
    <definedName name="ahf_termed_tier2_emp_24_1_spend_curr" hidden="1">'[1]ePSM Member Data Page'!$AH$121</definedName>
    <definedName name="ahf_termed_tier2_emp_49_25_spend_curr" hidden="1">'[1]ePSM Member Data Page'!$AH$120</definedName>
    <definedName name="ahf_termed_tier2_emp_74_50_spend_curr" hidden="1">'[1]ePSM Member Data Page'!$AH$119</definedName>
    <definedName name="ahf_termed_tier2_emp_99_75_spend_curr" hidden="1">'[1]ePSM Member Data Page'!$AH$118</definedName>
    <definedName name="ahf_termed_tier2_Incentive_fund_earned_curr" hidden="1">'[1]ePSM Member Data Page'!$AH$111</definedName>
    <definedName name="ahf_termed_tier2_rollover_fund_remaining_curr" hidden="1">'[1]ePSM Member Data Page'!$AH$116</definedName>
    <definedName name="ahf_termed_tier2_rollover_pr_year_curr" hidden="1">'[1]ePSM Member Data Page'!$AH$109</definedName>
    <definedName name="ahf_termed_tier2_tot_fund_available_curr" hidden="1">'[1]ePSM Member Data Page'!$AH$112</definedName>
    <definedName name="ahf_termed_tier3_active_employee_curr" hidden="1">'[1]ePSM Member Data Page'!$AH$123</definedName>
    <definedName name="ahf_termed_tier3_cr_claim_paid_with_cr_funds_curr" hidden="1">'[1]ePSM Member Data Page'!$AH$128</definedName>
    <definedName name="ahf_termed_tier3_cr_clm_paid_with_rollover_funds_curr" hidden="1">'[1]ePSM Member Data Page'!$AH$129</definedName>
    <definedName name="ahf_termed_tier3_cr_fund_remaining_curr" hidden="1">'[1]ePSM Member Data Page'!$AH$130</definedName>
    <definedName name="ahf_termed_tier3_cr_year_initial_fund_curr" hidden="1">'[1]ePSM Member Data Page'!$AH$125</definedName>
    <definedName name="ahf_termed_tier3_emp_0_spend_curr" hidden="1">'[1]ePSM Member Data Page'!$AH$137</definedName>
    <definedName name="ahf_termed_tier3_emp_100_spend_curr" hidden="1">'[1]ePSM Member Data Page'!$AH$132</definedName>
    <definedName name="ahf_termed_tier3_emp_24_1_spend_curr" hidden="1">'[1]ePSM Member Data Page'!$AH$136</definedName>
    <definedName name="ahf_termed_tier3_emp_49_25_spend_curr" hidden="1">'[1]ePSM Member Data Page'!$AH$135</definedName>
    <definedName name="ahf_termed_tier3_emp_74_50_spend_curr" hidden="1">'[1]ePSM Member Data Page'!$AH$134</definedName>
    <definedName name="ahf_termed_tier3_emp_99_75_spend_curr" hidden="1">'[1]ePSM Member Data Page'!$AH$133</definedName>
    <definedName name="ahf_termed_tier3_Incentive_fund_earned_curr" hidden="1">'[1]ePSM Member Data Page'!$AH$126</definedName>
    <definedName name="ahf_termed_tier3_rollover_fund_remaining_curr" hidden="1">'[1]ePSM Member Data Page'!$AH$131</definedName>
    <definedName name="ahf_termed_tier3_rollover_pr_year_curr" hidden="1">'[1]ePSM Member Data Page'!$AH$124</definedName>
    <definedName name="ahf_termed_tier3_tot_fund_available_curr" hidden="1">'[1]ePSM Member Data Page'!$AH$127</definedName>
    <definedName name="ahf_termed_tier4_active_employee_curr" hidden="1">'[1]ePSM Member Data Page'!$AH$138</definedName>
    <definedName name="ahf_termed_tier4_cr_claim_paid_with_cr_funds_curr" hidden="1">'[1]ePSM Member Data Page'!$AH$143</definedName>
    <definedName name="ahf_termed_tier4_cr_clm_paid_with_rollover_funds_curr" hidden="1">'[1]ePSM Member Data Page'!$AH$144</definedName>
    <definedName name="ahf_termed_tier4_cr_fund_remaining_curr" hidden="1">'[1]ePSM Member Data Page'!$AH$145</definedName>
    <definedName name="ahf_termed_tier4_cr_year_initial_fund_curr" hidden="1">'[1]ePSM Member Data Page'!$AH$140</definedName>
    <definedName name="ahf_termed_tier4_emp_0_spend_curr" hidden="1">'[1]ePSM Member Data Page'!$AH$152</definedName>
    <definedName name="ahf_termed_tier4_emp_100_spend_curr" hidden="1">'[1]ePSM Member Data Page'!$AH$147</definedName>
    <definedName name="ahf_termed_tier4_emp_24_1_spend_curr" hidden="1">'[1]ePSM Member Data Page'!$AH$151</definedName>
    <definedName name="ahf_termed_tier4_emp_49_25_spend_curr" hidden="1">'[1]ePSM Member Data Page'!$AH$150</definedName>
    <definedName name="ahf_termed_tier4_emp_74_50_spend_curr" hidden="1">'[1]ePSM Member Data Page'!$AH$149</definedName>
    <definedName name="ahf_termed_tier4_emp_99_75_spend_curr" hidden="1">'[1]ePSM Member Data Page'!$AH$148</definedName>
    <definedName name="ahf_termed_tier4_Incentive_fund_earned_curr" hidden="1">'[1]ePSM Member Data Page'!$AH$141</definedName>
    <definedName name="ahf_termed_tier4_rollover_fund_remaining_curr" hidden="1">'[1]ePSM Member Data Page'!$AH$146</definedName>
    <definedName name="ahf_termed_tier4_rollover_pr_year_curr" hidden="1">'[1]ePSM Member Data Page'!$AH$139</definedName>
    <definedName name="ahf_termed_tier4_tot_fund_available_curr" hidden="1">'[1]ePSM Member Data Page'!$AH$142</definedName>
    <definedName name="ahf_tier1_active_employee_curr" hidden="1">'[1]ePSM Member Data Page'!$AH$3</definedName>
    <definedName name="ahf_tier1_cr_claim_paid_with_cr_funds_curr" hidden="1">'[1]ePSM Member Data Page'!$AH$8</definedName>
    <definedName name="ahf_tier1_cr_clm_paid_with_rollover_funds_curr" hidden="1">'[1]ePSM Member Data Page'!$AH$9</definedName>
    <definedName name="ahf_tier1_cr_fund_remaining_curr" hidden="1">'[1]ePSM Member Data Page'!$AH$10</definedName>
    <definedName name="ahf_tier1_cr_year_initial_fund_curr" hidden="1">'[1]ePSM Member Data Page'!$AH$5</definedName>
    <definedName name="ahf_tier1_emp_0_spend_curr" hidden="1">'[1]ePSM Member Data Page'!$AH$17</definedName>
    <definedName name="ahf_tier1_emp_100_spend_curr" hidden="1">'[1]ePSM Member Data Page'!$AH$12</definedName>
    <definedName name="ahf_tier1_emp_24_1_spend_curr" hidden="1">'[1]ePSM Member Data Page'!$AH$16</definedName>
    <definedName name="ahf_tier1_emp_49_25_spend_curr" hidden="1">'[1]ePSM Member Data Page'!$AH$15</definedName>
    <definedName name="ahf_tier1_emp_74_50_spend_curr" hidden="1">'[1]ePSM Member Data Page'!$AH$14</definedName>
    <definedName name="ahf_tier1_emp_99_75_spend_curr" hidden="1">'[1]ePSM Member Data Page'!$AH$13</definedName>
    <definedName name="ahf_tier1_Incentive_fund_earned_curr" hidden="1">'[1]ePSM Member Data Page'!$AH$6</definedName>
    <definedName name="ahf_tier1_rollover_fund_remaining_curr" hidden="1">'[1]ePSM Member Data Page'!$AH$11</definedName>
    <definedName name="ahf_tier1_rollover_pr_year_curr" hidden="1">'[1]ePSM Member Data Page'!$AH$4</definedName>
    <definedName name="ahf_tier1_tot_fund_available_curr" hidden="1">'[1]ePSM Member Data Page'!$AH$7</definedName>
    <definedName name="ahf_tier2_active_employee_curr" hidden="1">'[1]ePSM Member Data Page'!$AH$18</definedName>
    <definedName name="ahf_tier2_cr_claim_paid_with_cr_funds_curr" hidden="1">'[1]ePSM Member Data Page'!$AH$23</definedName>
    <definedName name="ahf_tier2_cr_clm_paid_with_rollover_funds_curr" hidden="1">'[1]ePSM Member Data Page'!$AH$24</definedName>
    <definedName name="ahf_tier2_cr_fund_remaining_curr" hidden="1">'[1]ePSM Member Data Page'!$AH$25</definedName>
    <definedName name="ahf_tier2_cr_year_initial_fund_curr" hidden="1">'[1]ePSM Member Data Page'!$AH$20</definedName>
    <definedName name="ahf_tier2_emp_0_spend_curr" hidden="1">'[1]ePSM Member Data Page'!$AH$32</definedName>
    <definedName name="ahf_tier2_emp_100_spend_curr" hidden="1">'[1]ePSM Member Data Page'!$AH$27</definedName>
    <definedName name="ahf_tier2_emp_24_1_spend_curr" hidden="1">'[1]ePSM Member Data Page'!$AH$31</definedName>
    <definedName name="ahf_tier2_emp_49_25_spend_curr" hidden="1">'[1]ePSM Member Data Page'!$AH$30</definedName>
    <definedName name="ahf_tier2_emp_74_50_spend_curr" hidden="1">'[1]ePSM Member Data Page'!$AH$29</definedName>
    <definedName name="ahf_tier2_emp_99_75_spend_curr" hidden="1">'[1]ePSM Member Data Page'!$AH$28</definedName>
    <definedName name="ahf_tier2_Incentive_fund_earned_curr" hidden="1">'[1]ePSM Member Data Page'!$AH$21</definedName>
    <definedName name="ahf_tier2_rollover_fund_remaining_curr" hidden="1">'[1]ePSM Member Data Page'!$AH$26</definedName>
    <definedName name="ahf_tier2_rollover_pr_year_curr" hidden="1">'[1]ePSM Member Data Page'!$AH$19</definedName>
    <definedName name="ahf_tier2_tot_fund_available_curr" hidden="1">'[1]ePSM Member Data Page'!$AH$22</definedName>
    <definedName name="ahf_tier3_active_employee_curr" hidden="1">'[1]ePSM Member Data Page'!$AH$33</definedName>
    <definedName name="ahf_tier3_cr_claim_paid_with_cr_funds_curr" hidden="1">'[1]ePSM Member Data Page'!$AH$38</definedName>
    <definedName name="ahf_tier3_cr_clm_paid_with_rollover_funds_curr" hidden="1">'[1]ePSM Member Data Page'!$AH$39</definedName>
    <definedName name="ahf_tier3_cr_fund_remaining_curr" hidden="1">'[1]ePSM Member Data Page'!$AH$40</definedName>
    <definedName name="ahf_tier3_cr_year_initial_fund_curr" hidden="1">'[1]ePSM Member Data Page'!$AH$35</definedName>
    <definedName name="ahf_tier3_emp_0_spend_curr" hidden="1">'[1]ePSM Member Data Page'!$AH$47</definedName>
    <definedName name="ahf_tier3_emp_100_spend_curr" hidden="1">'[1]ePSM Member Data Page'!$AH$42</definedName>
    <definedName name="ahf_tier3_emp_24_1_spend_curr" hidden="1">'[1]ePSM Member Data Page'!$AH$46</definedName>
    <definedName name="ahf_tier3_emp_49_25_spend_curr" hidden="1">'[1]ePSM Member Data Page'!$AH$45</definedName>
    <definedName name="ahf_tier3_emp_74_50_spend_curr" hidden="1">'[1]ePSM Member Data Page'!$AH$44</definedName>
    <definedName name="ahf_tier3_emp_99_75_spend_curr" hidden="1">'[1]ePSM Member Data Page'!$AH$43</definedName>
    <definedName name="ahf_tier3_Incentive_fund_earned_curr" hidden="1">'[1]ePSM Member Data Page'!$AH$36</definedName>
    <definedName name="ahf_tier3_rollover_fund_remaining_curr" hidden="1">'[1]ePSM Member Data Page'!$AH$41</definedName>
    <definedName name="ahf_tier3_rollover_pr_year_curr" hidden="1">'[1]ePSM Member Data Page'!$AH$34</definedName>
    <definedName name="ahf_tier3_tot_fund_available_curr" hidden="1">'[1]ePSM Member Data Page'!$AH$37</definedName>
    <definedName name="ahf_tier4_active_employee_curr" hidden="1">'[1]ePSM Member Data Page'!$AH$48</definedName>
    <definedName name="ahf_tier4_cr_claim_paid_with_cr_funds_curr" hidden="1">'[1]ePSM Member Data Page'!$AH$53</definedName>
    <definedName name="ahf_tier4_cr_clm_paid_with_rollover_funds_curr" hidden="1">'[1]ePSM Member Data Page'!$AH$54</definedName>
    <definedName name="ahf_tier4_cr_fund_remaining_curr" hidden="1">'[1]ePSM Member Data Page'!$AH$55</definedName>
    <definedName name="ahf_tier4_cr_year_initial_fund_curr" hidden="1">'[1]ePSM Member Data Page'!$AH$50</definedName>
    <definedName name="ahf_tier4_emp_0_spend_curr" hidden="1">'[1]ePSM Member Data Page'!$AH$62</definedName>
    <definedName name="ahf_tier4_emp_100_spend_curr" hidden="1">'[1]ePSM Member Data Page'!$AH$57</definedName>
    <definedName name="ahf_tier4_emp_24_1_spend_curr" hidden="1">'[1]ePSM Member Data Page'!$AH$61</definedName>
    <definedName name="ahf_tier4_emp_49_25_spend_curr" hidden="1">'[1]ePSM Member Data Page'!$AH$60</definedName>
    <definedName name="ahf_tier4_emp_74_50_spend_curr" hidden="1">'[1]ePSM Member Data Page'!$AH$59</definedName>
    <definedName name="ahf_tier4_emp_99_75_spend_curr" hidden="1">'[1]ePSM Member Data Page'!$AH$58</definedName>
    <definedName name="ahf_tier4_Incentive_fund_earned_curr" hidden="1">'[1]ePSM Member Data Page'!$AH$51</definedName>
    <definedName name="ahf_tier4_rollover_fund_remaining_curr" hidden="1">'[1]ePSM Member Data Page'!$AH$56</definedName>
    <definedName name="ahf_tier4_rollover_pr_year_curr" hidden="1">'[1]ePSM Member Data Page'!$AH$49</definedName>
    <definedName name="ahf_tier4_tot_fund_available_curr" hidden="1">'[1]ePSM Member Data Page'!$AH$52</definedName>
    <definedName name="ahf_total_active_employee_curr" hidden="1">'[1]ePSM Member Data Page'!$AH$63</definedName>
    <definedName name="ahf_total_cr_claim_paid_with_cr_funds_curr" hidden="1">'[1]ePSM Member Data Page'!$AH$68</definedName>
    <definedName name="ahf_total_cr_clm_paid_with_rollover_funds_curr" hidden="1">'[1]ePSM Member Data Page'!$AH$69</definedName>
    <definedName name="ahf_total_cr_fund_remaining_curr" hidden="1">'[1]ePSM Member Data Page'!$AH$70</definedName>
    <definedName name="ahf_total_cr_year_initial_fund_curr" hidden="1">'[1]ePSM Member Data Page'!$AH$65</definedName>
    <definedName name="ahf_total_emp_0_spend_curr" hidden="1">'[1]ePSM Member Data Page'!$AH$77</definedName>
    <definedName name="ahf_total_emp_100_spend_curr" hidden="1">'[1]ePSM Member Data Page'!$AH$72</definedName>
    <definedName name="ahf_total_emp_24_1_spend_curr" hidden="1">'[1]ePSM Member Data Page'!$AH$76</definedName>
    <definedName name="ahf_total_emp_49_25_spend_curr" hidden="1">'[1]ePSM Member Data Page'!$AH$75</definedName>
    <definedName name="ahf_total_emp_74_50_spend_curr" hidden="1">'[1]ePSM Member Data Page'!$AH$74</definedName>
    <definedName name="ahf_total_emp_99_75_spend_curr" hidden="1">'[1]ePSM Member Data Page'!$AH$73</definedName>
    <definedName name="ahf_total_Incentive_fund_earned_curr" hidden="1">'[1]ePSM Member Data Page'!$AH$66</definedName>
    <definedName name="ahf_total_rollover_fund_remaining_curr" hidden="1">'[1]ePSM Member Data Page'!$AH$71</definedName>
    <definedName name="ahf_total_rollover_pr_year_curr" hidden="1">'[1]ePSM Member Data Page'!$AH$64</definedName>
    <definedName name="ahf_total_termd_active_employee_curr" hidden="1">'[1]ePSM Member Data Page'!$AH$78</definedName>
    <definedName name="ahf_total_termd_cr_claim_paid_with_cr_funds_curr" hidden="1">'[1]ePSM Member Data Page'!$AH$83</definedName>
    <definedName name="ahf_total_termd_cr_clm_paid_with_rollover_funds_curr" hidden="1">'[1]ePSM Member Data Page'!$AH$84</definedName>
    <definedName name="ahf_total_termd_cr_fund_remaining_curr" hidden="1">'[1]ePSM Member Data Page'!$AH$85</definedName>
    <definedName name="ahf_total_termd_cr_year_initial_fund_curr" hidden="1">'[1]ePSM Member Data Page'!$AH$80</definedName>
    <definedName name="ahf_total_termd_emp_0_spend_curr" hidden="1">'[1]ePSM Member Data Page'!$AH$92</definedName>
    <definedName name="ahf_total_termd_emp_100_spend_curr" hidden="1">'[1]ePSM Member Data Page'!$AH$87</definedName>
    <definedName name="ahf_total_termd_emp_24_1_spend_curr" hidden="1">'[1]ePSM Member Data Page'!$AH$91</definedName>
    <definedName name="ahf_total_termd_emp_49_25_spend_curr" hidden="1">'[1]ePSM Member Data Page'!$AH$90</definedName>
    <definedName name="ahf_total_termd_emp_74_50_spend_curr" hidden="1">'[1]ePSM Member Data Page'!$AH$89</definedName>
    <definedName name="ahf_total_termd_emp_99_75_spend_curr" hidden="1">'[1]ePSM Member Data Page'!$AH$88</definedName>
    <definedName name="ahf_total_termd_Incentive_fund_earned_curr" hidden="1">'[1]ePSM Member Data Page'!$AH$81</definedName>
    <definedName name="ahf_total_termd_rollover_fund_remaining_curr" hidden="1">'[1]ePSM Member Data Page'!$AH$86</definedName>
    <definedName name="ahf_total_termd_rollover_pr_year_curr" hidden="1">'[1]ePSM Member Data Page'!$AH$79</definedName>
    <definedName name="ahf_total_termd_tot_fund_available_curr" hidden="1">'[1]ePSM Member Data Page'!$AH$82</definedName>
    <definedName name="ahf_total_tot_fund_available_curr" hidden="1">'[1]ePSM Member Data Page'!$AH$67</definedName>
    <definedName name="AHFFamilyDollarsCurr" hidden="1">'[1]AHF Medical $ by Family page'!$AB$10:$AB$40</definedName>
    <definedName name="Amb_MDC_Analysis_Medical_Range" hidden="1">'[1]Amb  MDC Analysis Med page'!$A$1:$N$37</definedName>
    <definedName name="amb_mdc_na_bob_column1" hidden="1">'[1]Amb  MDC Analysis Med page'!$N$10:$N$34</definedName>
    <definedName name="approvla" localSheetId="1" hidden="1">{#N/A,#N/A,FALSE,"Cosmos Report"}</definedName>
    <definedName name="approvla" hidden="1">{#N/A,#N/A,FALSE,"Cosmos Report"}</definedName>
    <definedName name="BaseTable">[2]Tables!#REF!</definedName>
    <definedName name="BH_BOB_Med_avg_age_members_curr" hidden="1">'[1]ePSM BOB Data Page'!$AZ$21</definedName>
    <definedName name="BH_BOB_Med_female_mem_0_19_curr" hidden="1">'[1]ePSM BOB Data Page'!$AZ$4</definedName>
    <definedName name="BH_BOB_Med_female_mem_20_44_curr" hidden="1">'[1]ePSM BOB Data Page'!$AZ$5</definedName>
    <definedName name="BH_BOB_Med_female_mem_45_64_curr" hidden="1">'[1]ePSM BOB Data Page'!$AZ$6</definedName>
    <definedName name="BH_BOB_Med_female_mem_65_over_curr" hidden="1">'[1]ePSM BOB Data Page'!$AZ$7</definedName>
    <definedName name="BH_BOB_Med_female_members_curr" hidden="1">'[1]ePSM BOB Data Page'!$AZ$8</definedName>
    <definedName name="BH_BOB_Med_male_mem_0_19_curr" hidden="1">'[1]ePSM BOB Data Page'!$AZ$9</definedName>
    <definedName name="BH_BOB_Med_male_mem_20_44_curr" hidden="1">'[1]ePSM BOB Data Page'!$AZ$10</definedName>
    <definedName name="BH_BOB_Med_male_mem_45_64_curr" hidden="1">'[1]ePSM BOB Data Page'!$AZ$11</definedName>
    <definedName name="BH_BOB_Med_male_mem_65_over_curr" hidden="1">'[1]ePSM BOB Data Page'!$AZ$12</definedName>
    <definedName name="BH_BOB_Med_male_members_curr" hidden="1">'[1]ePSM BOB Data Page'!$AZ$13</definedName>
    <definedName name="BH_BOB_Med_months_curr" hidden="1">'[1]ePSM BOB Data Page'!$AZ$3</definedName>
    <definedName name="BH_BOB_Med_num_employees_curr" hidden="1">'[1]ePSM BOB Data Page'!$AZ$20</definedName>
    <definedName name="BH_BOB_Med_num_members_curr" hidden="1">'[1]ePSM BOB Data Page'!$AZ$19</definedName>
    <definedName name="BH_BOB_Med_unknown_mem_0_19_curr" hidden="1">'[1]ePSM BOB Data Page'!$AZ$14</definedName>
    <definedName name="BH_BOB_Med_unknown_mem_20_44_curr" hidden="1">'[1]ePSM BOB Data Page'!$AZ$15</definedName>
    <definedName name="BH_BOB_Med_unknown_mem_45_64_curr" hidden="1">'[1]ePSM BOB Data Page'!$AZ$16</definedName>
    <definedName name="BH_BOB_Med_unknown_mem_65_over_curr" hidden="1">'[1]ePSM BOB Data Page'!$AZ$17</definedName>
    <definedName name="BH_BOB_Med_unknown_members_curr" hidden="1">'[1]ePSM BOB Data Page'!$AZ$18</definedName>
    <definedName name="BH_BOB_Rx_avg_age_members_curr" hidden="1">'[1]ePSM BOB Data Page'!$BC$20</definedName>
    <definedName name="BH_BOB_Rx_female_mem_0_19_curr" hidden="1">'[1]ePSM BOB Data Page'!$BC$3</definedName>
    <definedName name="BH_BOB_Rx_female_mem_20_44_curr" hidden="1">'[1]ePSM BOB Data Page'!$BC$4</definedName>
    <definedName name="BH_BOB_Rx_female_mem_45_64_curr" hidden="1">'[1]ePSM BOB Data Page'!$BC$5</definedName>
    <definedName name="BH_BOB_Rx_female_mem_65_over_curr" hidden="1">'[1]ePSM BOB Data Page'!$BC$6</definedName>
    <definedName name="BH_BOB_Rx_female_members_curr" hidden="1">'[1]ePSM BOB Data Page'!$BC$7</definedName>
    <definedName name="BH_BOB_Rx_male_mem_0_19_curr" hidden="1">'[1]ePSM BOB Data Page'!$BC$8</definedName>
    <definedName name="BH_BOB_Rx_male_mem_20_44_curr" hidden="1">'[1]ePSM BOB Data Page'!$BC$9</definedName>
    <definedName name="BH_BOB_Rx_male_mem_45_64_curr" hidden="1">'[1]ePSM BOB Data Page'!$BC$10</definedName>
    <definedName name="BH_BOB_Rx_male_mem_65_over_curr" hidden="1">'[1]ePSM BOB Data Page'!$BC$11</definedName>
    <definedName name="BH_BOB_Rx_male_members_curr" hidden="1">'[1]ePSM BOB Data Page'!$BC$12</definedName>
    <definedName name="BH_BOB_Rx_months_curr" hidden="1">'[1]ePSM BOB Data Page'!$BC$21</definedName>
    <definedName name="BH_BOB_Rx_num_employees_curr" hidden="1">'[1]ePSM BOB Data Page'!$BC$19</definedName>
    <definedName name="BH_BOB_Rx_num_members_curr" hidden="1">'[1]ePSM BOB Data Page'!$BC$18</definedName>
    <definedName name="BH_BOB_Rx_unknown_mem_0_19_curr" hidden="1">'[1]ePSM BOB Data Page'!$BC$13</definedName>
    <definedName name="BH_BOB_Rx_unknown_mem_20_44_curr" hidden="1">'[1]ePSM BOB Data Page'!$BC$14</definedName>
    <definedName name="BH_BOB_Rx_unknown_mem_45_64_curr" hidden="1">'[1]ePSM BOB Data Page'!$BC$15</definedName>
    <definedName name="BH_BOB_Rx_unknown_mem_65_over_curr" hidden="1">'[1]ePSM BOB Data Page'!$BC$16</definedName>
    <definedName name="BH_BOB_Rx_unknown_members_curr" hidden="1">'[1]ePSM BOB Data Page'!$BC$17</definedName>
    <definedName name="BHBOBDate" hidden="1">'[1]ePSM Header Data Page'!$B$31</definedName>
    <definedName name="BOB_Dental_allowed_amt_curr" hidden="1">'[1]ePSM BOB Data Page'!$AT$3</definedName>
    <definedName name="BOB_Dental_allowed_amt_prior" localSheetId="1" hidden="1">'[1]ePSM BOB Data Page'!#REF!</definedName>
    <definedName name="BOB_Dental_allowed_amt_prior" hidden="1">'[1]ePSM BOB Data Page'!#REF!</definedName>
    <definedName name="BOB_Dental_basic_paid_amt_curr" hidden="1">'[1]ePSM BOB Data Page'!$AN$7</definedName>
    <definedName name="BOB_Dental_basic_paid_amt_prior" localSheetId="1" hidden="1">'[1]ePSM BOB Data Page'!#REF!</definedName>
    <definedName name="BOB_Dental_basic_paid_amt_prior" hidden="1">'[1]ePSM BOB Data Page'!#REF!</definedName>
    <definedName name="BOB_Dental_basic_svcs_curr" hidden="1">'[1]ePSM BOB Data Page'!$AN$8</definedName>
    <definedName name="BOB_Dental_basic_svcs_prior" localSheetId="1" hidden="1">'[1]ePSM BOB Data Page'!#REF!</definedName>
    <definedName name="BOB_Dental_basic_svcs_prior" hidden="1">'[1]ePSM BOB Data Page'!#REF!</definedName>
    <definedName name="BOB_Dental_cob_amt_curr" hidden="1">'[1]ePSM BOB Data Page'!$AT$4</definedName>
    <definedName name="BOB_Dental_cob_amt_prior" localSheetId="1" hidden="1">'[1]ePSM BOB Data Page'!#REF!</definedName>
    <definedName name="BOB_Dental_cob_amt_prior" hidden="1">'[1]ePSM BOB Data Page'!#REF!</definedName>
    <definedName name="BOB_Dental_coinsurance_amt_curr" hidden="1">'[1]ePSM BOB Data Page'!$AT$6</definedName>
    <definedName name="BOB_Dental_coinsurance_amt_prior" localSheetId="1" hidden="1">'[1]ePSM BOB Data Page'!#REF!</definedName>
    <definedName name="BOB_Dental_coinsurance_amt_prior" hidden="1">'[1]ePSM BOB Data Page'!#REF!</definedName>
    <definedName name="BOB_Dental_deductible_amt_curr" hidden="1">'[1]ePSM BOB Data Page'!$AT$5</definedName>
    <definedName name="BOB_Dental_deductible_amt_prior" localSheetId="1" hidden="1">'[1]ePSM BOB Data Page'!#REF!</definedName>
    <definedName name="BOB_Dental_deductible_amt_prior" hidden="1">'[1]ePSM BOB Data Page'!#REF!</definedName>
    <definedName name="BOB_Dental_major_paid_amt_curr" hidden="1">'[1]ePSM BOB Data Page'!$AN$9</definedName>
    <definedName name="BOB_Dental_major_paid_amt_prior" localSheetId="1" hidden="1">'[1]ePSM BOB Data Page'!#REF!</definedName>
    <definedName name="BOB_Dental_major_paid_amt_prior" hidden="1">'[1]ePSM BOB Data Page'!#REF!</definedName>
    <definedName name="BOB_Dental_major_svcs_curr" hidden="1">'[1]ePSM BOB Data Page'!$AN$10</definedName>
    <definedName name="BOB_Dental_major_svcs_prior" localSheetId="1" hidden="1">'[1]ePSM BOB Data Page'!#REF!</definedName>
    <definedName name="BOB_Dental_major_svcs_prior" hidden="1">'[1]ePSM BOB Data Page'!#REF!</definedName>
    <definedName name="BOB_Dental_network_paid_amt_curr" hidden="1">'[1]ePSM BOB Data Page'!$AN$4</definedName>
    <definedName name="BOB_Dental_network_paid_amt_prior" localSheetId="1" hidden="1">'[1]ePSM BOB Data Page'!#REF!</definedName>
    <definedName name="BOB_Dental_network_paid_amt_prior" hidden="1">'[1]ePSM BOB Data Page'!#REF!</definedName>
    <definedName name="BOB_Dental_orthodonic_paid_amt_curr" hidden="1">'[1]ePSM BOB Data Page'!$AN$11</definedName>
    <definedName name="BOB_Dental_orthodonic_paid_amt_prior" localSheetId="1" hidden="1">'[1]ePSM BOB Data Page'!#REF!</definedName>
    <definedName name="BOB_Dental_orthodonic_paid_amt_prior" hidden="1">'[1]ePSM BOB Data Page'!#REF!</definedName>
    <definedName name="BOB_Dental_orthodonic_svcs_curr" hidden="1">'[1]ePSM BOB Data Page'!$AN$12</definedName>
    <definedName name="BOB_Dental_orthodonic_svcs_prior" localSheetId="1" hidden="1">'[1]ePSM BOB Data Page'!#REF!</definedName>
    <definedName name="BOB_Dental_orthodonic_svcs_prior" hidden="1">'[1]ePSM BOB Data Page'!#REF!</definedName>
    <definedName name="BOB_Dental_other_paid_amt_curr" hidden="1">'[1]ePSM BOB Data Page'!$AN$13</definedName>
    <definedName name="BOB_Dental_other_paid_amt_prior" localSheetId="1" hidden="1">'[1]ePSM BOB Data Page'!#REF!</definedName>
    <definedName name="BOB_Dental_other_paid_amt_prior" hidden="1">'[1]ePSM BOB Data Page'!#REF!</definedName>
    <definedName name="BOB_Dental_other_svcs_curr" hidden="1">'[1]ePSM BOB Data Page'!$AN$14</definedName>
    <definedName name="BOB_Dental_other_svcs_prior" localSheetId="1" hidden="1">'[1]ePSM BOB Data Page'!#REF!</definedName>
    <definedName name="BOB_Dental_other_svcs_prior" hidden="1">'[1]ePSM BOB Data Page'!#REF!</definedName>
    <definedName name="BOB_Dental_paid_amt_curr" hidden="1">'[1]ePSM BOB Data Page'!$AN$3</definedName>
    <definedName name="BOB_Dental_paid_amt_prior" localSheetId="1" hidden="1">'[1]ePSM BOB Data Page'!#REF!</definedName>
    <definedName name="BOB_Dental_paid_amt_prior" hidden="1">'[1]ePSM BOB Data Page'!#REF!</definedName>
    <definedName name="BOB_Dental_preventative_paid_amt_curr" hidden="1">'[1]ePSM BOB Data Page'!$AN$5</definedName>
    <definedName name="BOB_Dental_preventative_paid_amt_prior" localSheetId="1" hidden="1">'[1]ePSM BOB Data Page'!#REF!</definedName>
    <definedName name="BOB_Dental_preventative_paid_amt_prior" hidden="1">'[1]ePSM BOB Data Page'!#REF!</definedName>
    <definedName name="BOB_Dental_preventative_svcs_curr" hidden="1">'[1]ePSM BOB Data Page'!$AN$6</definedName>
    <definedName name="BOB_Dental_preventative_svcs_prior" localSheetId="1" hidden="1">'[1]ePSM BOB Data Page'!#REF!</definedName>
    <definedName name="BOB_Dental_preventative_svcs_prior" hidden="1">'[1]ePSM BOB Data Page'!#REF!</definedName>
    <definedName name="BOB_Med_admit_count_curr" hidden="1">'[1]ePSM BOB Data Page'!$V$6</definedName>
    <definedName name="BOB_Med_admit_count_prior" hidden="1">'[1]ePSM BOB Data Page'!$Y$6</definedName>
    <definedName name="BOB_Med_allowed_amt_curr" localSheetId="1" hidden="1">'[1]ePSM BOB Data Page'!#REF!</definedName>
    <definedName name="BOB_Med_allowed_amt_curr" hidden="1">'[1]ePSM BOB Data Page'!#REF!</definedName>
    <definedName name="BOB_Med_allowed_amt_prior" localSheetId="1" hidden="1">'[1]ePSM BOB Data Page'!#REF!</definedName>
    <definedName name="BOB_Med_allowed_amt_prior" hidden="1">'[1]ePSM BOB Data Page'!#REF!</definedName>
    <definedName name="BOB_Med_amb_paid_amt_curr" hidden="1">'[1]ePSM BOB Data Page'!$V$5</definedName>
    <definedName name="BOB_Med_amb_paid_amt_prior" hidden="1">'[1]ePSM BOB Data Page'!$Y$5</definedName>
    <definedName name="BOB_Med_amb_surgery_count_curr" hidden="1">'[1]ePSM BOB Data Page'!$V$10</definedName>
    <definedName name="BOB_Med_amb_surgery_count_prior" hidden="1">'[1]ePSM BOB Data Page'!$Y$10</definedName>
    <definedName name="BOB_Med_avg_age_members_curr" hidden="1">'[1]ePSM BOB Data Page'!$C$21</definedName>
    <definedName name="BOB_Med_avg_age_members_prior" hidden="1">'[1]ePSM BOB Data Page'!$G$21</definedName>
    <definedName name="BOB_Med_claim_count_above_threshold_curr" hidden="1">'[1]ePSM BOB Data Page'!$V$15</definedName>
    <definedName name="BOB_Med_claim_count_above_threshold_prior" hidden="1">'[1]ePSM BOB Data Page'!$Y$15</definedName>
    <definedName name="BOB_Med_claim_count_curr" hidden="1">'[1]ePSM BOB Data Page'!$V$13</definedName>
    <definedName name="BOB_Med_claim_count_prior" hidden="1">'[1]ePSM BOB Data Page'!$Y$13</definedName>
    <definedName name="BOB_Med_cob_amt_curr" hidden="1">'[1]ePSM BOB Data Page'!$V$21</definedName>
    <definedName name="BOB_Med_cob_amt_prior" hidden="1">'[1]ePSM BOB Data Page'!$Y$21</definedName>
    <definedName name="BOB_Med_coinsurance_amt_curr" hidden="1">'[1]ePSM BOB Data Page'!$V$24</definedName>
    <definedName name="BOB_Med_coinsurance_amt_prior" hidden="1">'[1]ePSM BOB Data Page'!$Y$24</definedName>
    <definedName name="BOB_Med_copay_amt_curr" hidden="1">'[1]ePSM BOB Data Page'!$V$23</definedName>
    <definedName name="BOB_Med_copay_amt_prior" hidden="1">'[1]ePSM BOB Data Page'!$Y$23</definedName>
    <definedName name="BOB_Med_days_count_curr" hidden="1">'[1]ePSM BOB Data Page'!$V$7</definedName>
    <definedName name="BOB_Med_days_count_prior" hidden="1">'[1]ePSM BOB Data Page'!$Y$7</definedName>
    <definedName name="BOB_Med_deductible_amt_curr" hidden="1">'[1]ePSM BOB Data Page'!$V$22</definedName>
    <definedName name="BOB_Med_deductible_amt_prior" hidden="1">'[1]ePSM BOB Data Page'!$Y$22</definedName>
    <definedName name="BOB_Med_er_visits_count_curr" hidden="1">'[1]ePSM BOB Data Page'!$V$12</definedName>
    <definedName name="BOB_Med_er_visits_count_prior" hidden="1">'[1]ePSM BOB Data Page'!$Y$12</definedName>
    <definedName name="BOB_Med_female_mem_0_19_curr" hidden="1">'[1]ePSM BOB Data Page'!$C$4</definedName>
    <definedName name="BOB_Med_female_mem_0_19_prior" hidden="1">'[1]ePSM BOB Data Page'!$G$4</definedName>
    <definedName name="BOB_Med_female_mem_20_44_curr" hidden="1">'[1]ePSM BOB Data Page'!$C$5</definedName>
    <definedName name="BOB_Med_female_mem_20_44_prior" hidden="1">'[1]ePSM BOB Data Page'!$G$5</definedName>
    <definedName name="BOB_Med_female_mem_45_64_curr" hidden="1">'[1]ePSM BOB Data Page'!$C$6</definedName>
    <definedName name="BOB_Med_female_mem_45_64_prior" hidden="1">'[1]ePSM BOB Data Page'!$G$6</definedName>
    <definedName name="BOB_Med_female_mem_65_over_curr" hidden="1">'[1]ePSM BOB Data Page'!$C$7</definedName>
    <definedName name="BOB_Med_female_mem_65_over_prior" hidden="1">'[1]ePSM BOB Data Page'!$G$7</definedName>
    <definedName name="BOB_Med_female_members_curr" hidden="1">'[1]ePSM BOB Data Page'!$C$8</definedName>
    <definedName name="BOB_Med_female_members_prior" hidden="1">'[1]ePSM BOB Data Page'!$G$8</definedName>
    <definedName name="BOB_Med_inp_paid_amt_curr" hidden="1">'[1]ePSM BOB Data Page'!$V$4</definedName>
    <definedName name="BOB_Med_inp_paid_amt_prior" hidden="1">'[1]ePSM BOB Data Page'!$Y$4</definedName>
    <definedName name="BOB_Med_inp_surgery_count_curr" hidden="1">'[1]ePSM BOB Data Page'!$V$9</definedName>
    <definedName name="BOB_Med_inp_surgery_count_prior" hidden="1">'[1]ePSM BOB Data Page'!$Y$9</definedName>
    <definedName name="BOB_Med_male_mem_0_19_curr" hidden="1">'[1]ePSM BOB Data Page'!$C$9</definedName>
    <definedName name="BOB_Med_male_mem_0_19_prior" hidden="1">'[1]ePSM BOB Data Page'!$G$9</definedName>
    <definedName name="BOB_Med_male_mem_20_44_curr" hidden="1">'[1]ePSM BOB Data Page'!$C$10</definedName>
    <definedName name="BOB_Med_male_mem_20_44_prior" hidden="1">'[1]ePSM BOB Data Page'!$G$10</definedName>
    <definedName name="BOB_Med_male_mem_45_64_curr" hidden="1">'[1]ePSM BOB Data Page'!$C$11</definedName>
    <definedName name="BOB_Med_male_mem_45_64_prior" hidden="1">'[1]ePSM BOB Data Page'!$G$11</definedName>
    <definedName name="BOB_Med_male_mem_65_over_curr" hidden="1">'[1]ePSM BOB Data Page'!$C$12</definedName>
    <definedName name="BOB_Med_male_mem_65_over_prior" hidden="1">'[1]ePSM BOB Data Page'!$G$12</definedName>
    <definedName name="BOB_Med_male_members_curr" hidden="1">'[1]ePSM BOB Data Page'!$C$13</definedName>
    <definedName name="BOB_Med_male_members_prior" hidden="1">'[1]ePSM BOB Data Page'!$G$13</definedName>
    <definedName name="BOB_Med_MDC_admits_00_curr" hidden="1">'[1]ePSM BOB Data Page'!$AB$7</definedName>
    <definedName name="BOB_Med_MDC_admits_01_curr" hidden="1">'[1]ePSM BOB Data Page'!$AB$14</definedName>
    <definedName name="BOB_Med_MDC_admits_02_curr" hidden="1">'[1]ePSM BOB Data Page'!$AB$21</definedName>
    <definedName name="BOB_Med_MDC_admits_03_curr" hidden="1">'[1]ePSM BOB Data Page'!$AB$28</definedName>
    <definedName name="BOB_Med_MDC_admits_04_curr" hidden="1">'[1]ePSM BOB Data Page'!$AB$35</definedName>
    <definedName name="BOB_Med_MDC_admits_05_curr" hidden="1">'[1]ePSM BOB Data Page'!$AB$42</definedName>
    <definedName name="BOB_Med_MDC_admits_06_curr" hidden="1">'[1]ePSM BOB Data Page'!$AB$49</definedName>
    <definedName name="BOB_Med_MDC_admits_07_curr" hidden="1">'[1]ePSM BOB Data Page'!$AB$56</definedName>
    <definedName name="BOB_Med_MDC_admits_08_curr" hidden="1">'[1]ePSM BOB Data Page'!$AB$63</definedName>
    <definedName name="BOB_Med_MDC_admits_09_curr" hidden="1">'[1]ePSM BOB Data Page'!$AB$70</definedName>
    <definedName name="BOB_Med_MDC_admits_10_curr" hidden="1">'[1]ePSM BOB Data Page'!$AB$77</definedName>
    <definedName name="BOB_Med_MDC_admits_11_curr" hidden="1">'[1]ePSM BOB Data Page'!$AB$84</definedName>
    <definedName name="BOB_Med_MDC_admits_12_curr" hidden="1">'[1]ePSM BOB Data Page'!$AB$91</definedName>
    <definedName name="BOB_Med_MDC_admits_13_curr" hidden="1">'[1]ePSM BOB Data Page'!$AB$98</definedName>
    <definedName name="BOB_Med_MDC_admits_14_curr" hidden="1">'[1]ePSM BOB Data Page'!$AB$105</definedName>
    <definedName name="BOB_Med_MDC_admits_15_curr" hidden="1">'[1]ePSM BOB Data Page'!$AB$112</definedName>
    <definedName name="BOB_Med_MDC_admits_16_curr" hidden="1">'[1]ePSM BOB Data Page'!$AB$119</definedName>
    <definedName name="BOB_Med_MDC_admits_17_curr" hidden="1">'[1]ePSM BOB Data Page'!$AB$126</definedName>
    <definedName name="BOB_Med_MDC_admits_18_curr" hidden="1">'[1]ePSM BOB Data Page'!$AB$133</definedName>
    <definedName name="BOB_Med_MDC_admits_19_curr" hidden="1">'[1]ePSM BOB Data Page'!$AB$140</definedName>
    <definedName name="BOB_Med_MDC_admits_20_curr" hidden="1">'[1]ePSM BOB Data Page'!$AB$147</definedName>
    <definedName name="BOB_Med_MDC_admits_21_curr" hidden="1">'[1]ePSM BOB Data Page'!$AB$154</definedName>
    <definedName name="BOB_Med_MDC_admits_22_curr" hidden="1">'[1]ePSM BOB Data Page'!$AB$161</definedName>
    <definedName name="BOB_Med_MDC_admits_23_curr" hidden="1">'[1]ePSM BOB Data Page'!$AB$168</definedName>
    <definedName name="BOB_Med_MDC_admits_999_curr" hidden="1">'[1]ePSM BOB Data Page'!$AB$175</definedName>
    <definedName name="BOB_Med_MDC_amb_paid_00_curr" hidden="1">'[1]ePSM BOB Data Page'!$AB$6</definedName>
    <definedName name="BOB_Med_MDC_amb_paid_01_curr" hidden="1">'[1]ePSM BOB Data Page'!$AB$13</definedName>
    <definedName name="BOB_Med_MDC_amb_paid_02_curr" hidden="1">'[1]ePSM BOB Data Page'!$AB$20</definedName>
    <definedName name="BOB_Med_MDC_amb_paid_03_curr" hidden="1">'[1]ePSM BOB Data Page'!$AB$27</definedName>
    <definedName name="BOB_Med_MDC_amb_paid_04_curr" hidden="1">'[1]ePSM BOB Data Page'!$AB$34</definedName>
    <definedName name="BOB_Med_MDC_amb_paid_05_curr" hidden="1">'[1]ePSM BOB Data Page'!$AB$41</definedName>
    <definedName name="BOB_Med_MDC_amb_paid_06_curr" hidden="1">'[1]ePSM BOB Data Page'!$AB$48</definedName>
    <definedName name="BOB_Med_MDC_amb_paid_07_curr" hidden="1">'[1]ePSM BOB Data Page'!$AB$55</definedName>
    <definedName name="BOB_Med_MDC_amb_paid_08_curr" hidden="1">'[1]ePSM BOB Data Page'!$AB$62</definedName>
    <definedName name="BOB_Med_MDC_amb_paid_09_curr" hidden="1">'[1]ePSM BOB Data Page'!$AB$69</definedName>
    <definedName name="BOB_Med_MDC_amb_paid_10_curr" hidden="1">'[1]ePSM BOB Data Page'!$AB$76</definedName>
    <definedName name="BOB_Med_MDC_amb_paid_11_curr" hidden="1">'[1]ePSM BOB Data Page'!$AB$83</definedName>
    <definedName name="BOB_Med_MDC_amb_paid_12_curr" hidden="1">'[1]ePSM BOB Data Page'!$AB$90</definedName>
    <definedName name="BOB_Med_MDC_amb_paid_13_curr" hidden="1">'[1]ePSM BOB Data Page'!$AB$97</definedName>
    <definedName name="BOB_Med_MDC_amb_paid_14_curr" hidden="1">'[1]ePSM BOB Data Page'!$AB$104</definedName>
    <definedName name="BOB_Med_MDC_amb_paid_15_curr" hidden="1">'[1]ePSM BOB Data Page'!$AB$111</definedName>
    <definedName name="BOB_Med_MDC_amb_paid_16_curr" hidden="1">'[1]ePSM BOB Data Page'!$AB$118</definedName>
    <definedName name="BOB_Med_MDC_amb_paid_17_curr" hidden="1">'[1]ePSM BOB Data Page'!$AB$125</definedName>
    <definedName name="BOB_Med_MDC_amb_paid_18_curr" hidden="1">'[1]ePSM BOB Data Page'!$AB$132</definedName>
    <definedName name="BOB_Med_MDC_amb_paid_19_curr" hidden="1">'[1]ePSM BOB Data Page'!$AB$139</definedName>
    <definedName name="BOB_Med_MDC_amb_paid_20_curr" hidden="1">'[1]ePSM BOB Data Page'!$AB$146</definedName>
    <definedName name="BOB_Med_MDC_amb_paid_21_curr" hidden="1">'[1]ePSM BOB Data Page'!$AB$153</definedName>
    <definedName name="BOB_Med_MDC_amb_paid_22_curr" hidden="1">'[1]ePSM BOB Data Page'!$AB$160</definedName>
    <definedName name="BOB_Med_MDC_amb_paid_23_curr" hidden="1">'[1]ePSM BOB Data Page'!$AB$167</definedName>
    <definedName name="BOB_Med_MDC_amb_paid_999_curr" hidden="1">'[1]ePSM BOB Data Page'!$AB$174</definedName>
    <definedName name="BOB_Med_MDC_cd_00_curr" hidden="1">'[1]ePSM BOB Data Page'!$AB$3</definedName>
    <definedName name="BOB_Med_MDC_cd_01_curr" hidden="1">'[1]ePSM BOB Data Page'!$AB$10</definedName>
    <definedName name="BOB_Med_MDC_cd_02_curr" hidden="1">'[1]ePSM BOB Data Page'!$AB$17</definedName>
    <definedName name="BOB_Med_MDC_cd_03_curr" hidden="1">'[1]ePSM BOB Data Page'!$AB$24</definedName>
    <definedName name="BOB_Med_MDC_cd_04_curr" hidden="1">'[1]ePSM BOB Data Page'!$AB$31</definedName>
    <definedName name="BOB_Med_MDC_cd_05_curr" hidden="1">'[1]ePSM BOB Data Page'!$AB$38</definedName>
    <definedName name="BOB_Med_MDC_cd_06_curr" hidden="1">'[1]ePSM BOB Data Page'!$AB$45</definedName>
    <definedName name="BOB_Med_MDC_cd_07_curr" hidden="1">'[1]ePSM BOB Data Page'!$AB$52</definedName>
    <definedName name="BOB_Med_MDC_cd_08_curr" hidden="1">'[1]ePSM BOB Data Page'!$AB$59</definedName>
    <definedName name="BOB_Med_MDC_cd_09_curr" hidden="1">'[1]ePSM BOB Data Page'!$AB$66</definedName>
    <definedName name="BOB_Med_MDC_cd_10_curr" hidden="1">'[1]ePSM BOB Data Page'!$AB$73</definedName>
    <definedName name="BOB_Med_MDC_cd_11_curr" hidden="1">'[1]ePSM BOB Data Page'!$AB$80</definedName>
    <definedName name="BOB_Med_MDC_cd_12_curr" hidden="1">'[1]ePSM BOB Data Page'!$AB$87</definedName>
    <definedName name="BOB_Med_MDC_cd_13_curr" hidden="1">'[1]ePSM BOB Data Page'!$AB$94</definedName>
    <definedName name="BOB_Med_MDC_cd_14_curr" hidden="1">'[1]ePSM BOB Data Page'!$AB$101</definedName>
    <definedName name="BOB_Med_MDC_cd_15_curr" hidden="1">'[1]ePSM BOB Data Page'!$AB$108</definedName>
    <definedName name="BOB_Med_MDC_cd_16_curr" hidden="1">'[1]ePSM BOB Data Page'!$AB$115</definedName>
    <definedName name="BOB_Med_MDC_cd_17_curr" hidden="1">'[1]ePSM BOB Data Page'!$AB$122</definedName>
    <definedName name="BOB_Med_MDC_cd_18_curr" hidden="1">'[1]ePSM BOB Data Page'!$AB$129</definedName>
    <definedName name="BOB_Med_MDC_cd_19_curr" hidden="1">'[1]ePSM BOB Data Page'!$AB$136</definedName>
    <definedName name="BOB_Med_MDC_cd_20_curr" hidden="1">'[1]ePSM BOB Data Page'!$AB$143</definedName>
    <definedName name="BOB_Med_MDC_cd_21_curr" hidden="1">'[1]ePSM BOB Data Page'!$AB$150</definedName>
    <definedName name="BOB_Med_MDC_cd_22_curr" hidden="1">'[1]ePSM BOB Data Page'!$AB$157</definedName>
    <definedName name="BOB_Med_MDC_cd_23_curr" hidden="1">'[1]ePSM BOB Data Page'!$AB$164</definedName>
    <definedName name="BOB_Med_MDC_cd_999_curr" hidden="1">'[1]ePSM BOB Data Page'!$AB$171</definedName>
    <definedName name="BOB_Med_MDC_claimants_00_curr" hidden="1">'[1]ePSM BOB Data Page'!$AB$9</definedName>
    <definedName name="BOB_Med_MDC_claimants_01_curr" hidden="1">'[1]ePSM BOB Data Page'!$AB$16</definedName>
    <definedName name="BOB_Med_MDC_claimants_02_curr" hidden="1">'[1]ePSM BOB Data Page'!$AB$23</definedName>
    <definedName name="BOB_Med_MDC_claimants_03_curr" hidden="1">'[1]ePSM BOB Data Page'!$AB$30</definedName>
    <definedName name="BOB_Med_MDC_claimants_04_curr" hidden="1">'[1]ePSM BOB Data Page'!$AB$37</definedName>
    <definedName name="BOB_Med_MDC_claimants_05_curr" hidden="1">'[1]ePSM BOB Data Page'!$AB$44</definedName>
    <definedName name="BOB_Med_MDC_claimants_06_curr" hidden="1">'[1]ePSM BOB Data Page'!$AB$51</definedName>
    <definedName name="BOB_Med_MDC_claimants_07_curr" hidden="1">'[1]ePSM BOB Data Page'!$AB$58</definedName>
    <definedName name="BOB_Med_MDC_claimants_08_curr" hidden="1">'[1]ePSM BOB Data Page'!$AB$65</definedName>
    <definedName name="BOB_Med_MDC_claimants_09_curr" hidden="1">'[1]ePSM BOB Data Page'!$AB$72</definedName>
    <definedName name="BOB_Med_MDC_claimants_10_curr" hidden="1">'[1]ePSM BOB Data Page'!$AB$79</definedName>
    <definedName name="BOB_Med_MDC_claimants_11_curr" hidden="1">'[1]ePSM BOB Data Page'!$AB$86</definedName>
    <definedName name="BOB_Med_MDC_claimants_12_curr" hidden="1">'[1]ePSM BOB Data Page'!$AB$93</definedName>
    <definedName name="BOB_Med_MDC_claimants_13_curr" hidden="1">'[1]ePSM BOB Data Page'!$AB$100</definedName>
    <definedName name="BOB_Med_MDC_claimants_14_curr" hidden="1">'[1]ePSM BOB Data Page'!$AB$107</definedName>
    <definedName name="BOB_Med_MDC_claimants_15_curr" hidden="1">'[1]ePSM BOB Data Page'!$AB$114</definedName>
    <definedName name="BOB_Med_MDC_claimants_16_curr" hidden="1">'[1]ePSM BOB Data Page'!$AB$121</definedName>
    <definedName name="BOB_Med_MDC_claimants_17_curr" hidden="1">'[1]ePSM BOB Data Page'!$AB$128</definedName>
    <definedName name="BOB_Med_MDC_claimants_18_curr" hidden="1">'[1]ePSM BOB Data Page'!$AB$135</definedName>
    <definedName name="BOB_Med_MDC_claimants_19_curr" hidden="1">'[1]ePSM BOB Data Page'!$AB$142</definedName>
    <definedName name="BOB_Med_MDC_claimants_20_curr" hidden="1">'[1]ePSM BOB Data Page'!$AB$149</definedName>
    <definedName name="BOB_Med_MDC_claimants_21_curr" hidden="1">'[1]ePSM BOB Data Page'!$AB$156</definedName>
    <definedName name="BOB_Med_MDC_claimants_22_curr" hidden="1">'[1]ePSM BOB Data Page'!$AB$163</definedName>
    <definedName name="BOB_Med_MDC_claimants_23_curr" hidden="1">'[1]ePSM BOB Data Page'!$AB$170</definedName>
    <definedName name="BOB_Med_MDC_claimants_999_curr" hidden="1">'[1]ePSM BOB Data Page'!$AB$177</definedName>
    <definedName name="BOB_Med_MDC_days_00_curr" hidden="1">'[1]ePSM BOB Data Page'!$AB$8</definedName>
    <definedName name="BOB_Med_MDC_days_01_curr" hidden="1">'[1]ePSM BOB Data Page'!$AB$15</definedName>
    <definedName name="BOB_Med_MDC_days_02_curr" hidden="1">'[1]ePSM BOB Data Page'!$AB$22</definedName>
    <definedName name="BOB_Med_MDC_days_03_curr" hidden="1">'[1]ePSM BOB Data Page'!$AB$29</definedName>
    <definedName name="BOB_Med_MDC_days_04_curr" hidden="1">'[1]ePSM BOB Data Page'!$AB$36</definedName>
    <definedName name="BOB_Med_MDC_days_05_curr" hidden="1">'[1]ePSM BOB Data Page'!$AB$43</definedName>
    <definedName name="BOB_Med_MDC_days_06_curr" hidden="1">'[1]ePSM BOB Data Page'!$AB$50</definedName>
    <definedName name="BOB_Med_MDC_days_07_curr" hidden="1">'[1]ePSM BOB Data Page'!$AB$57</definedName>
    <definedName name="BOB_Med_MDC_days_08_curr" hidden="1">'[1]ePSM BOB Data Page'!$AB$64</definedName>
    <definedName name="BOB_Med_MDC_days_09_curr" hidden="1">'[1]ePSM BOB Data Page'!$AB$71</definedName>
    <definedName name="BOB_Med_MDC_days_10_curr" hidden="1">'[1]ePSM BOB Data Page'!$AB$78</definedName>
    <definedName name="BOB_Med_MDC_days_11_curr" hidden="1">'[1]ePSM BOB Data Page'!$AB$85</definedName>
    <definedName name="BOB_Med_MDC_days_12_curr" hidden="1">'[1]ePSM BOB Data Page'!$AB$92</definedName>
    <definedName name="BOB_Med_MDC_days_13_curr" hidden="1">'[1]ePSM BOB Data Page'!$AB$99</definedName>
    <definedName name="BOB_Med_MDC_days_14_curr" hidden="1">'[1]ePSM BOB Data Page'!$AB$106</definedName>
    <definedName name="BOB_Med_MDC_days_15_curr" hidden="1">'[1]ePSM BOB Data Page'!$AB$113</definedName>
    <definedName name="BOB_Med_MDC_days_16_curr" hidden="1">'[1]ePSM BOB Data Page'!$AB$120</definedName>
    <definedName name="BOB_Med_MDC_days_17_curr" hidden="1">'[1]ePSM BOB Data Page'!$AB$127</definedName>
    <definedName name="BOB_Med_MDC_days_18_curr" hidden="1">'[1]ePSM BOB Data Page'!$AB$134</definedName>
    <definedName name="BOB_Med_MDC_days_19_curr" hidden="1">'[1]ePSM BOB Data Page'!$AB$141</definedName>
    <definedName name="BOB_Med_MDC_days_20_curr" hidden="1">'[1]ePSM BOB Data Page'!$AB$148</definedName>
    <definedName name="BOB_Med_MDC_days_21_curr" hidden="1">'[1]ePSM BOB Data Page'!$AB$155</definedName>
    <definedName name="BOB_Med_MDC_days_22_curr" hidden="1">'[1]ePSM BOB Data Page'!$AB$162</definedName>
    <definedName name="BOB_Med_MDC_days_23_curr" hidden="1">'[1]ePSM BOB Data Page'!$AB$169</definedName>
    <definedName name="BOB_Med_MDC_days_999_curr" hidden="1">'[1]ePSM BOB Data Page'!$AB$176</definedName>
    <definedName name="BOB_Med_MDC_inp_paid_00_curr" hidden="1">'[1]ePSM BOB Data Page'!$AB$5</definedName>
    <definedName name="BOB_Med_MDC_inp_paid_01_curr" hidden="1">'[1]ePSM BOB Data Page'!$AB$12</definedName>
    <definedName name="BOB_Med_MDC_inp_paid_02_curr" hidden="1">'[1]ePSM BOB Data Page'!$AB$19</definedName>
    <definedName name="BOB_Med_MDC_inp_paid_03_curr" hidden="1">'[1]ePSM BOB Data Page'!$AB$26</definedName>
    <definedName name="BOB_Med_MDC_inp_paid_04_curr" hidden="1">'[1]ePSM BOB Data Page'!$AB$33</definedName>
    <definedName name="BOB_Med_MDC_inp_paid_05_curr" hidden="1">'[1]ePSM BOB Data Page'!$AB$40</definedName>
    <definedName name="BOB_Med_MDC_inp_paid_06_curr" hidden="1">'[1]ePSM BOB Data Page'!$AB$47</definedName>
    <definedName name="BOB_Med_MDC_inp_paid_07_curr" hidden="1">'[1]ePSM BOB Data Page'!$AB$54</definedName>
    <definedName name="BOB_Med_MDC_inp_paid_08_curr" hidden="1">'[1]ePSM BOB Data Page'!$AB$61</definedName>
    <definedName name="BOB_Med_MDC_inp_paid_09_curr" hidden="1">'[1]ePSM BOB Data Page'!$AB$68</definedName>
    <definedName name="BOB_Med_MDC_inp_paid_10_curr" hidden="1">'[1]ePSM BOB Data Page'!$AB$75</definedName>
    <definedName name="BOB_Med_MDC_inp_paid_11_curr" hidden="1">'[1]ePSM BOB Data Page'!$AB$82</definedName>
    <definedName name="BOB_Med_MDC_inp_paid_12_curr" hidden="1">'[1]ePSM BOB Data Page'!$AB$89</definedName>
    <definedName name="BOB_Med_MDC_inp_paid_13_curr" hidden="1">'[1]ePSM BOB Data Page'!$AB$96</definedName>
    <definedName name="BOB_Med_MDC_inp_paid_14_curr" hidden="1">'[1]ePSM BOB Data Page'!$AB$103</definedName>
    <definedName name="BOB_Med_MDC_inp_paid_15_curr" hidden="1">'[1]ePSM BOB Data Page'!$AB$110</definedName>
    <definedName name="BOB_Med_MDC_inp_paid_16_curr" hidden="1">'[1]ePSM BOB Data Page'!$AB$117</definedName>
    <definedName name="BOB_Med_MDC_inp_paid_17_curr" hidden="1">'[1]ePSM BOB Data Page'!$AB$124</definedName>
    <definedName name="BOB_Med_MDC_inp_paid_18_curr" hidden="1">'[1]ePSM BOB Data Page'!$AB$131</definedName>
    <definedName name="BOB_Med_MDC_inp_paid_19_curr" hidden="1">'[1]ePSM BOB Data Page'!$AB$138</definedName>
    <definedName name="BOB_Med_MDC_inp_paid_20_curr" hidden="1">'[1]ePSM BOB Data Page'!$AB$145</definedName>
    <definedName name="BOB_Med_MDC_inp_paid_21_curr" hidden="1">'[1]ePSM BOB Data Page'!$AB$152</definedName>
    <definedName name="BOB_Med_MDC_inp_paid_22_curr" hidden="1">'[1]ePSM BOB Data Page'!$AB$159</definedName>
    <definedName name="BOB_Med_MDC_inp_paid_23_curr" hidden="1">'[1]ePSM BOB Data Page'!$AB$166</definedName>
    <definedName name="BOB_Med_MDC_inp_paid_999_curr" hidden="1">'[1]ePSM BOB Data Page'!$AB$173</definedName>
    <definedName name="BOB_Med_MDC_paid_00_curr" hidden="1">'[1]ePSM BOB Data Page'!$AB$4</definedName>
    <definedName name="BOB_Med_MDC_paid_01_curr" hidden="1">'[1]ePSM BOB Data Page'!$AB$11</definedName>
    <definedName name="BOB_Med_MDC_paid_02_curr" hidden="1">'[1]ePSM BOB Data Page'!$AB$18</definedName>
    <definedName name="BOB_Med_MDC_paid_03_curr" hidden="1">'[1]ePSM BOB Data Page'!$AB$25</definedName>
    <definedName name="BOB_Med_MDC_paid_04_curr" hidden="1">'[1]ePSM BOB Data Page'!$AB$32</definedName>
    <definedName name="BOB_Med_MDC_paid_05_curr" hidden="1">'[1]ePSM BOB Data Page'!$AB$39</definedName>
    <definedName name="BOB_Med_MDC_paid_06_curr" hidden="1">'[1]ePSM BOB Data Page'!$AB$46</definedName>
    <definedName name="BOB_Med_MDC_paid_07_curr" hidden="1">'[1]ePSM BOB Data Page'!$AB$53</definedName>
    <definedName name="BOB_Med_MDC_paid_08_curr" hidden="1">'[1]ePSM BOB Data Page'!$AB$60</definedName>
    <definedName name="BOB_Med_MDC_paid_09_curr" hidden="1">'[1]ePSM BOB Data Page'!$AB$67</definedName>
    <definedName name="BOB_Med_MDC_paid_10_curr" hidden="1">'[1]ePSM BOB Data Page'!$AB$74</definedName>
    <definedName name="BOB_Med_MDC_paid_11_curr" hidden="1">'[1]ePSM BOB Data Page'!$AB$81</definedName>
    <definedName name="BOB_Med_MDC_paid_12_curr" hidden="1">'[1]ePSM BOB Data Page'!$AB$88</definedName>
    <definedName name="BOB_Med_MDC_paid_13_curr" hidden="1">'[1]ePSM BOB Data Page'!$AB$95</definedName>
    <definedName name="BOB_Med_MDC_paid_14_curr" hidden="1">'[1]ePSM BOB Data Page'!$AB$102</definedName>
    <definedName name="BOB_Med_MDC_paid_15_curr" hidden="1">'[1]ePSM BOB Data Page'!$AB$109</definedName>
    <definedName name="BOB_Med_MDC_paid_16_curr" hidden="1">'[1]ePSM BOB Data Page'!$AB$116</definedName>
    <definedName name="BOB_Med_MDC_paid_17_curr" hidden="1">'[1]ePSM BOB Data Page'!$AB$123</definedName>
    <definedName name="BOB_Med_MDC_paid_18_curr" hidden="1">'[1]ePSM BOB Data Page'!$AB$130</definedName>
    <definedName name="BOB_Med_MDC_paid_19_curr" hidden="1">'[1]ePSM BOB Data Page'!$AB$137</definedName>
    <definedName name="BOB_Med_MDC_paid_20_curr" hidden="1">'[1]ePSM BOB Data Page'!$AB$144</definedName>
    <definedName name="BOB_Med_MDC_paid_21_curr" hidden="1">'[1]ePSM BOB Data Page'!$AB$151</definedName>
    <definedName name="BOB_Med_MDC_paid_22_curr" hidden="1">'[1]ePSM BOB Data Page'!$AB$158</definedName>
    <definedName name="BOB_Med_MDC_paid_23_curr" hidden="1">'[1]ePSM BOB Data Page'!$AB$165</definedName>
    <definedName name="BOB_Med_MDC_paid_999_curr" hidden="1">'[1]ePSM BOB Data Page'!$AB$172</definedName>
    <definedName name="BOB_Med_months_curr" hidden="1">'[1]ePSM BOB Data Page'!$C$3</definedName>
    <definedName name="BOB_Med_months_prior" hidden="1">'[1]ePSM BOB Data Page'!$G$3</definedName>
    <definedName name="BOB_Med_num_employees_curr" hidden="1">'[1]ePSM BOB Data Page'!$C$20</definedName>
    <definedName name="BOB_Med_num_employees_prior" hidden="1">'[1]ePSM BOB Data Page'!$G$20</definedName>
    <definedName name="BOB_Med_num_members_curr" hidden="1">'[1]ePSM BOB Data Page'!$C$19</definedName>
    <definedName name="BOB_Med_num_members_prior" hidden="1">'[1]ePSM BOB Data Page'!$G$19</definedName>
    <definedName name="BOB_Med_office_visits_count_curr" hidden="1">'[1]ePSM BOB Data Page'!$V$11</definedName>
    <definedName name="BOB_Med_office_visits_count_prior" hidden="1">'[1]ePSM BOB Data Page'!$Y$11</definedName>
    <definedName name="BOB_Med_paid_amt_above_threshold_curr" hidden="1">'[1]ePSM BOB Data Page'!$V$16</definedName>
    <definedName name="BOB_Med_paid_amt_above_threshold_prior" hidden="1">'[1]ePSM BOB Data Page'!$Y$16</definedName>
    <definedName name="BOB_Med_paid_amt_amb_surgeries_curr" hidden="1">'[1]ePSM BOB Data Page'!$AH$9</definedName>
    <definedName name="BOB_Med_paid_amt_amb_surgeries_prior" localSheetId="1" hidden="1">'[1]ePSM BOB Data Page'!#REF!</definedName>
    <definedName name="BOB_Med_paid_amt_amb_surgeries_prior" hidden="1">'[1]ePSM BOB Data Page'!#REF!</definedName>
    <definedName name="BOB_Med_paid_amt_amb_visits_curr" hidden="1">'[1]ePSM BOB Data Page'!$AH$4</definedName>
    <definedName name="BOB_Med_paid_amt_amb_visits_prior" localSheetId="1" hidden="1">'[1]ePSM BOB Data Page'!#REF!</definedName>
    <definedName name="BOB_Med_paid_amt_amb_visits_prior" hidden="1">'[1]ePSM BOB Data Page'!#REF!</definedName>
    <definedName name="BOB_Med_paid_amt_curr" hidden="1">'[1]ePSM BOB Data Page'!$V$3</definedName>
    <definedName name="BOB_Med_paid_amt_er_visits_curr" hidden="1">'[1]ePSM BOB Data Page'!$AH$5</definedName>
    <definedName name="BOB_Med_paid_amt_er_visits_prior" localSheetId="1" hidden="1">'[1]ePSM BOB Data Page'!#REF!</definedName>
    <definedName name="BOB_Med_paid_amt_er_visits_prior" hidden="1">'[1]ePSM BOB Data Page'!#REF!</definedName>
    <definedName name="BOB_Med_paid_amt_home_health_curr" hidden="1">'[1]ePSM BOB Data Page'!$AH$14</definedName>
    <definedName name="BOB_Med_paid_amt_home_health_prior" localSheetId="1" hidden="1">'[1]ePSM BOB Data Page'!#REF!</definedName>
    <definedName name="BOB_Med_paid_amt_home_health_prior" hidden="1">'[1]ePSM BOB Data Page'!#REF!</definedName>
    <definedName name="BOB_Med_paid_amt_inp_days_curr" hidden="1">'[1]ePSM BOB Data Page'!$AH$3</definedName>
    <definedName name="BOB_Med_paid_amt_inp_days_prior" localSheetId="1" hidden="1">'[1]ePSM BOB Data Page'!#REF!</definedName>
    <definedName name="BOB_Med_paid_amt_inp_days_prior" hidden="1">'[1]ePSM BOB Data Page'!#REF!</definedName>
    <definedName name="BOB_Med_paid_amt_inp_surgeries_curr" hidden="1">'[1]ePSM BOB Data Page'!$AH$8</definedName>
    <definedName name="BOB_Med_paid_amt_inp_surgeries_prior" localSheetId="1" hidden="1">'[1]ePSM BOB Data Page'!#REF!</definedName>
    <definedName name="BOB_Med_paid_amt_inp_surgeries_prior" hidden="1">'[1]ePSM BOB Data Page'!#REF!</definedName>
    <definedName name="BOB_Med_paid_amt_lab_serv_curr" hidden="1">'[1]ePSM BOB Data Page'!$AH$13</definedName>
    <definedName name="BOB_Med_paid_amt_lab_serv_prior" localSheetId="1" hidden="1">'[1]ePSM BOB Data Page'!#REF!</definedName>
    <definedName name="BOB_Med_paid_amt_lab_serv_prior" hidden="1">'[1]ePSM BOB Data Page'!#REF!</definedName>
    <definedName name="BOB_Med_paid_amt_med_rx_curr" hidden="1">'[1]ePSM BOB Data Page'!$AH$16</definedName>
    <definedName name="BOB_Med_paid_amt_med_rx_prior" localSheetId="1" hidden="1">'[1]ePSM BOB Data Page'!#REF!</definedName>
    <definedName name="BOB_Med_paid_amt_med_rx_prior" hidden="1">'[1]ePSM BOB Data Page'!#REF!</definedName>
    <definedName name="BOB_Med_paid_amt_med_visits_curr" hidden="1">'[1]ePSM BOB Data Page'!$AH$11</definedName>
    <definedName name="BOB_Med_paid_amt_med_visits_prior" localSheetId="1" hidden="1">'[1]ePSM BOB Data Page'!#REF!</definedName>
    <definedName name="BOB_Med_paid_amt_med_visits_prior" hidden="1">'[1]ePSM BOB Data Page'!#REF!</definedName>
    <definedName name="BOB_Med_paid_amt_mental_health_curr" hidden="1">'[1]ePSM BOB Data Page'!$AH$15</definedName>
    <definedName name="BOB_Med_paid_amt_mental_health_prior" localSheetId="1" hidden="1">'[1]ePSM BOB Data Page'!#REF!</definedName>
    <definedName name="BOB_Med_paid_amt_mental_health_prior" hidden="1">'[1]ePSM BOB Data Page'!#REF!</definedName>
    <definedName name="BOB_Med_paid_amt_misc_med_curr" hidden="1">'[1]ePSM BOB Data Page'!$AH$17</definedName>
    <definedName name="BOB_Med_paid_amt_misc_med_prior" localSheetId="1" hidden="1">'[1]ePSM BOB Data Page'!#REF!</definedName>
    <definedName name="BOB_Med_paid_amt_misc_med_prior" hidden="1">'[1]ePSM BOB Data Page'!#REF!</definedName>
    <definedName name="BOB_Med_paid_amt_office_surgeries_curr" hidden="1">'[1]ePSM BOB Data Page'!$AH$10</definedName>
    <definedName name="BOB_Med_paid_amt_office_surgeries_prior" localSheetId="1" hidden="1">'[1]ePSM BOB Data Page'!#REF!</definedName>
    <definedName name="BOB_Med_paid_amt_office_surgeries_prior" hidden="1">'[1]ePSM BOB Data Page'!#REF!</definedName>
    <definedName name="BOB_Med_paid_amt_prim_off_visits_curr" hidden="1">'[1]ePSM BOB Data Page'!$AH$7</definedName>
    <definedName name="BOB_Med_paid_amt_prim_off_visits_prior" localSheetId="1" hidden="1">'[1]ePSM BOB Data Page'!#REF!</definedName>
    <definedName name="BOB_Med_paid_amt_prim_off_visits_prior" hidden="1">'[1]ePSM BOB Data Page'!#REF!</definedName>
    <definedName name="BOB_Med_paid_amt_prior" hidden="1">'[1]ePSM BOB Data Page'!$Y$3</definedName>
    <definedName name="BOB_Med_paid_amt_rad_serv_curr" hidden="1">'[1]ePSM BOB Data Page'!$AH$12</definedName>
    <definedName name="BOB_Med_paid_amt_rad_serv_prior" localSheetId="1" hidden="1">'[1]ePSM BOB Data Page'!#REF!</definedName>
    <definedName name="BOB_Med_paid_amt_rad_serv_prior" hidden="1">'[1]ePSM BOB Data Page'!#REF!</definedName>
    <definedName name="BOB_Med_paid_amt_spec_office_visits_curr" hidden="1">'[1]ePSM BOB Data Page'!$AH$6</definedName>
    <definedName name="BOB_Med_paid_amt_spec_office_visits_prior" localSheetId="1" hidden="1">'[1]ePSM BOB Data Page'!#REF!</definedName>
    <definedName name="BOB_Med_paid_amt_spec_office_visits_prior" hidden="1">'[1]ePSM BOB Data Page'!#REF!</definedName>
    <definedName name="BOB_Med_paid_encounter_lab_rad_curr" hidden="1">'[1]ePSM BOB Data Page'!$AH$20</definedName>
    <definedName name="BOB_Med_paid_encounter_lab_rad_prior" localSheetId="1" hidden="1">'[1]ePSM BOB Data Page'!#REF!</definedName>
    <definedName name="BOB_Med_paid_encounter_lab_rad_prior" hidden="1">'[1]ePSM BOB Data Page'!#REF!</definedName>
    <definedName name="BOB_Med_paid_encounter_other_curr" hidden="1">'[1]ePSM BOB Data Page'!$AH$21</definedName>
    <definedName name="BOB_Med_paid_encounter_other_prior" localSheetId="1" hidden="1">'[1]ePSM BOB Data Page'!#REF!</definedName>
    <definedName name="BOB_Med_paid_encounter_other_prior" hidden="1">'[1]ePSM BOB Data Page'!#REF!</definedName>
    <definedName name="BOB_Med_paid_encounter_prim_phys_curr" hidden="1">'[1]ePSM BOB Data Page'!$AH$18</definedName>
    <definedName name="BOB_Med_paid_encounter_prim_phys_prior" localSheetId="1" hidden="1">'[1]ePSM BOB Data Page'!#REF!</definedName>
    <definedName name="BOB_Med_paid_encounter_prim_phys_prior" hidden="1">'[1]ePSM BOB Data Page'!#REF!</definedName>
    <definedName name="BOB_Med_paid_encounter_spec_phys_curr" hidden="1">'[1]ePSM BOB Data Page'!$AH$19</definedName>
    <definedName name="BOB_Med_paid_encounter_spec_phys_prior" localSheetId="1" hidden="1">'[1]ePSM BOB Data Page'!#REF!</definedName>
    <definedName name="BOB_Med_paid_encounter_spec_phys_prior" hidden="1">'[1]ePSM BOB Data Page'!#REF!</definedName>
    <definedName name="BOB_Med_paid_other_curr" hidden="1">'[1]ePSM BOB Data Page'!$AH$22</definedName>
    <definedName name="BOB_Med_paid_other_prior" localSheetId="1" hidden="1">'[1]ePSM BOB Data Page'!#REF!</definedName>
    <definedName name="BOB_Med_paid_other_prior" hidden="1">'[1]ePSM BOB Data Page'!#REF!</definedName>
    <definedName name="BOB_Med_par_admit_count_curr" hidden="1">'[1]ePSM BOB Data Page'!$V$17</definedName>
    <definedName name="BOB_Med_par_admit_count_prior" hidden="1">'[1]ePSM BOB Data Page'!$Y$17</definedName>
    <definedName name="BOB_Med_par_paid_amt_curr" hidden="1">'[1]ePSM BOB Data Page'!$V$20</definedName>
    <definedName name="BOB_Med_par_paid_amt_prior" hidden="1">'[1]ePSM BOB Data Page'!$Y$20</definedName>
    <definedName name="BOB_Med_par_phys_office_visits_count_curr" hidden="1">'[1]ePSM BOB Data Page'!$V$18</definedName>
    <definedName name="BOB_Med_par_phys_office_visits_count_prior" hidden="1">'[1]ePSM BOB Data Page'!$Y$18</definedName>
    <definedName name="BOB_Med_phys_office_visits_count_curr" hidden="1">'[1]ePSM BOB Data Page'!$V$19</definedName>
    <definedName name="BOB_Med_phys_office_visits_count_prior" hidden="1">'[1]ePSM BOB Data Page'!$Y$19</definedName>
    <definedName name="BOB_Med_surgery_count_curr" hidden="1">'[1]ePSM BOB Data Page'!$V$8</definedName>
    <definedName name="BOB_Med_surgery_count_prior" hidden="1">'[1]ePSM BOB Data Page'!$Y$8</definedName>
    <definedName name="BOB_Med_threshold_curr" hidden="1">'[1]ePSM BOB Data Page'!$V$14</definedName>
    <definedName name="BOB_Med_threshold_prior" hidden="1">'[1]ePSM BOB Data Page'!$Y$14</definedName>
    <definedName name="BOB_Med_unknown_mem_0_19_curr" hidden="1">'[1]ePSM BOB Data Page'!$C$14</definedName>
    <definedName name="BOB_Med_unknown_mem_0_19_prior" hidden="1">'[1]ePSM BOB Data Page'!$G$14</definedName>
    <definedName name="BOB_Med_unknown_mem_20_44_curr" hidden="1">'[1]ePSM BOB Data Page'!$C$15</definedName>
    <definedName name="BOB_Med_unknown_mem_20_44_prior" hidden="1">'[1]ePSM BOB Data Page'!$G$15</definedName>
    <definedName name="BOB_Med_unknown_mem_45_64_curr" hidden="1">'[1]ePSM BOB Data Page'!$C$16</definedName>
    <definedName name="BOB_Med_unknown_mem_45_64_prior" hidden="1">'[1]ePSM BOB Data Page'!$G$16</definedName>
    <definedName name="BOB_Med_unknown_mem_65_over_curr" hidden="1">'[1]ePSM BOB Data Page'!$C$17</definedName>
    <definedName name="BOB_Med_unknown_mem_65_over_prior" hidden="1">'[1]ePSM BOB Data Page'!$G$17</definedName>
    <definedName name="BOB_Med_unknown_members_curr" hidden="1">'[1]ePSM BOB Data Page'!$C$18</definedName>
    <definedName name="BOB_Med_unknown_members_prior" hidden="1">'[1]ePSM BOB Data Page'!$G$18</definedName>
    <definedName name="BOB_num_brand_multisource_claims_curr" hidden="1">'[1]ePSM BOB Data Page'!$P$8</definedName>
    <definedName name="BOB_num_brand_multisource_claims_prior" hidden="1">'[1]ePSM BOB Data Page'!$S$8</definedName>
    <definedName name="BOB_num_brand_singlesource_claims_curr" hidden="1">'[1]ePSM BOB Data Page'!$P$6</definedName>
    <definedName name="BOB_num_brand_singlesource_claims_prior" hidden="1">'[1]ePSM BOB Data Page'!$S$6</definedName>
    <definedName name="BOB_num_claims_curr" hidden="1">'[1]ePSM BOB Data Page'!$P$4</definedName>
    <definedName name="BOB_num_claims_prior" hidden="1">'[1]ePSM BOB Data Page'!$S$4</definedName>
    <definedName name="BOB_num_cross_brand_claims_curr" hidden="1">'[1]ePSM BOB Data Page'!$P$10</definedName>
    <definedName name="BOB_num_cross_brand_claims_prior" hidden="1">'[1]ePSM BOB Data Page'!$S$10</definedName>
    <definedName name="BOB_num_formulary_claims_curr" hidden="1">'[1]ePSM BOB Data Page'!$P$16</definedName>
    <definedName name="BOB_num_formulary_claims_prior" hidden="1">'[1]ePSM BOB Data Page'!$S$16</definedName>
    <definedName name="BOB_num_generic_claims_curr" hidden="1">'[1]ePSM BOB Data Page'!$P$12</definedName>
    <definedName name="BOB_num_generic_claims_prior" hidden="1">'[1]ePSM BOB Data Page'!$S$12</definedName>
    <definedName name="BOB_num_non_formulary_claims_curr" hidden="1">'[1]ePSM BOB Data Page'!$P$18</definedName>
    <definedName name="BOB_num_non_formulary_claims_prior" hidden="1">'[1]ePSM BOB Data Page'!$S$18</definedName>
    <definedName name="BOB_num_other_generic_claims_curr" hidden="1">'[1]ePSM BOB Data Page'!$P$14</definedName>
    <definedName name="BOB_num_other_generic_claims_prior" hidden="1">'[1]ePSM BOB Data Page'!$S$14</definedName>
    <definedName name="BOB_num_util_members_curr" hidden="1">'[1]ePSM BOB Data Page'!$P$3</definedName>
    <definedName name="BOB_num_util_members_prior" hidden="1">'[1]ePSM BOB Data Page'!$S$3</definedName>
    <definedName name="BOB_Rx_avg_age_members_curr" hidden="1">'[1]ePSM BOB Data Page'!$J$20</definedName>
    <definedName name="BOB_Rx_avg_age_members_prior" hidden="1">'[1]ePSM BOB Data Page'!$M$20</definedName>
    <definedName name="BOB_Rx_female_mem_0_19_curr" hidden="1">'[1]ePSM BOB Data Page'!$J$3</definedName>
    <definedName name="BOB_Rx_female_mem_0_19_prior" hidden="1">'[1]ePSM BOB Data Page'!$M$3</definedName>
    <definedName name="BOB_Rx_female_mem_20_44_curr" hidden="1">'[1]ePSM BOB Data Page'!$J$4</definedName>
    <definedName name="BOB_Rx_female_mem_20_44_prior" hidden="1">'[1]ePSM BOB Data Page'!$M$4</definedName>
    <definedName name="BOB_Rx_female_mem_45_64_curr" hidden="1">'[1]ePSM BOB Data Page'!$J$5</definedName>
    <definedName name="BOB_Rx_female_mem_45_64_prior" hidden="1">'[1]ePSM BOB Data Page'!$M$5</definedName>
    <definedName name="BOB_Rx_female_mem_65_over_curr" hidden="1">'[1]ePSM BOB Data Page'!$J$6</definedName>
    <definedName name="BOB_Rx_female_mem_65_over_prior" hidden="1">'[1]ePSM BOB Data Page'!$M$6</definedName>
    <definedName name="BOB_Rx_female_members_curr" hidden="1">'[1]ePSM BOB Data Page'!$J$7</definedName>
    <definedName name="BOB_Rx_female_members_prior" hidden="1">'[1]ePSM BOB Data Page'!$M$7</definedName>
    <definedName name="BOB_Rx_male_mem_0_19_curr" hidden="1">'[1]ePSM BOB Data Page'!$J$8</definedName>
    <definedName name="BOB_Rx_male_mem_0_19_prior" hidden="1">'[1]ePSM BOB Data Page'!$M$8</definedName>
    <definedName name="BOB_Rx_male_mem_20_44_curr" hidden="1">'[1]ePSM BOB Data Page'!$J$9</definedName>
    <definedName name="BOB_Rx_male_mem_20_44_prior" hidden="1">'[1]ePSM BOB Data Page'!$M$9</definedName>
    <definedName name="BOB_Rx_male_mem_45_64_curr" hidden="1">'[1]ePSM BOB Data Page'!$J$10</definedName>
    <definedName name="BOB_Rx_male_mem_45_64_prior" hidden="1">'[1]ePSM BOB Data Page'!$M$10</definedName>
    <definedName name="BOB_Rx_male_mem_65_over_curr" hidden="1">'[1]ePSM BOB Data Page'!$J$11</definedName>
    <definedName name="BOB_Rx_male_mem_65_over_prior" hidden="1">'[1]ePSM BOB Data Page'!$M$11</definedName>
    <definedName name="BOB_Rx_male_members_curr" hidden="1">'[1]ePSM BOB Data Page'!$J$12</definedName>
    <definedName name="BOB_Rx_male_members_prior" hidden="1">'[1]ePSM BOB Data Page'!$M$12</definedName>
    <definedName name="BOB_Rx_months_curr" hidden="1">'[1]ePSM BOB Data Page'!$J$21</definedName>
    <definedName name="BOB_Rx_months_prior" hidden="1">'[1]ePSM BOB Data Page'!$M$21</definedName>
    <definedName name="BOB_Rx_num_employees_curr" hidden="1">'[1]ePSM BOB Data Page'!$J$19</definedName>
    <definedName name="BOB_Rx_num_employees_prior" hidden="1">'[1]ePSM BOB Data Page'!$M$19</definedName>
    <definedName name="BOB_Rx_num_members_curr" hidden="1">'[1]ePSM BOB Data Page'!$J$18</definedName>
    <definedName name="BOB_Rx_num_members_prior" hidden="1">'[1]ePSM BOB Data Page'!$M$18</definedName>
    <definedName name="BOB_Rx_unknown_mem_0_19_curr" hidden="1">'[1]ePSM BOB Data Page'!$J$13</definedName>
    <definedName name="BOB_Rx_unknown_mem_0_19_prior" hidden="1">'[1]ePSM BOB Data Page'!$M$13</definedName>
    <definedName name="BOB_Rx_unknown_mem_20_44_curr" hidden="1">'[1]ePSM BOB Data Page'!$J$14</definedName>
    <definedName name="BOB_Rx_unknown_mem_20_44_prior" hidden="1">'[1]ePSM BOB Data Page'!$M$14</definedName>
    <definedName name="BOB_Rx_unknown_mem_45_64_curr" hidden="1">'[1]ePSM BOB Data Page'!$J$15</definedName>
    <definedName name="BOB_Rx_unknown_mem_45_64_prior" hidden="1">'[1]ePSM BOB Data Page'!$M$15</definedName>
    <definedName name="BOB_Rx_unknown_mem_65_over_curr" hidden="1">'[1]ePSM BOB Data Page'!$J$16</definedName>
    <definedName name="BOB_Rx_unknown_mem_65_over_prior" hidden="1">'[1]ePSM BOB Data Page'!$M$16</definedName>
    <definedName name="BOB_Rx_unknown_members_curr" hidden="1">'[1]ePSM BOB Data Page'!$J$17</definedName>
    <definedName name="BOB_Rx_unknown_members_prior" hidden="1">'[1]ePSM BOB Data Page'!$M$17</definedName>
    <definedName name="BOB_sum_brand_multisource_paid_amt_curr" hidden="1">'[1]ePSM BOB Data Page'!$P$9</definedName>
    <definedName name="BOB_sum_brand_multisource_paid_amt_prior" hidden="1">'[1]ePSM BOB Data Page'!$S$9</definedName>
    <definedName name="BOB_sum_brand_singlesource_paid_amt_curr" hidden="1">'[1]ePSM BOB Data Page'!$P$7</definedName>
    <definedName name="BOB_sum_brand_singlesource_paid_amt_prior" hidden="1">'[1]ePSM BOB Data Page'!$S$7</definedName>
    <definedName name="BOB_sum_cross_brand_paid_amt_curr" hidden="1">'[1]ePSM BOB Data Page'!$P$11</definedName>
    <definedName name="BOB_sum_cross_brand_paid_amt_prior" hidden="1">'[1]ePSM BOB Data Page'!$S$11</definedName>
    <definedName name="BOB_sum_formulary_paid_amt_curr" hidden="1">'[1]ePSM BOB Data Page'!$P$17</definedName>
    <definedName name="BOB_sum_formulary_paid_amt_prior" hidden="1">'[1]ePSM BOB Data Page'!$S$17</definedName>
    <definedName name="BOB_sum_generic_paid_amt_curr" hidden="1">'[1]ePSM BOB Data Page'!$P$13</definedName>
    <definedName name="BOB_sum_generic_paid_amt_prior" hidden="1">'[1]ePSM BOB Data Page'!$S$13</definedName>
    <definedName name="BOB_sum_non_formulary_paid_amt_curr" hidden="1">'[1]ePSM BOB Data Page'!$P$19</definedName>
    <definedName name="BOB_sum_non_formulary_paid_amt_prior" hidden="1">'[1]ePSM BOB Data Page'!$S$19</definedName>
    <definedName name="BOB_sum_other_generic_paid_amt_curr" hidden="1">'[1]ePSM BOB Data Page'!$P$15</definedName>
    <definedName name="BOB_sum_other_generic_paid_amt_prior" hidden="1">'[1]ePSM BOB Data Page'!$S$15</definedName>
    <definedName name="BOB_sum_paid_curr" hidden="1">'[1]ePSM BOB Data Page'!$P$5</definedName>
    <definedName name="BOB_sum_paid_prior" hidden="1">'[1]ePSM BOB Data Page'!$S$5</definedName>
    <definedName name="BOBDate" hidden="1">'[1]ePSM Header Data Page'!$B$22</definedName>
    <definedName name="brand_curr" hidden="1">'[1]ePSM RxClaim Data Page'!$B$14</definedName>
    <definedName name="brand_prior" hidden="1">'[1]ePSM RxClaim Data Page'!$E$14</definedName>
    <definedName name="BrandAverageCopay" localSheetId="1" hidden="1">'[1]Rx Key Stat by Generic page'!#REF!</definedName>
    <definedName name="BrandAverageCopay" hidden="1">'[1]Rx Key Stat by Generic page'!#REF!</definedName>
    <definedName name="BrandMultiAverageCopay" localSheetId="1" hidden="1">'[1]Rx Key Stat by Generic page'!#REF!</definedName>
    <definedName name="BrandMultiAverageCopay" hidden="1">'[1]Rx Key Stat by Generic page'!#REF!</definedName>
    <definedName name="BrokerEnteredName" hidden="1">'[1]ePSM Header Data Page'!$B$24</definedName>
    <definedName name="BrokerEnteredTagLine" hidden="1">'[1]ePSM Header Data Page'!$B$25</definedName>
    <definedName name="Calc_Sum_Cd2" localSheetId="1">#REF!</definedName>
    <definedName name="Calc_Sum_Cd2">#REF!</definedName>
    <definedName name="Calc_Sum_Cd3" localSheetId="1">#REF!</definedName>
    <definedName name="Calc_Sum_Cd3">#REF!</definedName>
    <definedName name="Cap_capitation_amt_curr" hidden="1">'[1]ePSM Medical Data Page'!$AX$3</definedName>
    <definedName name="Cap_capitation_amt_prior" hidden="1">'[1]ePSM Medical Data Page'!$BA$3</definedName>
    <definedName name="CarTypTable" localSheetId="1">#REF!</definedName>
    <definedName name="CarTypTable">#REF!</definedName>
    <definedName name="CatClaimantThreshold" hidden="1">'[1]ePSM Header Data Page'!$B$20</definedName>
    <definedName name="CharTable" localSheetId="1">[2]Tables!#REF!</definedName>
    <definedName name="CharTable">[2]Tables!#REF!</definedName>
    <definedName name="Check_For_Account_Selection" localSheetId="1" hidden="1">'[1]ePSM Header Data Page'!#REF!</definedName>
    <definedName name="Check_For_Account_Selection" hidden="1">'[1]ePSM Header Data Page'!#REF!</definedName>
    <definedName name="Check_For_Capitation_Product" hidden="1">'[1]ePSM Fund Code'!$H$12</definedName>
    <definedName name="Check_For_Plan_Selection" localSheetId="1" hidden="1">'[1]ePSM Header Data Page'!#REF!</definedName>
    <definedName name="Check_For_Plan_Selection" hidden="1">'[1]ePSM Header Data Page'!#REF!</definedName>
    <definedName name="Check_For_Product_99" hidden="1">'[1]ePSM Fund Code'!$D$12</definedName>
    <definedName name="Check_For_Split_Funded_Medical" hidden="1">'[1]ePSM Fund Code'!$F$12</definedName>
    <definedName name="Check_Template_Type" localSheetId="1" hidden="1">'[1]ePSM Header Data Page'!#REF!</definedName>
    <definedName name="Check_Template_Type" hidden="1">'[1]ePSM Header Data Page'!#REF!</definedName>
    <definedName name="City" localSheetId="1">#REF!</definedName>
    <definedName name="City">#REF!</definedName>
    <definedName name="Claim_Level_ICD9_Procedure_Code" localSheetId="1">#REF!</definedName>
    <definedName name="Claim_Level_ICD9_Procedure_Code">#REF!</definedName>
    <definedName name="Claimants" localSheetId="1">#REF!</definedName>
    <definedName name="Claimants">#REF!</definedName>
    <definedName name="ClaimID">#REF!</definedName>
    <definedName name="Claims">#REF!</definedName>
    <definedName name="commtable">#REF!</definedName>
    <definedName name="CommunityRated_HPD_Row_21_delete" hidden="1">'[1]HPD page'!$A$39:$J$39</definedName>
    <definedName name="CommunityRated_HPD_Row_22_delete" hidden="1">'[1]HPD page'!$A$40:$IV$40</definedName>
    <definedName name="CommunityRatedMedicare_HPD_Footnote3_delete" hidden="1">'[1]HPD page'!$A$39:$IV$39</definedName>
    <definedName name="CommunityRatedRow23Row27SIKeyStats" hidden="1">'[1]Key Statistics Medical page'!$A$23:$IV$28</definedName>
    <definedName name="Cost_Sharing_Analysis_Dental_Range" localSheetId="1" hidden="1">#REF!</definedName>
    <definedName name="Cost_Sharing_Analysis_Dental_Range" hidden="1">#REF!</definedName>
    <definedName name="Count_of_Claimants" localSheetId="1">#REF!</definedName>
    <definedName name="Count_of_Claimants">#REF!</definedName>
    <definedName name="Count_of_Claims" localSheetId="1">#REF!</definedName>
    <definedName name="Count_of_Claims">#REF!</definedName>
    <definedName name="Cover_Page_Range" hidden="1">'[1]Cover Page'!$A$3:$N$14</definedName>
    <definedName name="Cover_Page_Run_Macros_Range" hidden="1">'[1]Cover Page'!$B$1</definedName>
    <definedName name="CoverPageBrokerName" hidden="1">'[1]Cover Page'!$A$17</definedName>
    <definedName name="CoverPageBrokerTagLine" hidden="1">'[1]Cover Page'!$A$18</definedName>
    <definedName name="CoverPageHome" hidden="1">'[1]Cover Page'!$A$1</definedName>
    <definedName name="CoverPageProduct" hidden="1">'[1]Cover Page'!$A$14</definedName>
    <definedName name="CPT" localSheetId="1">#REF!</definedName>
    <definedName name="CPT">#REF!</definedName>
    <definedName name="CredTable" localSheetId="1">#REF!</definedName>
    <definedName name="CredTable">#REF!</definedName>
    <definedName name="curr_yyyymmdd_incurred_end_date" hidden="1">'[1]ePSM Header Data Page'!$D$22</definedName>
    <definedName name="curr_yyyymmdd_processed_end_date" hidden="1">'[1]ePSM Header Data Page'!$D$23</definedName>
    <definedName name="Current_Cat_End_Row_Number" hidden="1">'[1]Med Cat - Prior page'!$A$60</definedName>
    <definedName name="Current_Claims_Above_50K_Check" hidden="1">'[1]Med Cat - Curr page'!$C$9</definedName>
    <definedName name="Current_Network_Discount_Savings" hidden="1">'[1]Prov Net Exp Medical page'!$F$7</definedName>
    <definedName name="Cust_Spec_Ntwk_Exp_PPO_Max_Net_Avg_Sub_Charges" localSheetId="1" hidden="1">#REF!</definedName>
    <definedName name="Cust_Spec_Ntwk_Exp_PPO_Max_Net_Avg_Sub_Charges" hidden="1">#REF!</definedName>
    <definedName name="Cust_Spec_Ntwk_Exp_PPO_Max_Sav_Neg_Arrang" localSheetId="1" hidden="1">#REF!</definedName>
    <definedName name="Cust_Spec_Ntwk_Exp_PPO_Max_Sav_Neg_Arrang" hidden="1">#REF!</definedName>
    <definedName name="Cust_Spec_Ntwk_Exp_PPO_Net_Avg_Sub_Charges" localSheetId="1" hidden="1">#REF!</definedName>
    <definedName name="Cust_Spec_Ntwk_Exp_PPO_Net_Avg_Sub_Charges" hidden="1">#REF!</definedName>
    <definedName name="Cust_Spec_Ntwk_Exp_PPO_Sav_Neg_Arrang" hidden="1">#REF!</definedName>
    <definedName name="DA_Accumulator_Range" hidden="1">'[1]Data Availability page'!#REF!</definedName>
    <definedName name="DA_Capitation_Range" hidden="1">'[1]Data Availability page'!$A$28:$IV$30</definedName>
    <definedName name="DA_Dental_Range" localSheetId="1" hidden="1">'[1]Data Availability page'!#REF!</definedName>
    <definedName name="DA_Dental_Range" hidden="1">'[1]Data Availability page'!#REF!</definedName>
    <definedName name="DA_Medical_Range" hidden="1">'[1]Data Availability page'!$A$8:$IV$30</definedName>
    <definedName name="DA_Off_Page_Range" hidden="1">'[1]Data Availability page'!$I$1:$P$65536</definedName>
    <definedName name="DA_Prior_Range" hidden="1">'[1]Data Availability page'!$E$6:$F$50</definedName>
    <definedName name="DA_RX_Range" hidden="1">'[1]Data Availability page'!$A$30:$IV$49</definedName>
    <definedName name="Data_Availability_Summary_Home" hidden="1">'[1]Data Availability page'!$B$1</definedName>
    <definedName name="Data_Availability_Summary_Range" hidden="1">'[1]Data Availability page'!$B$1:$H$50</definedName>
    <definedName name="Date_Claim_Submission_Rcvd" localSheetId="1">#REF!</definedName>
    <definedName name="Date_Claim_Submission_Rcvd">#REF!</definedName>
    <definedName name="Date_Processed" localSheetId="1">#REF!</definedName>
    <definedName name="Date_Processed">#REF!</definedName>
    <definedName name="DD_ER_VISITS_FOOTNOTE" hidden="1">'[1]Key Statistics Medical page'!$B$43</definedName>
    <definedName name="dd_prov_net_footnote" hidden="1">'[1]Prov Net Exp Medical page'!$B$43</definedName>
    <definedName name="Demographics_Dental_Range" localSheetId="1" hidden="1">#REF!</definedName>
    <definedName name="Demographics_Dental_Range" hidden="1">#REF!</definedName>
    <definedName name="Demographics_FI_Community_Graph_range" hidden="1">'[1]ePSM Medical Graph Page'!$F$83:$H$92</definedName>
    <definedName name="Demographics_FI_Community_Medicare_cust_age_gen_Graph_range" hidden="1">'[1]ePSM Medical Graph Page'!$F$151:$H$163</definedName>
    <definedName name="Demographics_FI_Community_Medicare_Graph_range" hidden="1">'[1]ePSM Medical Graph Page'!$F$133:$H$146</definedName>
    <definedName name="Demographics_FI_Community_Medicare_Graph_range_cust_age_gender_curr_prior_comparison" hidden="1">'[1]ePSM Medical Graph Page'!$F$151:$H$163</definedName>
    <definedName name="Demographics_Medical_Range" hidden="1">'[1]Demographics Medical page'!$A$1:$R$49</definedName>
    <definedName name="dent_net_avg_sub_charges_ppo_aetna_ppo_II_ntwk_curr" hidden="1">'[1]ePSM Medical Data Page'!$AR$35</definedName>
    <definedName name="dent_net_avg_sub_charges_ppo_aetna_ppo_II_ntwk_prior" hidden="1">'[1]ePSM Medical Data Page'!$AU$35</definedName>
    <definedName name="dent_net_avg_sub_charges_ppo_aetna_ppo_ntwk_curr" hidden="1">'[1]ePSM Medical Data Page'!$AR$30</definedName>
    <definedName name="dent_net_avg_sub_charges_ppo_aetna_ppo_ntwk_prior" hidden="1">'[1]ePSM Medical Data Page'!$AU$30</definedName>
    <definedName name="dent_net_avg_sub_charges_ppo_aetna_spec_ntwk_curr" hidden="1">'[1]ePSM Medical Data Page'!$AR$40</definedName>
    <definedName name="dent_net_avg_sub_charges_ppo_aetna_spec_ntwk_prior" hidden="1">'[1]ePSM Medical Data Page'!$AU$40</definedName>
    <definedName name="dent_net_avg_sub_charges_ppo_cust_spec_ntwk_curr" hidden="1">'[1]ePSM Medical Data Page'!$AR$45</definedName>
    <definedName name="dent_net_avg_sub_charges_ppo_cust_spec_ntwk_prior" hidden="1">'[1]ePSM Medical Data Page'!$AU$45</definedName>
    <definedName name="dent_net_avg_sub_charges_ppo_max_aetna_ppo_II_ntwk_curr" hidden="1">'[1]ePSM Medical Data Page'!$AR$37</definedName>
    <definedName name="dent_net_avg_sub_charges_ppo_max_aetna_ppo_II_ntwk_prior" hidden="1">'[1]ePSM Medical Data Page'!$AU$37</definedName>
    <definedName name="dent_net_avg_sub_charges_ppo_max_aetna_ppo_ntwk_curr" hidden="1">'[1]ePSM Medical Data Page'!$AR$32</definedName>
    <definedName name="dent_net_avg_sub_charges_ppo_max_aetna_ppo_ntwk_prior" hidden="1">'[1]ePSM Medical Data Page'!$AU$32</definedName>
    <definedName name="dent_net_avg_sub_charges_ppo_max_aetna_spec_ntwk_curr" hidden="1">'[1]ePSM Medical Data Page'!$AR$42</definedName>
    <definedName name="dent_net_avg_sub_charges_ppo_max_aetna_spec_ntwk_prior" hidden="1">'[1]ePSM Medical Data Page'!$AU$42</definedName>
    <definedName name="dent_net_avg_sub_charges_ppo_max_cust_spec_ntwk_curr" hidden="1">'[1]ePSM Medical Data Page'!$AR$47</definedName>
    <definedName name="dent_net_avg_sub_charges_ppo_max_cust_spec_ntwk_prior" hidden="1">'[1]ePSM Medical Data Page'!$AU$47</definedName>
    <definedName name="dent_net_avg_sub_charges_ppo_max_out_ntwk_curr" hidden="1">'[1]ePSM Medical Data Page'!$AR$52</definedName>
    <definedName name="dent_net_avg_sub_charges_ppo_max_out_ntwk_prior" hidden="1">'[1]ePSM Medical Data Page'!$AU$52</definedName>
    <definedName name="dent_net_avg_sub_charges_ppo_out_ntwk_curr" hidden="1">'[1]ePSM Medical Data Page'!$AR$50</definedName>
    <definedName name="dent_net_avg_sub_charges_ppo_out_ntwk_prior" hidden="1">'[1]ePSM Medical Data Page'!$AU$50</definedName>
    <definedName name="dent_sav_frm_negot_arrangements_ppo_aetna_ppo_II_ntwk_curr" hidden="1">'[1]ePSM Medical Data Page'!$AR$36</definedName>
    <definedName name="dent_sav_frm_negot_arrangements_ppo_aetna_ppo_II_ntwk_prior" hidden="1">'[1]ePSM Medical Data Page'!$AU$36</definedName>
    <definedName name="dent_sav_frm_negot_arrangements_ppo_aetna_ppo_ntwk_curr" hidden="1">'[1]ePSM Medical Data Page'!$AR$31</definedName>
    <definedName name="dent_sav_frm_negot_arrangements_ppo_aetna_ppo_ntwk_prior" hidden="1">'[1]ePSM Medical Data Page'!$AU$31</definedName>
    <definedName name="dent_sav_frm_negot_arrangements_ppo_aetna_spec_ntwk_curr" hidden="1">'[1]ePSM Medical Data Page'!$AR$41</definedName>
    <definedName name="dent_sav_frm_negot_arrangements_ppo_aetna_spec_ntwk_prior" hidden="1">'[1]ePSM Medical Data Page'!$AU$41</definedName>
    <definedName name="dent_sav_frm_negot_arrangements_ppo_cust_spec_ntwk_curr" hidden="1">'[1]ePSM Medical Data Page'!$AR$46</definedName>
    <definedName name="dent_sav_frm_negot_arrangements_ppo_cust_spec_ntwk_prior" hidden="1">'[1]ePSM Medical Data Page'!$AU$46</definedName>
    <definedName name="dent_sav_frm_negot_arrangements_ppo_max_aetna_ppo_II_ntwk_curr" hidden="1">'[1]ePSM Medical Data Page'!$AR$38</definedName>
    <definedName name="dent_sav_frm_negot_arrangements_ppo_max_aetna_ppo_II_ntwk_prior" hidden="1">'[1]ePSM Medical Data Page'!$AU$38</definedName>
    <definedName name="dent_sav_frm_negot_arrangements_ppo_max_aetna_ppo_ntwk_curr" hidden="1">'[1]ePSM Medical Data Page'!$AR$33</definedName>
    <definedName name="dent_sav_frm_negot_arrangements_ppo_max_aetna_ppo_ntwk_prior" hidden="1">'[1]ePSM Medical Data Page'!$AU$33</definedName>
    <definedName name="dent_sav_frm_negot_arrangements_ppo_max_aetna_spec_ntwk_curr" hidden="1">'[1]ePSM Medical Data Page'!$AR$43</definedName>
    <definedName name="dent_sav_frm_negot_arrangements_ppo_max_aetna_spec_ntwk_prior" hidden="1">'[1]ePSM Medical Data Page'!$AU$43</definedName>
    <definedName name="dent_sav_frm_negot_arrangements_ppo_max_cust_spec_ntwk_curr" hidden="1">'[1]ePSM Medical Data Page'!$AR$48</definedName>
    <definedName name="dent_sav_frm_negot_arrangements_ppo_max_cust_spec_ntwk_prior" hidden="1">'[1]ePSM Medical Data Page'!$AU$48</definedName>
    <definedName name="dent_sav_frm_negot_arrangements_ppo_max_out_ntwk_curr" hidden="1">'[1]ePSM Medical Data Page'!$AR$53</definedName>
    <definedName name="dent_sav_frm_negot_arrangements_ppo_max_out_ntwk_prior" hidden="1">'[1]ePSM Medical Data Page'!$AU$53</definedName>
    <definedName name="dent_sav_frm_negot_arrangements_ppo_out_ntwk_curr" hidden="1">'[1]ePSM Medical Data Page'!$AR$51</definedName>
    <definedName name="dent_sav_frm_negot_arrangements_ppo_out_ntwk_prior" hidden="1">'[1]ePSM Medical Data Page'!$AU$51</definedName>
    <definedName name="dent_tot_services_aetna_ppo_II_ntwk_curr" hidden="1">'[1]ePSM Medical Data Page'!$AR$34</definedName>
    <definedName name="dent_tot_services_aetna_ppo_II_ntwk_prior" hidden="1">'[1]ePSM Medical Data Page'!$AU$34</definedName>
    <definedName name="dent_tot_services_aetna_ppo_ntwk_curr" hidden="1">'[1]ePSM Medical Data Page'!$AR$29</definedName>
    <definedName name="dent_tot_services_aetna_ppo_ntwk_prior" hidden="1">'[1]ePSM Medical Data Page'!$AU$29</definedName>
    <definedName name="dent_tot_services_aetna_spec_ntwk_curr" hidden="1">'[1]ePSM Medical Data Page'!$AR$39</definedName>
    <definedName name="dent_tot_services_aetna_spec_ntwk_prior" hidden="1">'[1]ePSM Medical Data Page'!$AU$39</definedName>
    <definedName name="dent_tot_services_cust_spec_ntwk_curr" hidden="1">'[1]ePSM Medical Data Page'!$AR$44</definedName>
    <definedName name="dent_tot_services_cust_spec_ntwk_prior" hidden="1">'[1]ePSM Medical Data Page'!$AU$44</definedName>
    <definedName name="dent_tot_services_out_ntwk_curr" hidden="1">'[1]ePSM Medical Data Page'!$AR$49</definedName>
    <definedName name="dent_tot_services_out_ntwk_prior" hidden="1">'[1]ePSM Medical Data Page'!$AU$49</definedName>
    <definedName name="dental_ahf_ind" hidden="1">'[1]ePSM Header Data Page'!$B$30</definedName>
    <definedName name="dental_alt_ben_in_network_curr" hidden="1">'[1]ePSM Medical Data Page'!$AR$60</definedName>
    <definedName name="dental_alt_ben_in_network_prior" hidden="1">'[1]ePSM Medical Data Page'!$AU$60</definedName>
    <definedName name="dental_alt_ben_out_network_curr" hidden="1">'[1]ePSM Medical Data Page'!$AR$85</definedName>
    <definedName name="dental_alt_ben_out_network_prior" hidden="1">'[1]ePSM Medical Data Page'!$AU$85</definedName>
    <definedName name="Dental_avg_age_members_curr" hidden="1">'[1]ePSM Member Data Page'!$O$21</definedName>
    <definedName name="Dental_avg_age_members_prior" hidden="1">'[1]ePSM Member Data Page'!$S$21</definedName>
    <definedName name="dental_basic_in_network_curr" hidden="1">'[1]ePSM Medical Data Page'!$AR$78</definedName>
    <definedName name="dental_basic_in_network_prior" hidden="1">'[1]ePSM Medical Data Page'!$AU$78</definedName>
    <definedName name="dental_basic_out_network_curr" hidden="1">'[1]ePSM Medical Data Page'!$AR$103</definedName>
    <definedName name="dental_basic_out_network_prior" hidden="1">'[1]ePSM Medical Data Page'!$AU$103</definedName>
    <definedName name="Dental_basic_paid_amt_curr" hidden="1">'[1]ePSM Medical Data Page'!$AL$5</definedName>
    <definedName name="Dental_basic_paid_amt_prior" hidden="1">'[1]ePSM Medical Data Page'!$AO$5</definedName>
    <definedName name="Dental_basic_svcs_curr" hidden="1">'[1]ePSM Medical Data Page'!$AL$6</definedName>
    <definedName name="Dental_basic_svcs_prior" hidden="1">'[1]ePSM Medical Data Page'!$AO$6</definedName>
    <definedName name="dental_children_in_network_curr" hidden="1">'[1]ePSM Medical Data Page'!$AR$74</definedName>
    <definedName name="dental_children_in_network_prior" hidden="1">'[1]ePSM Medical Data Page'!$AU$74</definedName>
    <definedName name="dental_children_out_network_curr" hidden="1">'[1]ePSM Medical Data Page'!$AR$99</definedName>
    <definedName name="dental_children_out_network_prior" hidden="1">'[1]ePSM Medical Data Page'!$AU$99</definedName>
    <definedName name="dental_cob_in_network_curr" hidden="1">'[1]ePSM Medical Data Page'!$AR$61</definedName>
    <definedName name="dental_cob_in_network_prior" hidden="1">'[1]ePSM Medical Data Page'!$AU$61</definedName>
    <definedName name="dental_cob_out_network_curr" hidden="1">'[1]ePSM Medical Data Page'!$AR$86</definedName>
    <definedName name="dental_cob_out_network_prior" hidden="1">'[1]ePSM Medical Data Page'!$AU$86</definedName>
    <definedName name="dental_coinsurance_copay_in_network_curr" hidden="1">'[1]ePSM Medical Data Page'!$AR$70</definedName>
    <definedName name="dental_coinsurance_copay_in_network_prior" hidden="1">'[1]ePSM Medical Data Page'!$AU$70</definedName>
    <definedName name="dental_coinsurance_copay_out_network_curr" hidden="1">'[1]ePSM Medical Data Page'!$AR$95</definedName>
    <definedName name="dental_coinsurance_copay_out_network_prior" hidden="1">'[1]ePSM Medical Data Page'!$AU$95</definedName>
    <definedName name="Dental_cost_share_allowed_amt_curr" hidden="1">'[1]ePSM Medical Data Page'!$B$31</definedName>
    <definedName name="Dental_cost_share_allowed_amt_prior" hidden="1">'[1]ePSM Medical Data Page'!$E$31</definedName>
    <definedName name="Dental_cost_share_cob_amt_curr" hidden="1">'[1]ePSM Medical Data Page'!$B$32</definedName>
    <definedName name="Dental_cost_share_cob_amt_prior" hidden="1">'[1]ePSM Medical Data Page'!$E$32</definedName>
    <definedName name="Dental_cost_share_coins_amt_curr" hidden="1">'[1]ePSM Medical Data Page'!$B$34</definedName>
    <definedName name="Dental_cost_share_coins_amt_prior" hidden="1">'[1]ePSM Medical Data Page'!$E$34</definedName>
    <definedName name="Dental_cost_share_deductible_amt_curr" hidden="1">'[1]ePSM Medical Data Page'!$B$33</definedName>
    <definedName name="Dental_cost_share_deductible_amt_prior" hidden="1">'[1]ePSM Medical Data Page'!$E$33</definedName>
    <definedName name="dental_deductible_in_network_curr" hidden="1">'[1]ePSM Medical Data Page'!$AR$69</definedName>
    <definedName name="dental_deductible_in_network_prior" hidden="1">'[1]ePSM Medical Data Page'!$AU$69</definedName>
    <definedName name="dental_deductible_out_network_curr" hidden="1">'[1]ePSM Medical Data Page'!$AR$94</definedName>
    <definedName name="dental_deductible_out_network_prior" hidden="1">'[1]ePSM Medical Data Page'!$AU$94</definedName>
    <definedName name="Dental_dependent_paid_amt_curr" hidden="1">'[1]ePSM Medical Data Page'!$B$36</definedName>
    <definedName name="Dental_dependent_paid_amt_prior" hidden="1">'[1]ePSM Medical Data Page'!$E$36</definedName>
    <definedName name="dental_dup_bills_in_network_curr" hidden="1">'[1]ePSM Medical Data Page'!$AR$62</definedName>
    <definedName name="dental_dup_bills_in_network_prior" hidden="1">'[1]ePSM Medical Data Page'!$AU$62</definedName>
    <definedName name="dental_dup_bills_out_network_curr" hidden="1">'[1]ePSM Medical Data Page'!$AR$87</definedName>
    <definedName name="dental_dup_bills_out_network_prior" hidden="1">'[1]ePSM Medical Data Page'!$AU$87</definedName>
    <definedName name="dental_elig_denials_in_network_curr" hidden="1">'[1]ePSM Medical Data Page'!$AR$63</definedName>
    <definedName name="dental_elig_denials_in_network_prior" hidden="1">'[1]ePSM Medical Data Page'!$AU$63</definedName>
    <definedName name="dental_elig_denials_out_network_curr" hidden="1">'[1]ePSM Medical Data Page'!$AR$88</definedName>
    <definedName name="dental_elig_denials_out_network_prior" hidden="1">'[1]ePSM Medical Data Page'!$AU$88</definedName>
    <definedName name="dental_employee_in_network_curr" hidden="1">'[1]ePSM Medical Data Page'!$AR$72</definedName>
    <definedName name="dental_employee_in_network_prior" hidden="1">'[1]ePSM Medical Data Page'!$AU$72</definedName>
    <definedName name="dental_employee_out_network_curr" hidden="1">'[1]ePSM Medical Data Page'!$AR$97</definedName>
    <definedName name="dental_employee_out_network_prior" hidden="1">'[1]ePSM Medical Data Page'!$AU$97</definedName>
    <definedName name="Dental_employee_paid_amt_curr" hidden="1">'[1]ePSM Medical Data Page'!$B$35</definedName>
    <definedName name="Dental_employee_paid_amt_prior" hidden="1">'[1]ePSM Medical Data Page'!$E$35</definedName>
    <definedName name="Dental_female_mem_0_19_curr" hidden="1">'[1]ePSM Member Data Page'!$O$4</definedName>
    <definedName name="Dental_female_mem_0_19_prior" hidden="1">'[1]ePSM Member Data Page'!$S$4</definedName>
    <definedName name="Dental_female_mem_20_44_curr" hidden="1">'[1]ePSM Member Data Page'!$O$5</definedName>
    <definedName name="Dental_female_mem_20_44_prior" hidden="1">'[1]ePSM Member Data Page'!$S$5</definedName>
    <definedName name="Dental_female_mem_45_64_curr" hidden="1">'[1]ePSM Member Data Page'!$O$6</definedName>
    <definedName name="Dental_female_mem_45_64_prior" hidden="1">'[1]ePSM Member Data Page'!$S$6</definedName>
    <definedName name="Dental_female_mem_65_over_curr" hidden="1">'[1]ePSM Member Data Page'!$O$7</definedName>
    <definedName name="Dental_female_mem_65_over_prior" hidden="1">'[1]ePSM Member Data Page'!$S$7</definedName>
    <definedName name="Dental_female_members_curr" hidden="1">'[1]ePSM Member Data Page'!$O$8</definedName>
    <definedName name="Dental_female_members_prior" hidden="1">'[1]ePSM Member Data Page'!$S$8</definedName>
    <definedName name="dental_freq_limit_in_network_curr" hidden="1">'[1]ePSM Medical Data Page'!$AR$64</definedName>
    <definedName name="dental_freq_limit_in_network_prior" hidden="1">'[1]ePSM Medical Data Page'!$AU$64</definedName>
    <definedName name="dental_freq_limit_out_network_curr" hidden="1">'[1]ePSM Medical Data Page'!$AR$89</definedName>
    <definedName name="dental_freq_limit_out_network_prior" hidden="1">'[1]ePSM Medical Data Page'!$AU$89</definedName>
    <definedName name="Dental_Ingenix_Footnote" localSheetId="1" hidden="1">#REF!</definedName>
    <definedName name="Dental_Ingenix_Footnote" hidden="1">#REF!</definedName>
    <definedName name="Dental_key_results_network_discount_amt_curr" hidden="1">'[1]ePSM Medical Data Page'!$B$28</definedName>
    <definedName name="Dental_key_results_network_discount_amt_prior" hidden="1">'[1]ePSM Medical Data Page'!$E$28</definedName>
    <definedName name="Dental_key_results_network_paid_amt_curr" hidden="1">'[1]ePSM Medical Data Page'!$B$29</definedName>
    <definedName name="Dental_key_results_network_paid_amt_prior" hidden="1">'[1]ePSM Medical Data Page'!$E$29</definedName>
    <definedName name="Dental_key_results_rc_savings_amt_curr" hidden="1">'[1]ePSM Medical Data Page'!$B$30</definedName>
    <definedName name="Dental_key_results_rc_savings_amt_prior" hidden="1">'[1]ePSM Medical Data Page'!$E$30</definedName>
    <definedName name="dental_major_in_network_curr" hidden="1">'[1]ePSM Medical Data Page'!$AR$79</definedName>
    <definedName name="dental_major_in_network_prior" hidden="1">'[1]ePSM Medical Data Page'!$AU$79</definedName>
    <definedName name="dental_major_out_network_curr" hidden="1">'[1]ePSM Medical Data Page'!$AR$104</definedName>
    <definedName name="dental_major_out_network_prior" hidden="1">'[1]ePSM Medical Data Page'!$AU$104</definedName>
    <definedName name="Dental_major_paid_amt_curr" hidden="1">'[1]ePSM Medical Data Page'!$AL$7</definedName>
    <definedName name="Dental_major_paid_amt_prior" hidden="1">'[1]ePSM Medical Data Page'!$AO$7</definedName>
    <definedName name="Dental_major_svcs_curr" hidden="1">'[1]ePSM Medical Data Page'!$AL$8</definedName>
    <definedName name="Dental_major_svcs_prior" hidden="1">'[1]ePSM Medical Data Page'!$AO$8</definedName>
    <definedName name="Dental_male_mem_0_19_curr" hidden="1">'[1]ePSM Member Data Page'!$O$9</definedName>
    <definedName name="Dental_male_mem_0_19_prior" hidden="1">'[1]ePSM Member Data Page'!$S$9</definedName>
    <definedName name="Dental_male_mem_20_44_curr" hidden="1">'[1]ePSM Member Data Page'!$O$10</definedName>
    <definedName name="Dental_male_mem_20_44_prior" hidden="1">'[1]ePSM Member Data Page'!$S$10</definedName>
    <definedName name="Dental_male_mem_45_64_curr" hidden="1">'[1]ePSM Member Data Page'!$O$11</definedName>
    <definedName name="Dental_male_mem_45_64_prior" hidden="1">'[1]ePSM Member Data Page'!$S$11</definedName>
    <definedName name="Dental_male_mem_65_over_curr" hidden="1">'[1]ePSM Member Data Page'!$O$12</definedName>
    <definedName name="Dental_male_mem_65_over_prior" hidden="1">'[1]ePSM Member Data Page'!$S$12</definedName>
    <definedName name="Dental_male_members_curr" hidden="1">'[1]ePSM Member Data Page'!$O$13</definedName>
    <definedName name="Dental_male_members_prior" hidden="1">'[1]ePSM Member Data Page'!$S$13</definedName>
    <definedName name="Dental_months_curr" hidden="1">'[1]ePSM Member Data Page'!$O$3</definedName>
    <definedName name="Dental_months_prior" hidden="1">'[1]ePSM Member Data Page'!$S$3</definedName>
    <definedName name="Dental_net_submitted_in_network_curr" hidden="1">'[1]ePSM Medical Data Page'!$AR$4</definedName>
    <definedName name="Dental_net_submitted_in_network_prior" hidden="1">'[1]ePSM Medical Data Page'!$AU$4</definedName>
    <definedName name="Dental_net_submitted_other_curr" hidden="1">'[1]ePSM Medical Data Page'!$AR$12</definedName>
    <definedName name="Dental_net_submitted_other_prior" hidden="1">'[1]ePSM Medical Data Page'!$AU$12</definedName>
    <definedName name="Dental_net_submitted_out_network_curr" hidden="1">'[1]ePSM Medical Data Page'!$AR$8</definedName>
    <definedName name="Dental_net_submitted_out_network_prior" hidden="1">'[1]ePSM Medical Data Page'!$AU$8</definedName>
    <definedName name="Dental_network_discount_in_network_curr" hidden="1">'[1]ePSM Medical Data Page'!$AR$5</definedName>
    <definedName name="Dental_network_discount_in_network_prior" hidden="1">'[1]ePSM Medical Data Page'!$AU$5</definedName>
    <definedName name="Dental_network_discount_other_curr" hidden="1">'[1]ePSM Medical Data Page'!$AR$13</definedName>
    <definedName name="Dental_network_discount_other_prior" hidden="1">'[1]ePSM Medical Data Page'!$AU$13</definedName>
    <definedName name="Dental_network_discount_out_network_curr" hidden="1">'[1]ePSM Medical Data Page'!$AR$9</definedName>
    <definedName name="Dental_network_discount_out_network_prior" hidden="1">'[1]ePSM Medical Data Page'!$AU$9</definedName>
    <definedName name="dental_non_covered_serv_in_network_curr" hidden="1">'[1]ePSM Medical Data Page'!$AR$65</definedName>
    <definedName name="dental_non_covered_serv_in_network_prior" hidden="1">'[1]ePSM Medical Data Page'!$AU$65</definedName>
    <definedName name="dental_non_covered_serv_out_network_curr" hidden="1">'[1]ePSM Medical Data Page'!$AR$90</definedName>
    <definedName name="dental_non_covered_serv_out_network_prior" hidden="1">'[1]ePSM Medical Data Page'!$AU$90</definedName>
    <definedName name="dental_not_medically_necess_in_network_curr" hidden="1">'[1]ePSM Medical Data Page'!$AR$66</definedName>
    <definedName name="dental_not_medically_necess_in_network_prior" hidden="1">'[1]ePSM Medical Data Page'!$AU$66</definedName>
    <definedName name="dental_not_medically_necess_out_network_curr" hidden="1">'[1]ePSM Medical Data Page'!$AR$91</definedName>
    <definedName name="dental_not_medically_necess_out_network_prior" hidden="1">'[1]ePSM Medical Data Page'!$AU$91</definedName>
    <definedName name="Dental_num_employees_curr" hidden="1">'[1]ePSM Member Data Page'!$O$20</definedName>
    <definedName name="Dental_num_employees_prior" hidden="1">'[1]ePSM Member Data Page'!$S$20</definedName>
    <definedName name="Dental_num_members_curr" hidden="1">'[1]ePSM Member Data Page'!$O$19</definedName>
    <definedName name="Dental_num_members_prior" hidden="1">'[1]ePSM Member Data Page'!$S$19</definedName>
    <definedName name="Dental_OON_Footnote" localSheetId="1" hidden="1">#REF!</definedName>
    <definedName name="Dental_OON_Footnote" hidden="1">#REF!</definedName>
    <definedName name="Dental_orthodonic_paid_amt_curr" hidden="1">'[1]ePSM Medical Data Page'!$AL$9</definedName>
    <definedName name="Dental_orthodonic_paid_amt_prior" hidden="1">'[1]ePSM Medical Data Page'!$AO$9</definedName>
    <definedName name="Dental_orthodonic_svcs_curr" hidden="1">'[1]ePSM Medical Data Page'!$AL$10</definedName>
    <definedName name="Dental_orthodonic_svcs_prior" hidden="1">'[1]ePSM Medical Data Page'!$AO$10</definedName>
    <definedName name="dental_orthodontic_in_network_curr" hidden="1">'[1]ePSM Medical Data Page'!$AR$80</definedName>
    <definedName name="dental_orthodontic_in_network_prior" hidden="1">'[1]ePSM Medical Data Page'!$AU$80</definedName>
    <definedName name="dental_orthodontic_out_network_curr" hidden="1">'[1]ePSM Medical Data Page'!$AR$105</definedName>
    <definedName name="dental_orthodontic_out_network_prior" hidden="1">'[1]ePSM Medical Data Page'!$AU$105</definedName>
    <definedName name="dental_oth_denied_clms_in_network_curr" hidden="1">'[1]ePSM Medical Data Page'!$AR$68</definedName>
    <definedName name="dental_oth_denied_clms_in_network_prior" hidden="1">'[1]ePSM Medical Data Page'!$AU$68</definedName>
    <definedName name="dental_oth_denied_clms_out_network_curr" hidden="1">'[1]ePSM Medical Data Page'!$AR$93</definedName>
    <definedName name="dental_oth_denied_clms_out_network_prior" hidden="1">'[1]ePSM Medical Data Page'!$AU$93</definedName>
    <definedName name="dental_other_in_network_curr" hidden="1">'[1]ePSM Medical Data Page'!$AR$81</definedName>
    <definedName name="dental_other_in_network_prior" hidden="1">'[1]ePSM Medical Data Page'!$AU$81</definedName>
    <definedName name="dental_other_out_network_curr" hidden="1">'[1]ePSM Medical Data Page'!$AR$106</definedName>
    <definedName name="dental_other_out_network_prior" hidden="1">'[1]ePSM Medical Data Page'!$AU$106</definedName>
    <definedName name="Dental_other_paid_amt_curr" hidden="1">'[1]ePSM Medical Data Page'!$AL$11</definedName>
    <definedName name="Dental_other_paid_amt_prior" hidden="1">'[1]ePSM Medical Data Page'!$AO$11</definedName>
    <definedName name="Dental_other_svcs_curr" hidden="1">'[1]ePSM Medical Data Page'!$AL$12</definedName>
    <definedName name="Dental_other_svcs_prior" hidden="1">'[1]ePSM Medical Data Page'!$AO$12</definedName>
    <definedName name="dental_other_unknown_in_network_curr" hidden="1">'[1]ePSM Medical Data Page'!$AR$75</definedName>
    <definedName name="dental_other_unknown_in_network_prior" hidden="1">'[1]ePSM Medical Data Page'!$AU$75</definedName>
    <definedName name="dental_other_unknown_out_network_curr" hidden="1">'[1]ePSM Medical Data Page'!$AR$100</definedName>
    <definedName name="dental_other_unknown_out_network_prior" hidden="1">'[1]ePSM Medical Data Page'!$AU$100</definedName>
    <definedName name="Dental_paid_amt_curr" hidden="1">'[1]ePSM Medical Data Page'!$B$27</definedName>
    <definedName name="Dental_paid_amt_female_0_19_curr" hidden="1">'[1]ePSM Medical Data Page'!$N$4</definedName>
    <definedName name="Dental_paid_amt_female_0_19_prior" hidden="1">'[1]ePSM Medical Data Page'!$Q$4</definedName>
    <definedName name="Dental_paid_amt_female_20_44_curr" hidden="1">'[1]ePSM Medical Data Page'!$N$5</definedName>
    <definedName name="Dental_paid_amt_female_20_44_prior" hidden="1">'[1]ePSM Medical Data Page'!$Q$5</definedName>
    <definedName name="Dental_paid_amt_female_45_64_curr" hidden="1">'[1]ePSM Medical Data Page'!$N$6</definedName>
    <definedName name="Dental_paid_amt_female_45_64_prior" hidden="1">'[1]ePSM Medical Data Page'!$Q$6</definedName>
    <definedName name="Dental_paid_amt_female_65_over_curr" hidden="1">'[1]ePSM Medical Data Page'!$N$7</definedName>
    <definedName name="Dental_paid_amt_female_65_over_prior" hidden="1">'[1]ePSM Medical Data Page'!$Q$7</definedName>
    <definedName name="Dental_paid_amt_male_0_19_curr" hidden="1">'[1]ePSM Medical Data Page'!$N$8</definedName>
    <definedName name="Dental_paid_amt_male_0_19_prior" hidden="1">'[1]ePSM Medical Data Page'!$Q$8</definedName>
    <definedName name="Dental_paid_amt_male_20_44_curr" hidden="1">'[1]ePSM Medical Data Page'!$N$9</definedName>
    <definedName name="Dental_paid_amt_male_20_44_prior" hidden="1">'[1]ePSM Medical Data Page'!$Q$9</definedName>
    <definedName name="Dental_paid_amt_male_45_64_curr" hidden="1">'[1]ePSM Medical Data Page'!$N$10</definedName>
    <definedName name="Dental_paid_amt_male_45_64_prior" hidden="1">'[1]ePSM Medical Data Page'!$Q$10</definedName>
    <definedName name="Dental_paid_amt_male_65_over_curr" hidden="1">'[1]ePSM Medical Data Page'!$N$11</definedName>
    <definedName name="Dental_paid_amt_male_65_over_prior" hidden="1">'[1]ePSM Medical Data Page'!$Q$11</definedName>
    <definedName name="Dental_paid_amt_prior" hidden="1">'[1]ePSM Medical Data Page'!$E$27</definedName>
    <definedName name="Dental_paid_amt_unknown_0_19_curr" hidden="1">'[1]ePSM Medical Data Page'!$N$12</definedName>
    <definedName name="Dental_paid_amt_unknown_0_19_prior" hidden="1">'[1]ePSM Medical Data Page'!$Q$12</definedName>
    <definedName name="Dental_paid_amt_unknown_20_44_curr" hidden="1">'[1]ePSM Medical Data Page'!$N$13</definedName>
    <definedName name="Dental_paid_amt_unknown_20_44_prior" hidden="1">'[1]ePSM Medical Data Page'!$Q$13</definedName>
    <definedName name="Dental_paid_amt_unknown_45_64_curr" hidden="1">'[1]ePSM Medical Data Page'!$N$14</definedName>
    <definedName name="Dental_paid_amt_unknown_45_64_prior" hidden="1">'[1]ePSM Medical Data Page'!$Q$14</definedName>
    <definedName name="Dental_paid_amt_unknown_65_over_curr" hidden="1">'[1]ePSM Medical Data Page'!$N$15</definedName>
    <definedName name="Dental_paid_amt_unknown_65_over_prior" hidden="1">'[1]ePSM Medical Data Page'!$Q$15</definedName>
    <definedName name="dental_paid_ben_in_network_curr" hidden="1">'[1]ePSM Medical Data Page'!$AR$58</definedName>
    <definedName name="dental_paid_ben_in_network_prior" hidden="1">'[1]ePSM Medical Data Page'!$AU$58</definedName>
    <definedName name="dental_paid_ben_out_network_curr" hidden="1">'[1]ePSM Medical Data Page'!$AR$83</definedName>
    <definedName name="dental_paid_ben_out_network_prior" hidden="1">'[1]ePSM Medical Data Page'!$AU$83</definedName>
    <definedName name="dental_plan_max_in_network_curr" hidden="1">'[1]ePSM Medical Data Page'!$AR$71</definedName>
    <definedName name="dental_plan_max_in_network_prior" hidden="1">'[1]ePSM Medical Data Page'!$AU$71</definedName>
    <definedName name="dental_plan_max_out_network_curr" hidden="1">'[1]ePSM Medical Data Page'!$AR$96</definedName>
    <definedName name="dental_plan_max_out_network_prior" hidden="1">'[1]ePSM Medical Data Page'!$AU$96</definedName>
    <definedName name="Dental_PPO_Max_Section_Check" localSheetId="1" hidden="1">#REF!</definedName>
    <definedName name="Dental_PPO_Max_Section_Check" hidden="1">#REF!</definedName>
    <definedName name="Dental_PPO_Section_Check" localSheetId="1" hidden="1">#REF!</definedName>
    <definedName name="Dental_PPO_Section_Check" hidden="1">#REF!</definedName>
    <definedName name="Dental_preventative_paid_amt_curr" hidden="1">'[1]ePSM Medical Data Page'!$AL$3</definedName>
    <definedName name="Dental_preventative_paid_amt_prior" hidden="1">'[1]ePSM Medical Data Page'!$AO$3</definedName>
    <definedName name="Dental_preventative_svcs_curr" hidden="1">'[1]ePSM Medical Data Page'!$AL$4</definedName>
    <definedName name="Dental_preventative_svcs_prior" hidden="1">'[1]ePSM Medical Data Page'!$AO$4</definedName>
    <definedName name="dental_preventive_in_network_curr" hidden="1">'[1]ePSM Medical Data Page'!$AR$77</definedName>
    <definedName name="dental_preventive_in_network_prior" hidden="1">'[1]ePSM Medical Data Page'!$AU$77</definedName>
    <definedName name="dental_preventive_out_network_curr" hidden="1">'[1]ePSM Medical Data Page'!$AR$102</definedName>
    <definedName name="dental_preventive_out_network_prior" hidden="1">'[1]ePSM Medical Data Page'!$AU$102</definedName>
    <definedName name="dental_prov_netw_sav_disc_in_network_curr" hidden="1">'[1]ePSM Medical Data Page'!$AR$59</definedName>
    <definedName name="dental_prov_netw_sav_disc_in_network_prior" hidden="1">'[1]ePSM Medical Data Page'!$AU$59</definedName>
    <definedName name="dental_prov_netw_sav_disc_out_network_curr" hidden="1">'[1]ePSM Medical Data Page'!$AR$84</definedName>
    <definedName name="dental_prov_netw_sav_disc_out_network_prior" hidden="1">'[1]ePSM Medical Data Page'!$AU$84</definedName>
    <definedName name="Dental_rc_savings_in_network_curr" hidden="1">'[1]ePSM Medical Data Page'!$AR$6</definedName>
    <definedName name="Dental_rc_savings_in_network_prior" hidden="1">'[1]ePSM Medical Data Page'!$AU$6</definedName>
    <definedName name="Dental_rc_savings_other_curr" hidden="1">'[1]ePSM Medical Data Page'!$AR$14</definedName>
    <definedName name="Dental_rc_savings_other_prior" hidden="1">'[1]ePSM Medical Data Page'!$AU$14</definedName>
    <definedName name="Dental_rc_savings_out_network_curr" hidden="1">'[1]ePSM Medical Data Page'!$AR$10</definedName>
    <definedName name="Dental_rc_savings_out_network_prior" hidden="1">'[1]ePSM Medical Data Page'!$AU$10</definedName>
    <definedName name="dental_reason_cust_in_network_curr" hidden="1">'[1]ePSM Medical Data Page'!$AR$67</definedName>
    <definedName name="dental_reason_cust_in_network_prior" hidden="1">'[1]ePSM Medical Data Page'!$AU$67</definedName>
    <definedName name="dental_reason_cust_out_network_curr" hidden="1">'[1]ePSM Medical Data Page'!$AR$92</definedName>
    <definedName name="dental_reason_cust_out_network_prior" hidden="1">'[1]ePSM Medical Data Page'!$AU$92</definedName>
    <definedName name="Dental_services_in_network_curr" hidden="1">'[1]ePSM Medical Data Page'!$AR$3</definedName>
    <definedName name="Dental_services_in_network_prior" hidden="1">'[1]ePSM Medical Data Page'!$AU$3</definedName>
    <definedName name="Dental_services_other_curr" hidden="1">'[1]ePSM Medical Data Page'!$AR$11</definedName>
    <definedName name="Dental_services_other_prior" hidden="1">'[1]ePSM Medical Data Page'!$AU$11</definedName>
    <definedName name="Dental_services_out_network_curr" hidden="1">'[1]ePSM Medical Data Page'!$AR$7</definedName>
    <definedName name="Dental_services_out_network_prior" hidden="1">'[1]ePSM Medical Data Page'!$AU$7</definedName>
    <definedName name="dental_spouse_in_network_curr" hidden="1">'[1]ePSM Medical Data Page'!$AR$73</definedName>
    <definedName name="dental_spouse_in_network_prior" hidden="1">'[1]ePSM Medical Data Page'!$AU$73</definedName>
    <definedName name="dental_spouse_out_network_curr" hidden="1">'[1]ePSM Medical Data Page'!$AR$98</definedName>
    <definedName name="dental_spouse_out_network_prior" hidden="1">'[1]ePSM Medical Data Page'!$AU$98</definedName>
    <definedName name="dental_tot_ben_cat_in_network_curr" hidden="1">'[1]ePSM Medical Data Page'!$AR$82</definedName>
    <definedName name="dental_tot_ben_cat_in_network_prior" hidden="1">'[1]ePSM Medical Data Page'!$AU$82</definedName>
    <definedName name="dental_tot_ben_cat_out_network_curr" hidden="1">'[1]ePSM Medical Data Page'!$AR$107</definedName>
    <definedName name="dental_tot_ben_cat_out_network_prior" hidden="1">'[1]ePSM Medical Data Page'!$AU$107</definedName>
    <definedName name="dental_tot_mbr_type_in_network_curr" hidden="1">'[1]ePSM Medical Data Page'!$AR$76</definedName>
    <definedName name="dental_tot_mbr_type_in_network_prior" hidden="1">'[1]ePSM Medical Data Page'!$AU$76</definedName>
    <definedName name="dental_tot_mbr_type_out_network_curr" hidden="1">'[1]ePSM Medical Data Page'!$AR$101</definedName>
    <definedName name="dental_tot_mbr_type_out_network_prior" hidden="1">'[1]ePSM Medical Data Page'!$AU$101</definedName>
    <definedName name="Dental_unknown_mem_0_19_curr" hidden="1">'[1]ePSM Member Data Page'!$O$14</definedName>
    <definedName name="Dental_unknown_mem_0_19_prior" hidden="1">'[1]ePSM Member Data Page'!$S$14</definedName>
    <definedName name="Dental_unknown_mem_20_44_curr" hidden="1">'[1]ePSM Member Data Page'!$O$15</definedName>
    <definedName name="Dental_unknown_mem_20_44_prior" hidden="1">'[1]ePSM Member Data Page'!$S$15</definedName>
    <definedName name="Dental_unknown_mem_45_64_curr" hidden="1">'[1]ePSM Member Data Page'!$O$16</definedName>
    <definedName name="Dental_unknown_mem_45_64_prior" hidden="1">'[1]ePSM Member Data Page'!$S$16</definedName>
    <definedName name="Dental_unknown_mem_65_over_curr" hidden="1">'[1]ePSM Member Data Page'!$O$17</definedName>
    <definedName name="Dental_unknown_mem_65_over_prior" hidden="1">'[1]ePSM Member Data Page'!$S$17</definedName>
    <definedName name="Dental_unknown_members_curr" hidden="1">'[1]ePSM Member Data Page'!$O$18</definedName>
    <definedName name="Dental_unknown_members_prior" hidden="1">'[1]ePSM Member Data Page'!$S$18</definedName>
    <definedName name="DentalProductCheck" hidden="1">'[1]ePSM Fund Code'!$R$12</definedName>
    <definedName name="Diagnosis_Code" localSheetId="1">#REF!</definedName>
    <definedName name="Diagnosis_Code">#REF!</definedName>
    <definedName name="Discharge_DT" localSheetId="1">#REF!</definedName>
    <definedName name="Discharge_DT">#REF!</definedName>
    <definedName name="DRG" localSheetId="1">#REF!</definedName>
    <definedName name="DRG">#REF!</definedName>
    <definedName name="DrillDownBOBSIKeyStats" hidden="1">'[1]Key Statistics Medical page'!$F$8:$F$36</definedName>
    <definedName name="DrillDownRow17Row27SIKeyStats" hidden="1">'[1]Key Statistics Medical page'!$A$17:$IV$28</definedName>
    <definedName name="ePSM_Dental_Graph_Page" localSheetId="1" hidden="1">#REF!</definedName>
    <definedName name="ePSM_Dental_Graph_Page" hidden="1">#REF!</definedName>
    <definedName name="ePSM_Medical_Graph_Page_Range" hidden="1">'[1]ePSM Medical Graph Page'!$A$1:$BZ$200</definedName>
    <definedName name="ePSM_Rx_Graph_Page" hidden="1">'[1]ePSM Rx Graph Page'!$A$1:$BZ$200</definedName>
    <definedName name="ER_Visits_1000_Members" hidden="1">'[1]Key Statistics Medical page'!$B$36</definedName>
    <definedName name="exclude_large_claimant_ind" hidden="1">'[1]ePSM Header Data Page'!$B$28</definedName>
    <definedName name="Exclude_MDC_Range" hidden="1">'[1]Additional Report Criteria'!$D$14</definedName>
    <definedName name="Exec_SUmmary_Default_text" hidden="1">'[1]ePSM Header Data Page'!$Y$10</definedName>
    <definedName name="FI_comm_rated_gloss_med_billed_amt_per_emp" localSheetId="1" hidden="1">#REF!</definedName>
    <definedName name="FI_comm_rated_gloss_med_billed_amt_per_emp" hidden="1">#REF!</definedName>
    <definedName name="FI_comm_rated_gloss_num_of_emp" localSheetId="1" hidden="1">#REF!</definedName>
    <definedName name="FI_comm_rated_gloss_num_of_emp" hidden="1">#REF!</definedName>
    <definedName name="FI_comm_rated_gloss_ratio_of_mem_to_emp" localSheetId="1" hidden="1">#REF!</definedName>
    <definedName name="FI_comm_rated_gloss_ratio_of_mem_to_emp" hidden="1">#REF!</definedName>
    <definedName name="FI_Demographics_Medical_Range" hidden="1">#REF!</definedName>
    <definedName name="FI_ER_Visits_1000_Members" hidden="1">#REF!</definedName>
    <definedName name="FI_ExclusionInd" hidden="1">'[1]ePSM Header Data Page'!$B$21</definedName>
    <definedName name="FI_EXEC_SUMMARY_RANGE_ROW66_ROW73" localSheetId="1" hidden="1">#REF!</definedName>
    <definedName name="FI_EXEC_SUMMARY_RANGE_ROW66_ROW73" hidden="1">#REF!</definedName>
    <definedName name="FI_EXEC_SUMMARY_RANGE_ROW7_ROW73" localSheetId="1" hidden="1">#REF!</definedName>
    <definedName name="FI_EXEC_SUMMARY_RANGE_ROW7_ROW73" hidden="1">#REF!</definedName>
    <definedName name="fi_exec_summary_row41" localSheetId="1" hidden="1">#REF!</definedName>
    <definedName name="fi_exec_summary_row41" hidden="1">#REF!</definedName>
    <definedName name="fi_exec_summary_rows11" hidden="1">#REF!</definedName>
    <definedName name="fi_exec_summary_rows52_rows61" hidden="1">#REF!</definedName>
    <definedName name="fi_exec_summary_rows66_rows74" hidden="1">#REF!</definedName>
    <definedName name="fi_exec_summary_rows7_rows74" hidden="1">#REF!</definedName>
    <definedName name="FI_Executive_Summary_Home" hidden="1">#REF!</definedName>
    <definedName name="FI_Executive_Summary_Page" hidden="1">#REF!</definedName>
    <definedName name="FI_Executive_Summary_Page_NoData_Text" hidden="1">#REF!</definedName>
    <definedName name="FI_Executive_Summary_Range" hidden="1">#REF!</definedName>
    <definedName name="FI_Key_Statistics_Medical_Range" hidden="1">#REF!</definedName>
    <definedName name="FI_Key_Stats_BOB_Range" hidden="1">#REF!</definedName>
    <definedName name="FI_Key_Stats_Footnote1_Range" hidden="1">#REF!</definedName>
    <definedName name="FI_Key_Stats_Footnote2_Range" hidden="1">#REF!</definedName>
    <definedName name="FI_Key_Stats_Footnote3_Range" hidden="1">#REF!</definedName>
    <definedName name="FI_Key_Stats_Footnote4_Range" hidden="1">#REF!</definedName>
    <definedName name="FI_Key_Stats_Med_Paid_per_Employee" hidden="1">#REF!</definedName>
    <definedName name="FI_Key_Stats_Number_of_Employees" hidden="1">#REF!</definedName>
    <definedName name="FI_Key_Stats_Ratio_Members_To_Employees" hidden="1">#REF!</definedName>
    <definedName name="FI_Key_Stats_Row36_Range" hidden="1">#REF!</definedName>
    <definedName name="FI_Key_Stats_Rows23_Rows27_Range" hidden="1">#REF!</definedName>
    <definedName name="FI_medicare_Rx_Key_Stats_Number_of_Employees" hidden="1">'[1]Rx Key Statistics page'!$A$10:$IV$10</definedName>
    <definedName name="FI_medicare_Rx_Key_Stats_ratio_of_members_to_employees" hidden="1">'[1]Rx Key Statistics page'!$A$12:$IV$12</definedName>
    <definedName name="FI_Provider_Network_Exp_Medical_Range" localSheetId="1" hidden="1">#REF!</definedName>
    <definedName name="FI_Provider_Network_Exp_Medical_Range" hidden="1">#REF!</definedName>
    <definedName name="FI_Rx_Key_Statistics_Range" localSheetId="1" hidden="1">#REF!</definedName>
    <definedName name="FI_Rx_Key_Statistics_Range" hidden="1">#REF!</definedName>
    <definedName name="FI_Rx_Paid_Current" localSheetId="1" hidden="1">#REF!</definedName>
    <definedName name="FI_Rx_Paid_Current" hidden="1">#REF!</definedName>
    <definedName name="FI_Trend_Analysis_Medical_Range" hidden="1">#REF!</definedName>
    <definedName name="Financial_Overview_Dental_Range" hidden="1">#REF!</definedName>
    <definedName name="Financial_Overview_Medical_Range" hidden="1">#REF!</definedName>
    <definedName name="FinancialOverviewCurr._3" hidden="1">'[1]ePSM Dental FO Page'!$C$3</definedName>
    <definedName name="FinancialOverviewCurr._6" hidden="1">'[1]ePSM Dental FO Page'!$B$3</definedName>
    <definedName name="FinancialOverviewCurr._7" hidden="1">'[1]ePSM Dental FO Page'!$A$3</definedName>
    <definedName name="First_Time_Switch" hidden="1">'[1]ePSM Header Data Page'!$Q$3</definedName>
    <definedName name="FO_Dental_report_has_xml_ind" hidden="1">'[1]ePSM Dental FO Page'!$D$3</definedName>
    <definedName name="formulary_curr" hidden="1">'[1]ePSM RxClaim Data Page'!$B$15</definedName>
    <definedName name="formulary_prior" hidden="1">'[1]ePSM RxClaim Data Page'!$E$15</definedName>
    <definedName name="FOV_01_Range" localSheetId="1" hidden="1">#REF!</definedName>
    <definedName name="FOV_01_Range" hidden="1">#REF!</definedName>
    <definedName name="FOV_02_Range" localSheetId="1" hidden="1">#REF!</definedName>
    <definedName name="FOV_02_Range" hidden="1">#REF!</definedName>
    <definedName name="FOV_03_Range" localSheetId="1" hidden="1">#REF!</definedName>
    <definedName name="FOV_03_Range" hidden="1">#REF!</definedName>
    <definedName name="FOV_04_Range" hidden="1">#REF!</definedName>
    <definedName name="FOV_05_Range" hidden="1">#REF!</definedName>
    <definedName name="FOV_06_Range" hidden="1">#REF!</definedName>
    <definedName name="FOV_07_Range" hidden="1">#REF!</definedName>
    <definedName name="FOV_08_Range" hidden="1">#REF!</definedName>
    <definedName name="FOV_09_Range" hidden="1">#REF!</definedName>
    <definedName name="FOV_10_Range" hidden="1">#REF!</definedName>
    <definedName name="FOV_11_Range" hidden="1">#REF!</definedName>
    <definedName name="FOV_12_Range" hidden="1">#REF!</definedName>
    <definedName name="FOV_13_Range" hidden="1">#REF!</definedName>
    <definedName name="FOV_14_Range" hidden="1">#REF!</definedName>
    <definedName name="FOV_15_Range" hidden="1">#REF!</definedName>
    <definedName name="FOV_30_Range" hidden="1">#REF!</definedName>
    <definedName name="FOV_40_Range" hidden="1">#REF!</definedName>
    <definedName name="FOV_41_Range" hidden="1">#REF!</definedName>
    <definedName name="FOV_42_Range" hidden="1">#REF!</definedName>
    <definedName name="FOV_43_Range" hidden="1">#REF!</definedName>
    <definedName name="FOV_44_Range" hidden="1">#REF!</definedName>
    <definedName name="FOV_45_Range" hidden="1">#REF!</definedName>
    <definedName name="FOV_46_Range" hidden="1">#REF!</definedName>
    <definedName name="FOV_47_Range" hidden="1">#REF!</definedName>
    <definedName name="FOV_48_Range" hidden="1">#REF!</definedName>
    <definedName name="FOV_49_Range" hidden="1">#REF!</definedName>
    <definedName name="FOV_50_Range" hidden="1">#REF!</definedName>
    <definedName name="FOV_51_Range" hidden="1">#REF!</definedName>
    <definedName name="FOV_52_Range" hidden="1">#REF!</definedName>
    <definedName name="FOV_53_Range" hidden="1">#REF!</definedName>
    <definedName name="FOV_54_Range" hidden="1">#REF!</definedName>
    <definedName name="FOV_55_Range" hidden="1">#REF!</definedName>
    <definedName name="FOV_56_Range" hidden="1">#REF!</definedName>
    <definedName name="FOV_57_Range" hidden="1">#REF!</definedName>
    <definedName name="FOV_58_Range" hidden="1">#REF!</definedName>
    <definedName name="FOV_59_Range" hidden="1">#REF!</definedName>
    <definedName name="FOV_68_Range" hidden="1">#REF!</definedName>
    <definedName name="FOV_69_Range" hidden="1">#REF!</definedName>
    <definedName name="FOV_70_Range" hidden="1">#REF!</definedName>
    <definedName name="FOV_71_Range" hidden="1">#REF!</definedName>
    <definedName name="FOV_72_Range" hidden="1">#REF!</definedName>
    <definedName name="FOV_73_Range" hidden="1">#REF!</definedName>
    <definedName name="FOV_74_Range" hidden="1">#REF!</definedName>
    <definedName name="FOV_75_Range" hidden="1">#REF!</definedName>
    <definedName name="FOV_76_Range" hidden="1">#REF!</definedName>
    <definedName name="FOV_99_Range" hidden="1">#REF!</definedName>
    <definedName name="FOV_DN_Range" hidden="1">#REF!</definedName>
    <definedName name="FOV_RX_Range" hidden="1">#REF!</definedName>
    <definedName name="FOV_SI_Dental_Range" hidden="1">#REF!</definedName>
    <definedName name="FOV_SI_Pharmacy_Range" hidden="1">#REF!</definedName>
    <definedName name="FOV_SI_Product_01_Range" hidden="1">#REF!</definedName>
    <definedName name="FOV_SI_Product_05_Range" hidden="1">#REF!</definedName>
    <definedName name="FundCode" hidden="1">'[1]ePSM Header Data Page'!#REF!</definedName>
    <definedName name="generic_curr" hidden="1">'[1]ePSM RxClaim Data Page'!$B$12</definedName>
    <definedName name="generic_prior" hidden="1">'[1]ePSM RxClaim Data Page'!$E$12</definedName>
    <definedName name="generic_subst_curr" hidden="1">'[1]ePSM RxClaim Data Page'!$B$13</definedName>
    <definedName name="generic_subst_prior" hidden="1">'[1]ePSM RxClaim Data Page'!$E$13</definedName>
    <definedName name="generic_util_curr" hidden="1">'[1]ePSM RxClaim Data Page'!$B$72</definedName>
    <definedName name="generic_util_prior" hidden="1">'[1]ePSM RxClaim Data Page'!$E$72</definedName>
    <definedName name="GenericAverageCopay" localSheetId="1" hidden="1">'[1]Rx Key Stat by Generic page'!#REF!</definedName>
    <definedName name="GenericAverageCopay" hidden="1">'[1]Rx Key Stat by Generic page'!#REF!</definedName>
    <definedName name="gpi_name_class_A_curr" hidden="1">'[1]ePSM RxClaim Data Page'!$H$3</definedName>
    <definedName name="gpi_name_class_A_prior" hidden="1">'[1]ePSM RxClaim Data Page'!$K$3</definedName>
    <definedName name="gpi_name_class_B_curr" hidden="1">'[1]ePSM RxClaim Data Page'!$H$7</definedName>
    <definedName name="gpi_name_class_B_prior" hidden="1">'[1]ePSM RxClaim Data Page'!$K$7</definedName>
    <definedName name="gpi_name_class_C_curr" hidden="1">'[1]ePSM RxClaim Data Page'!$H$11</definedName>
    <definedName name="gpi_name_class_C_prior" hidden="1">'[1]ePSM RxClaim Data Page'!$K$11</definedName>
    <definedName name="gpi_name_class_D_curr" hidden="1">'[1]ePSM RxClaim Data Page'!$H$15</definedName>
    <definedName name="gpi_name_class_D_prior" hidden="1">'[1]ePSM RxClaim Data Page'!$K$15</definedName>
    <definedName name="gpi_name_class_E_curr" hidden="1">'[1]ePSM RxClaim Data Page'!$H$19</definedName>
    <definedName name="gpi_name_class_E_prior" hidden="1">'[1]ePSM RxClaim Data Page'!$K$19</definedName>
    <definedName name="gpi_name_class_F_curr" hidden="1">'[1]ePSM RxClaim Data Page'!$H$23</definedName>
    <definedName name="gpi_name_class_F_prior" hidden="1">'[1]ePSM RxClaim Data Page'!$K$23</definedName>
    <definedName name="gpi_name_class_G_curr" hidden="1">'[1]ePSM RxClaim Data Page'!$H$27</definedName>
    <definedName name="gpi_name_class_G_prior" hidden="1">'[1]ePSM RxClaim Data Page'!$K$27</definedName>
    <definedName name="gpi_name_class_H_curr" hidden="1">'[1]ePSM RxClaim Data Page'!$H$31</definedName>
    <definedName name="gpi_name_class_H_prior" hidden="1">'[1]ePSM RxClaim Data Page'!$K$31</definedName>
    <definedName name="gpi_name_class_I_curr" hidden="1">'[1]ePSM RxClaim Data Page'!$H$35</definedName>
    <definedName name="gpi_name_class_I_prior" hidden="1">'[1]ePSM RxClaim Data Page'!$K$35</definedName>
    <definedName name="gpi_name_class_J_curr" hidden="1">'[1]ePSM RxClaim Data Page'!$H$39</definedName>
    <definedName name="gpi_name_class_J_prior" hidden="1">'[1]ePSM RxClaim Data Page'!$K$39</definedName>
    <definedName name="gpi_name_class_K_curr" hidden="1">'[1]ePSM RxClaim Data Page'!$H$43</definedName>
    <definedName name="gpi_name_class_K_prior" hidden="1">'[1]ePSM RxClaim Data Page'!$K$43</definedName>
    <definedName name="gpi_name_class_L_curr" hidden="1">'[1]ePSM RxClaim Data Page'!$H$47</definedName>
    <definedName name="gpi_name_class_L_prior" hidden="1">'[1]ePSM RxClaim Data Page'!$K$47</definedName>
    <definedName name="gpi_name_class_M_curr" hidden="1">'[1]ePSM RxClaim Data Page'!$H$51</definedName>
    <definedName name="gpi_name_class_M_prior" hidden="1">'[1]ePSM RxClaim Data Page'!$K$51</definedName>
    <definedName name="gpi_name_class_N_curr" hidden="1">'[1]ePSM RxClaim Data Page'!$H$55</definedName>
    <definedName name="gpi_name_class_N_prior" hidden="1">'[1]ePSM RxClaim Data Page'!$K$55</definedName>
    <definedName name="gpi_name_class_O_curr" hidden="1">'[1]ePSM RxClaim Data Page'!$H$59</definedName>
    <definedName name="gpi_name_class_O_prior" hidden="1">'[1]ePSM RxClaim Data Page'!$K$59</definedName>
    <definedName name="gpi_name_class_OTHER_curr" hidden="1">'[1]ePSM RxClaim Data Page'!$H$75</definedName>
    <definedName name="gpi_name_class_OTHER_prior" hidden="1">'[1]ePSM RxClaim Data Page'!$K$75</definedName>
    <definedName name="gpi_name_class_P_curr" hidden="1">'[1]ePSM RxClaim Data Page'!$H$63</definedName>
    <definedName name="gpi_name_class_P_prior" hidden="1">'[1]ePSM RxClaim Data Page'!$K$63</definedName>
    <definedName name="gpi_name_class_Q_curr" hidden="1">'[1]ePSM RxClaim Data Page'!$H$67</definedName>
    <definedName name="gpi_name_class_Q_prior" hidden="1">'[1]ePSM RxClaim Data Page'!$K$67</definedName>
    <definedName name="gpi_name_class_R_curr" hidden="1">'[1]ePSM RxClaim Data Page'!$H$71</definedName>
    <definedName name="gpi_name_class_R_prior" hidden="1">'[1]ePSM RxClaim Data Page'!$K$71</definedName>
    <definedName name="Gross_Sumbitted_Expense" localSheetId="1">#REF!</definedName>
    <definedName name="Gross_Sumbitted_Expense">#REF!</definedName>
    <definedName name="Health_Profile_Top_10_Dis_Med_HPD_Range" hidden="1">'[1]HPD page'!$B$1:$P$39</definedName>
    <definedName name="HMF" localSheetId="1">[3]Detail!#REF!</definedName>
    <definedName name="HMF">[3]Detail!#REF!</definedName>
    <definedName name="HMF_Match" localSheetId="1">[3]Detail!#REF!</definedName>
    <definedName name="HMF_Match">[3]Detail!#REF!</definedName>
    <definedName name="HMO_Match" localSheetId="1">[3]Detail!#REF!</definedName>
    <definedName name="HMO_Match">[3]Detail!#REF!</definedName>
    <definedName name="HMO_Network" localSheetId="1">[3]Detail!#REF!</definedName>
    <definedName name="HMO_Network">[3]Detail!#REF!</definedName>
    <definedName name="Hospital_Profile_Home" hidden="1">'[1]Hospital Prof Medical page'!$A$1</definedName>
    <definedName name="Hospital_Profile_Medical_Range" hidden="1">'[1]Hospital Prof Medical page'!$C$6:$M$37</definedName>
    <definedName name="Hospital_Profile_Medical_Range2" hidden="1">'[1]Hospital Prof Medical page'!$C$6:$M$37</definedName>
    <definedName name="Hospital_Profile_Range" hidden="1">'[1]Hospital Prof Medical page'!$A$8:$A$37</definedName>
    <definedName name="hpd_bob_prevalence" hidden="1">'[1]HPD page'!$H$1:$H$65536</definedName>
    <definedName name="HPD_bob_prevalence_asthma_curr" hidden="1">'[1]ePSM Medical Data Page'!$BI$18</definedName>
    <definedName name="HPD_bob_prevalence_asthma_prior" hidden="1">'[1]ePSM Medical Data Page'!$BL$18</definedName>
    <definedName name="HPD_bob_prevalence_coronary_artery_disease_curr" hidden="1">'[1]ePSM Medical Data Page'!$BI$20</definedName>
    <definedName name="HPD_bob_prevalence_coronary_artery_disease_prior" hidden="1">'[1]ePSM Medical Data Page'!$BL$20</definedName>
    <definedName name="HPD_bob_prevalence_diabetes_curr" hidden="1">'[1]ePSM Medical Data Page'!$BI$21</definedName>
    <definedName name="HPD_bob_prevalence_diabetes_prior" hidden="1">'[1]ePSM Medical Data Page'!$BL$21</definedName>
    <definedName name="HPD_bob_prevalence_heart_failure_curr" hidden="1">'[1]ePSM Medical Data Page'!$BI$19</definedName>
    <definedName name="HPD_bob_prevalence_heart_failure_prior" hidden="1">'[1]ePSM Medical Data Page'!$BL$19</definedName>
    <definedName name="HPD_bob_prevalence_low_back_curr" hidden="1">'[1]ePSM Medical Data Page'!$BI$22</definedName>
    <definedName name="HPD_bob_prevalence_low_back_prior" hidden="1">'[1]ePSM Medical Data Page'!$BL$22</definedName>
    <definedName name="HPD_bob_prevalence_other_curr" hidden="1">'[1]ePSM Medical Data Page'!$BI$23</definedName>
    <definedName name="HPD_bob_prevalence_other_prior" hidden="1">'[1]ePSM Medical Data Page'!$BL$23</definedName>
    <definedName name="hpd_cr_delete_paid_columns" hidden="1">'[1]HPD page'!$I$5:$Q$36</definedName>
    <definedName name="HPD_Delete_Range" hidden="1">'[1]HPD page'!$B$1:$P$40</definedName>
    <definedName name="HPD_No_Obs_Found_Range" hidden="1">'[1]HPD page'!$B$4</definedName>
    <definedName name="HPD_number_claimants_asthma_curr" hidden="1">'[1]ePSM Medical Data Page'!$BI$6</definedName>
    <definedName name="HPD_number_claimants_asthma_prior" hidden="1">'[1]ePSM Medical Data Page'!$BL$6</definedName>
    <definedName name="HPD_number_claimants_coronary_artery_disease_curr" hidden="1">'[1]ePSM Medical Data Page'!$BI$10</definedName>
    <definedName name="HPD_number_claimants_coronary_artery_disease_prior" hidden="1">'[1]ePSM Medical Data Page'!$BL$10</definedName>
    <definedName name="HPD_number_claimants_diabetes_curr" hidden="1">'[1]ePSM Medical Data Page'!$BI$12</definedName>
    <definedName name="HPD_number_claimants_diabetes_prior" hidden="1">'[1]ePSM Medical Data Page'!$BL$12</definedName>
    <definedName name="HPD_number_claimants_heart_failure_curr" hidden="1">'[1]ePSM Medical Data Page'!$BI$8</definedName>
    <definedName name="HPD_number_claimants_heart_failure_prior" hidden="1">'[1]ePSM Medical Data Page'!$BL$8</definedName>
    <definedName name="HPD_number_claimants_low_back_curr" hidden="1">'[1]ePSM Medical Data Page'!$BI$14</definedName>
    <definedName name="HPD_number_claimants_low_back_prior" hidden="1">'[1]ePSM Medical Data Page'!$BL$14</definedName>
    <definedName name="HPD_number_claimants_other_curr" hidden="1">'[1]ePSM Medical Data Page'!$BI$16</definedName>
    <definedName name="HPD_number_claimants_other_prior" hidden="1">'[1]ePSM Medical Data Page'!$BL$16</definedName>
    <definedName name="HPD_number_claimants_total_curr" hidden="1">'[1]ePSM Medical Data Page'!$BI$3</definedName>
    <definedName name="HPD_number_claimants_total_prior" hidden="1">'[1]ePSM Medical Data Page'!$BL$3</definedName>
    <definedName name="HPD_paid_amt_asthma_curr" hidden="1">'[1]ePSM Medical Data Page'!$BI$7</definedName>
    <definedName name="HPD_paid_amt_asthma_prior" hidden="1">'[1]ePSM Medical Data Page'!$BL$7</definedName>
    <definedName name="HPD_paid_amt_coronary_artery_disease_curr" hidden="1">'[1]ePSM Medical Data Page'!$BI$11</definedName>
    <definedName name="HPD_paid_amt_coronary_artery_disease_prior" hidden="1">'[1]ePSM Medical Data Page'!$BL$11</definedName>
    <definedName name="HPD_paid_amt_diabetes_curr" hidden="1">'[1]ePSM Medical Data Page'!$BI$13</definedName>
    <definedName name="HPD_paid_amt_diabetes_prior" hidden="1">'[1]ePSM Medical Data Page'!$BL$13</definedName>
    <definedName name="HPD_paid_amt_heart_failure_curr" hidden="1">'[1]ePSM Medical Data Page'!$BI$9</definedName>
    <definedName name="HPD_paid_amt_heart_failure_prior" hidden="1">'[1]ePSM Medical Data Page'!$BL$9</definedName>
    <definedName name="HPD_paid_amt_low_back_curr" hidden="1">'[1]ePSM Medical Data Page'!$BI$15</definedName>
    <definedName name="HPD_paid_amt_low_back_prior" hidden="1">'[1]ePSM Medical Data Page'!$BL$15</definedName>
    <definedName name="HPD_paid_amt_other_curr" hidden="1">'[1]ePSM Medical Data Page'!$BI$17</definedName>
    <definedName name="HPD_paid_amt_other_prior" hidden="1">'[1]ePSM Medical Data Page'!$BL$17</definedName>
    <definedName name="HPD_paid_amt_total_curr" hidden="1">'[1]ePSM Medical Data Page'!$BI$4</definedName>
    <definedName name="HPD_paid_amt_total_prior" hidden="1">'[1]ePSM Medical Data Page'!$BL$4</definedName>
    <definedName name="HPD_Rows_6_7" hidden="1">'[1]HPD page'!$A$6:$IV$7</definedName>
    <definedName name="HPD_total_population_curr" hidden="1">'[1]ePSM Medical Data Page'!$BI$5</definedName>
    <definedName name="HPD_total_population_prior" hidden="1">'[1]ePSM Medical Data Page'!$BL$5</definedName>
    <definedName name="ID" localSheetId="1">#REF!</definedName>
    <definedName name="ID">#REF!</definedName>
    <definedName name="impact_na_range1" hidden="1">'[1]Impact of Catastrophics page'!$J$10:$J$15</definedName>
    <definedName name="Impact_of_Catastrophic_Medical_Range" hidden="1">'[1]Impact of Catastrophics page'!$A$1:$J$48</definedName>
    <definedName name="IncEndDateCurr" hidden="1">'[1]ePSM Header Data Page'!$B$8</definedName>
    <definedName name="IncEndDatePrior" hidden="1">'[1]ePSM Header Data Page'!$B$9</definedName>
    <definedName name="IncStartDateCurr" hidden="1">'[1]ePSM Header Data Page'!$B$6</definedName>
    <definedName name="IncStartDatePrior" hidden="1">'[1]ePSM Header Data Page'!$B$7</definedName>
    <definedName name="Inpatient" localSheetId="1">#REF!</definedName>
    <definedName name="Inpatient">#REF!</definedName>
    <definedName name="IP_MDC_Analysis_Medical_Range" hidden="1">'[1]IP MDC Analysis Med page'!$A$1:$S$38</definedName>
    <definedName name="ip_mdc_na_bob_column1" hidden="1">'[1]IP MDC Analysis Med page'!$O$10:$O$34</definedName>
    <definedName name="ITNREQUEST_001_FACILITYRPT" localSheetId="1">#REF!</definedName>
    <definedName name="ITNREQUEST_001_FACILITYRPT">#REF!</definedName>
    <definedName name="ITNREQUEST_004_FACILITY" localSheetId="1">#REF!</definedName>
    <definedName name="ITNREQUEST_004_FACILITY">#REF!</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job_id" hidden="1">'[1]ePSM Header Data Page'!$B$33</definedName>
    <definedName name="Key_Statistics_Dental_Range" localSheetId="1" hidden="1">#REF!</definedName>
    <definedName name="Key_Statistics_Dental_Range" hidden="1">#REF!</definedName>
    <definedName name="Key_Statistics_Medical_Range" hidden="1">'[1]Key Statistics Medical page'!$A$1:$L$40</definedName>
    <definedName name="level_c_d_user_ind" hidden="1">'[1]ePSM Header Data Page'!$B$29</definedName>
    <definedName name="Line_Level_Procedure_Modifier" localSheetId="1">#REF!</definedName>
    <definedName name="Line_Level_Procedure_Modifier">#REF!</definedName>
    <definedName name="LoadTable" localSheetId="1">[2]Tables!#REF!</definedName>
    <definedName name="LoadTable">[2]Tables!#REF!</definedName>
    <definedName name="lookup_report_name" localSheetId="1" hidden="1">'[1]ePSM Header Data Page'!#REF!</definedName>
    <definedName name="lookup_report_name" hidden="1">'[1]ePSM Header Data Page'!#REF!</definedName>
    <definedName name="Low_Threshold" hidden="1">'[1]Med Cat - Curr page'!#REF!</definedName>
    <definedName name="Match" localSheetId="1">#REF!</definedName>
    <definedName name="Match">#REF!</definedName>
    <definedName name="Match__1_In__0_Out" localSheetId="1">#REF!</definedName>
    <definedName name="Match__1_In__0_Out">#REF!</definedName>
    <definedName name="Match__Level" localSheetId="1">#REF!</definedName>
    <definedName name="Match__Level">#REF!</definedName>
    <definedName name="Match_Description2">#REF!</definedName>
    <definedName name="Match_Description3">#REF!</definedName>
    <definedName name="Match_Description4">#REF!</definedName>
    <definedName name="Match_Description5">#REF!</definedName>
    <definedName name="Match_Detail">#REF!</definedName>
    <definedName name="Match_Level2">#REF!</definedName>
    <definedName name="Match_Level3">#REF!</definedName>
    <definedName name="Match_Level4">#REF!</definedName>
    <definedName name="Match_Level5">#REF!</definedName>
    <definedName name="Match_to_a_network_targeted_to_transition">#REF!</definedName>
    <definedName name="Match_to_a_network_targeted_to_transition2">#REF!</definedName>
    <definedName name="Match_to_a_network_targeted_to_transition3">#REF!</definedName>
    <definedName name="Match_to_a_network_targeted_to_transition4">#REF!</definedName>
    <definedName name="Match_to_a_network_targeted_to_transition5">#REF!</definedName>
    <definedName name="Match_to_Fill_In_Products__1_In__0_Out">#REF!</definedName>
    <definedName name="Match_to_Quoted_Product_Choice_POS_II__1_In__0_Out">#REF!</definedName>
    <definedName name="Match_to_Quoted_Product_FI_QPOS__1_In__0_Out">[3]Detail!#REF!</definedName>
    <definedName name="Match_Type" localSheetId="1">#REF!</definedName>
    <definedName name="Match_Type">#REF!</definedName>
    <definedName name="Matched_Netid2" localSheetId="1">#REF!</definedName>
    <definedName name="Matched_Netid2">#REF!</definedName>
    <definedName name="Matched_Netid3" localSheetId="1">#REF!</definedName>
    <definedName name="Matched_Netid3">#REF!</definedName>
    <definedName name="Matched_Netid4">#REF!</definedName>
    <definedName name="Matched_Netid5">#REF!</definedName>
    <definedName name="Matched_Network_Name2">#REF!</definedName>
    <definedName name="Matched_Network_Name3">#REF!</definedName>
    <definedName name="Matched_Network_Name4">#REF!</definedName>
    <definedName name="Matched_Network_Name5">#REF!</definedName>
    <definedName name="MDC">#REF!</definedName>
    <definedName name="MDC_Analysis_Medical_Range" hidden="1">'[1]MDC Analysis Medical page'!$A$1:$S$38</definedName>
    <definedName name="MDC_CD_00" hidden="1">'[1]ePSM Medical Data Page'!$BD$3</definedName>
    <definedName name="MDC_CD_01" hidden="1">'[1]ePSM Medical Data Page'!$BD$4</definedName>
    <definedName name="MDC_CD_02" hidden="1">'[1]ePSM Medical Data Page'!$BD$5</definedName>
    <definedName name="MDC_CD_03" hidden="1">'[1]ePSM Medical Data Page'!$BD$6</definedName>
    <definedName name="MDC_CD_04" hidden="1">'[1]ePSM Medical Data Page'!$BD$7</definedName>
    <definedName name="MDC_CD_05" hidden="1">'[1]ePSM Medical Data Page'!$BD$8</definedName>
    <definedName name="MDC_CD_06" hidden="1">'[1]ePSM Medical Data Page'!$BD$9</definedName>
    <definedName name="MDC_CD_07" hidden="1">'[1]ePSM Medical Data Page'!$BD$10</definedName>
    <definedName name="MDC_CD_08" hidden="1">'[1]ePSM Medical Data Page'!$BD$11</definedName>
    <definedName name="MDC_CD_09" hidden="1">'[1]ePSM Medical Data Page'!$BD$12</definedName>
    <definedName name="MDC_CD_10" hidden="1">'[1]ePSM Medical Data Page'!$BD$13</definedName>
    <definedName name="MDC_CD_11" hidden="1">'[1]ePSM Medical Data Page'!$BD$14</definedName>
    <definedName name="MDC_CD_12" hidden="1">'[1]ePSM Medical Data Page'!$BD$15</definedName>
    <definedName name="MDC_CD_13" hidden="1">'[1]ePSM Medical Data Page'!$BD$16</definedName>
    <definedName name="MDC_CD_14" hidden="1">'[1]ePSM Medical Data Page'!$BD$17</definedName>
    <definedName name="MDC_CD_15" hidden="1">'[1]ePSM Medical Data Page'!$BD$18</definedName>
    <definedName name="MDC_CD_16" hidden="1">'[1]ePSM Medical Data Page'!$BD$19</definedName>
    <definedName name="MDC_CD_17" hidden="1">'[1]ePSM Medical Data Page'!$BD$20</definedName>
    <definedName name="MDC_CD_18" hidden="1">'[1]ePSM Medical Data Page'!$BD$21</definedName>
    <definedName name="MDC_CD_19" hidden="1">'[1]ePSM Medical Data Page'!$BD$22</definedName>
    <definedName name="MDC_CD_20" hidden="1">'[1]ePSM Medical Data Page'!$BD$23</definedName>
    <definedName name="MDC_CD_21" hidden="1">'[1]ePSM Medical Data Page'!$BD$24</definedName>
    <definedName name="MDC_CD_22" hidden="1">'[1]ePSM Medical Data Page'!$BD$25</definedName>
    <definedName name="MDC_CD_23" hidden="1">'[1]ePSM Medical Data Page'!$BD$26</definedName>
    <definedName name="MDC_MDC_Label" hidden="1">'[1]MDC Analysis Medical page'!$A$9</definedName>
    <definedName name="MDC_MDC_Label_Paste" hidden="1">'[1]MDC Analysis Medical page'!$A$8</definedName>
    <definedName name="mdc_na_bob_column1" hidden="1">'[1]MDC Analysis Medical page'!$K$10:$K$34</definedName>
    <definedName name="mdc_na_bob_column2" hidden="1">'[1]MDC Analysis Medical page'!$O$10:$O$34</definedName>
    <definedName name="mdc_na_bob_column3" hidden="1">'[1]MDC Analysis Medical page'!$S$10:$S$34</definedName>
    <definedName name="MDC_Range_C7_G8" hidden="1">'[1]MDC Analysis Medical page'!$C$7:$G$8</definedName>
    <definedName name="MDC_Range_I7" hidden="1">'[1]MDC Analysis Medical page'!$I$7</definedName>
    <definedName name="MDC_Range_I7_S8" hidden="1">'[1]MDC Analysis Medical page'!$I$7:$S$8</definedName>
    <definedName name="MDC_Range_I8" hidden="1">'[1]MDC Analysis Medical page'!$I$8</definedName>
    <definedName name="MDC_Range_J9_K33" hidden="1">'[1]MDC Analysis Medical page'!$J$10:$K$34</definedName>
    <definedName name="MDC_Range_L9_M33" hidden="1">'[1]MDC Analysis Medical page'!$N$10:$O$34</definedName>
    <definedName name="MDC_Range_N9_O33" hidden="1">'[1]MDC Analysis Medical page'!$R$10:$S$34</definedName>
    <definedName name="MDC_Range_Row8" hidden="1">'[1]MDC Analysis Medical page'!$A$8:$IV$8</definedName>
    <definedName name="MDC_Row9_Range" hidden="1">'[1]MDC Analysis Medical page'!$A$9:$IV$9</definedName>
    <definedName name="Med_admin_savings_amt_curr" localSheetId="1" hidden="1">'[1]ePSM Medical Data Page'!#REF!</definedName>
    <definedName name="Med_admin_savings_amt_curr" hidden="1">'[1]ePSM Medical Data Page'!#REF!</definedName>
    <definedName name="Med_admin_savings_amt_prior" localSheetId="1" hidden="1">'[1]ePSM Medical Data Page'!#REF!</definedName>
    <definedName name="Med_admin_savings_amt_prior" hidden="1">'[1]ePSM Medical Data Page'!#REF!</definedName>
    <definedName name="Med_admit_count_curr" hidden="1">'[1]ePSM Medical Data Page'!$B$6</definedName>
    <definedName name="Med_admit_count_prior" hidden="1">'[1]ePSM Medical Data Page'!$E$6</definedName>
    <definedName name="Med_allowed_amt_curr" hidden="1">'[1]ePSM Medical Data Page'!$B$22</definedName>
    <definedName name="Med_allowed_amt_prior" hidden="1">'[1]ePSM Medical Data Page'!$E$22</definedName>
    <definedName name="Med_amb_billed_amt_curr" hidden="1">'[1]ePSM Medical Data Page'!$B$42</definedName>
    <definedName name="Med_amb_billed_amt_prior" hidden="1">'[1]ePSM Medical Data Page'!$E$42</definedName>
    <definedName name="Med_amb_billed_network_curr" hidden="1">'[1]ePSM Medical Data Page'!$T$5</definedName>
    <definedName name="Med_amb_billed_network_prior" hidden="1">'[1]ePSM Medical Data Page'!$W$5</definedName>
    <definedName name="Med_amb_network_discount_curr" hidden="1">'[1]ePSM Medical Data Page'!$T$6</definedName>
    <definedName name="Med_amb_network_discount_prior" hidden="1">'[1]ePSM Medical Data Page'!$W$6</definedName>
    <definedName name="Med_amb_paid_amt_above_threshold_curr" hidden="1">'[1]ePSM Medical Data Page'!$B$17</definedName>
    <definedName name="Med_amb_paid_amt_above_threshold_prior" hidden="1">'[1]ePSM Medical Data Page'!$E$17</definedName>
    <definedName name="Med_amb_paid_amt_curr" hidden="1">'[1]ePSM Medical Data Page'!$B$5</definedName>
    <definedName name="Med_amb_paid_amt_prior" hidden="1">'[1]ePSM Medical Data Page'!$E$5</definedName>
    <definedName name="Med_amb_surgery_count_curr" hidden="1">'[1]ePSM Medical Data Page'!$B$10</definedName>
    <definedName name="Med_amb_surgery_count_prior" hidden="1">'[1]ePSM Medical Data Page'!$E$10</definedName>
    <definedName name="Med_avg_age_members_curr" hidden="1">'[1]ePSM Member Data Page'!$B$21</definedName>
    <definedName name="Med_avg_age_members_prior" hidden="1">'[1]ePSM Member Data Page'!$F$21</definedName>
    <definedName name="Med_billed_amt_amb_surgeries_curr" hidden="1">'[1]ePSM Medical Data Page'!$Z$49</definedName>
    <definedName name="Med_billed_amt_amb_surgeries_prior" hidden="1">'[1]ePSM Medical Data Page'!$AC$49</definedName>
    <definedName name="Med_billed_amt_amb_visits_curr" hidden="1">'[1]ePSM Medical Data Page'!$Z$44</definedName>
    <definedName name="Med_billed_amt_amb_visits_prior" hidden="1">'[1]ePSM Medical Data Page'!$AC$44</definedName>
    <definedName name="Med_billed_amt_curr" hidden="1">'[1]ePSM Medical Data Page'!$B$40</definedName>
    <definedName name="Med_billed_amt_er_visits_curr" hidden="1">'[1]ePSM Medical Data Page'!$Z$45</definedName>
    <definedName name="Med_billed_amt_er_visits_prior" hidden="1">'[1]ePSM Medical Data Page'!$AC$45</definedName>
    <definedName name="Med_billed_amt_female_0_19_curr" hidden="1">'[1]ePSM Medical Data Page'!$H$27</definedName>
    <definedName name="Med_billed_amt_female_0_19_prior" hidden="1">'[1]ePSM Medical Data Page'!$K$27</definedName>
    <definedName name="Med_billed_amt_female_20_44_curr" hidden="1">'[1]ePSM Medical Data Page'!$H$28</definedName>
    <definedName name="Med_billed_amt_female_20_44_prior" hidden="1">'[1]ePSM Medical Data Page'!$K$28</definedName>
    <definedName name="Med_billed_amt_female_45_64_curr" hidden="1">'[1]ePSM Medical Data Page'!$H$29</definedName>
    <definedName name="Med_billed_amt_female_45_64_prior" hidden="1">'[1]ePSM Medical Data Page'!$K$29</definedName>
    <definedName name="Med_billed_amt_female_65_over_curr" hidden="1">'[1]ePSM Medical Data Page'!$H$30</definedName>
    <definedName name="Med_billed_amt_female_65_over_prior" hidden="1">'[1]ePSM Medical Data Page'!$K$30</definedName>
    <definedName name="Med_billed_amt_home_health_curr" hidden="1">'[1]ePSM Medical Data Page'!$Z$54</definedName>
    <definedName name="Med_billed_amt_home_health_prior" hidden="1">'[1]ePSM Medical Data Page'!$AC$54</definedName>
    <definedName name="Med_billed_amt_inp_days_curr" hidden="1">'[1]ePSM Medical Data Page'!$Z$43</definedName>
    <definedName name="Med_billed_amt_inp_days_prior" hidden="1">'[1]ePSM Medical Data Page'!$AC$43</definedName>
    <definedName name="Med_billed_amt_inp_surgeries_curr" hidden="1">'[1]ePSM Medical Data Page'!$Z$48</definedName>
    <definedName name="Med_billed_amt_inp_surgeries_prior" hidden="1">'[1]ePSM Medical Data Page'!$AC$48</definedName>
    <definedName name="Med_billed_amt_lab_serv_curr" hidden="1">'[1]ePSM Medical Data Page'!$Z$53</definedName>
    <definedName name="Med_billed_amt_lab_serv_prior" hidden="1">'[1]ePSM Medical Data Page'!$AC$53</definedName>
    <definedName name="Med_billed_amt_male_0_19_curr" hidden="1">'[1]ePSM Medical Data Page'!$H$31</definedName>
    <definedName name="Med_billed_amt_male_0_19_prior" hidden="1">'[1]ePSM Medical Data Page'!$K$31</definedName>
    <definedName name="Med_billed_amt_male_20_44_curr" hidden="1">'[1]ePSM Medical Data Page'!$H$32</definedName>
    <definedName name="Med_billed_amt_male_20_44_prior" hidden="1">'[1]ePSM Medical Data Page'!$K$32</definedName>
    <definedName name="Med_billed_amt_male_45_64_curr" hidden="1">'[1]ePSM Medical Data Page'!$H$33</definedName>
    <definedName name="Med_billed_amt_male_45_64_prior" hidden="1">'[1]ePSM Medical Data Page'!$K$33</definedName>
    <definedName name="Med_billed_amt_male_65_over_curr" hidden="1">'[1]ePSM Medical Data Page'!$H$34</definedName>
    <definedName name="Med_billed_amt_male_65_over_prior" hidden="1">'[1]ePSM Medical Data Page'!$K$34</definedName>
    <definedName name="Med_billed_amt_med_rx_curr" hidden="1">'[1]ePSM Medical Data Page'!$Z$56</definedName>
    <definedName name="Med_billed_amt_med_rx_prior" hidden="1">'[1]ePSM Medical Data Page'!$AC$56</definedName>
    <definedName name="Med_billed_amt_med_visits_curr" hidden="1">'[1]ePSM Medical Data Page'!$Z$51</definedName>
    <definedName name="Med_billed_amt_med_visits_prior" hidden="1">'[1]ePSM Medical Data Page'!$AC$51</definedName>
    <definedName name="Med_billed_amt_mental_health_curr" hidden="1">'[1]ePSM Medical Data Page'!$Z$55</definedName>
    <definedName name="Med_billed_amt_mental_health_prior" hidden="1">'[1]ePSM Medical Data Page'!$AC$55</definedName>
    <definedName name="Med_billed_amt_misc_med_curr" hidden="1">'[1]ePSM Medical Data Page'!$Z$57</definedName>
    <definedName name="Med_billed_amt_misc_med_prior" hidden="1">'[1]ePSM Medical Data Page'!$AC$57</definedName>
    <definedName name="Med_billed_amt_office_surgeries_curr" hidden="1">'[1]ePSM Medical Data Page'!$Z$50</definedName>
    <definedName name="Med_billed_amt_office_surgeries_prior" hidden="1">'[1]ePSM Medical Data Page'!$AC$50</definedName>
    <definedName name="Med_billed_amt_prim_off_visits_curr" hidden="1">'[1]ePSM Medical Data Page'!$Z$47</definedName>
    <definedName name="Med_billed_amt_prim_off_visits_prior" hidden="1">'[1]ePSM Medical Data Page'!$AC$47</definedName>
    <definedName name="Med_billed_amt_prior" hidden="1">'[1]ePSM Medical Data Page'!$E$40</definedName>
    <definedName name="Med_billed_amt_rad_serv_curr" hidden="1">'[1]ePSM Medical Data Page'!$Z$52</definedName>
    <definedName name="Med_billed_amt_rad_serv_prior" hidden="1">'[1]ePSM Medical Data Page'!$AC$52</definedName>
    <definedName name="Med_billed_amt_spec_office_visits_curr" hidden="1">'[1]ePSM Medical Data Page'!$Z$46</definedName>
    <definedName name="Med_billed_amt_spec_office_visits_prior" hidden="1">'[1]ePSM Medical Data Page'!$AC$46</definedName>
    <definedName name="Med_billed_amt_unknown_0_19_curr" hidden="1">'[1]ePSM Medical Data Page'!$H$35</definedName>
    <definedName name="Med_billed_amt_unknown_0_19_prior" hidden="1">'[1]ePSM Medical Data Page'!$K$35</definedName>
    <definedName name="Med_billed_amt_unknown_20_44_curr" hidden="1">'[1]ePSM Medical Data Page'!$H$36</definedName>
    <definedName name="Med_billed_amt_unknown_20_44_prior" hidden="1">'[1]ePSM Medical Data Page'!$K$36</definedName>
    <definedName name="Med_billed_amt_unknown_45_64_curr" hidden="1">'[1]ePSM Medical Data Page'!$H$37</definedName>
    <definedName name="Med_billed_amt_unknown_45_64_prior" hidden="1">'[1]ePSM Medical Data Page'!$K$37</definedName>
    <definedName name="Med_billed_amt_unknown_65_over_curr" hidden="1">'[1]ePSM Medical Data Page'!$H$38</definedName>
    <definedName name="Med_billed_amt_unknown_65_over_prior" hidden="1">'[1]ePSM Medical Data Page'!$K$38</definedName>
    <definedName name="Med_billed_encounter_lab_rad_curr" hidden="1">'[1]ePSM Medical Data Page'!$Z$60</definedName>
    <definedName name="Med_billed_encounter_lab_rad_prior" hidden="1">'[1]ePSM Medical Data Page'!$AC$60</definedName>
    <definedName name="Med_billed_encounter_other_curr" hidden="1">'[1]ePSM Medical Data Page'!$Z$61</definedName>
    <definedName name="Med_billed_encounter_other_prior" hidden="1">'[1]ePSM Medical Data Page'!$AC$61</definedName>
    <definedName name="Med_billed_encounter_prim_phys_curr" hidden="1">'[1]ePSM Medical Data Page'!$Z$58</definedName>
    <definedName name="Med_billed_encounter_prim_phys_prior" hidden="1">'[1]ePSM Medical Data Page'!$AC$58</definedName>
    <definedName name="Med_billed_encounter_spec_phys_curr" hidden="1">'[1]ePSM Medical Data Page'!$Z$59</definedName>
    <definedName name="Med_billed_encounter_spec_phys_prior" hidden="1">'[1]ePSM Medical Data Page'!$AC$59</definedName>
    <definedName name="Med_billed_other_curr" hidden="1">'[1]ePSM Medical Data Page'!$Z$62</definedName>
    <definedName name="Med_billed_other_prior" hidden="1">'[1]ePSM Medical Data Page'!$AC$62</definedName>
    <definedName name="Med_Catastrophic_Current_Home" hidden="1">'[1]Med Cat - Curr page'!$A$1</definedName>
    <definedName name="Med_Catastrophic_Prior_Home" hidden="1">'[1]Med Cat - Prior page'!$A$1</definedName>
    <definedName name="Med_claim_count_above_threshold_curr" hidden="1">'[1]ePSM Medical Data Page'!$B$14</definedName>
    <definedName name="Med_claim_count_above_threshold_prior" hidden="1">'[1]ePSM Medical Data Page'!$E$14</definedName>
    <definedName name="Med_claim_count_curr" hidden="1">'[1]ePSM Medical Data Page'!$B$13</definedName>
    <definedName name="Med_claim_count_female_0_19_curr" hidden="1">'[1]ePSM Medical Data Page'!$H$3</definedName>
    <definedName name="Med_claim_count_female_0_19_prior" hidden="1">'[1]ePSM Medical Data Page'!$K$3</definedName>
    <definedName name="Med_claim_count_female_20_44_curr" hidden="1">'[1]ePSM Medical Data Page'!$H$5</definedName>
    <definedName name="Med_claim_count_female_20_44_prior" hidden="1">'[1]ePSM Medical Data Page'!$K$5</definedName>
    <definedName name="Med_claim_count_female_45_64_curr" hidden="1">'[1]ePSM Medical Data Page'!$H$7</definedName>
    <definedName name="Med_claim_count_female_45_64_prior" hidden="1">'[1]ePSM Medical Data Page'!$K$7</definedName>
    <definedName name="Med_claim_count_female_65_over_curr" hidden="1">'[1]ePSM Medical Data Page'!$H$9</definedName>
    <definedName name="Med_claim_count_female_65_over_prior" hidden="1">'[1]ePSM Medical Data Page'!$K$9</definedName>
    <definedName name="Med_claim_count_male_0_19_curr" hidden="1">'[1]ePSM Medical Data Page'!$H$11</definedName>
    <definedName name="Med_claim_count_male_0_19_prior" hidden="1">'[1]ePSM Medical Data Page'!$K$11</definedName>
    <definedName name="Med_claim_count_male_20_44_curr" hidden="1">'[1]ePSM Medical Data Page'!$H$13</definedName>
    <definedName name="Med_claim_count_male_20_44_prior" hidden="1">'[1]ePSM Medical Data Page'!$K$13</definedName>
    <definedName name="Med_claim_count_male_45_64_curr" hidden="1">'[1]ePSM Medical Data Page'!$H$15</definedName>
    <definedName name="Med_claim_count_male_45_64_prior" hidden="1">'[1]ePSM Medical Data Page'!$K$15</definedName>
    <definedName name="Med_claim_count_male_65_over_curr" hidden="1">'[1]ePSM Medical Data Page'!$H$17</definedName>
    <definedName name="Med_claim_count_male_65_over_prior" hidden="1">'[1]ePSM Medical Data Page'!$K$17</definedName>
    <definedName name="Med_claim_count_prior" hidden="1">'[1]ePSM Medical Data Page'!$E$13</definedName>
    <definedName name="Med_claim_count_unknown_0_19_curr" hidden="1">'[1]ePSM Medical Data Page'!$H$19</definedName>
    <definedName name="Med_claim_count_unknown_0_19_prior" hidden="1">'[1]ePSM Medical Data Page'!$K$19</definedName>
    <definedName name="Med_claim_count_unknown_20_44_curr" hidden="1">'[1]ePSM Medical Data Page'!$H$21</definedName>
    <definedName name="Med_claim_count_unknown_20_44_prior" hidden="1">'[1]ePSM Medical Data Page'!$K$21</definedName>
    <definedName name="Med_claim_count_unknown_45_64_curr" hidden="1">'[1]ePSM Medical Data Page'!$H$23</definedName>
    <definedName name="Med_claim_count_unknown_45_64_prior" hidden="1">'[1]ePSM Medical Data Page'!$K$23</definedName>
    <definedName name="Med_claim_count_unknown_65_over_curr" hidden="1">'[1]ePSM Medical Data Page'!$H$25</definedName>
    <definedName name="Med_claim_count_unknown_65_over_prior" hidden="1">'[1]ePSM Medical Data Page'!$K$25</definedName>
    <definedName name="Med_cob_amt_curr" hidden="1">'[1]ePSM Medical Data Page'!$B$23</definedName>
    <definedName name="Med_cob_amt_prior" hidden="1">'[1]ePSM Medical Data Page'!$E$23</definedName>
    <definedName name="Med_coinsurance_amt_curr" hidden="1">'[1]ePSM Medical Data Page'!$B$26</definedName>
    <definedName name="Med_coinsurance_amt_prior" hidden="1">'[1]ePSM Medical Data Page'!$E$26</definedName>
    <definedName name="Med_copay_amt_curr" hidden="1">'[1]ePSM Medical Data Page'!$B$25</definedName>
    <definedName name="Med_copay_amt_prior" hidden="1">'[1]ePSM Medical Data Page'!$E$25</definedName>
    <definedName name="Med_Cost_Rows8_19_Range" hidden="1">'[1]Cost Sharing Medical page'!$A$8:$IV$19</definedName>
    <definedName name="Med_Cost_Sharing_Medical_Range" hidden="1">'[1]Cost Sharing Medical page'!$A$1:$H$32</definedName>
    <definedName name="med_cost_space_range1" hidden="1">'[1]Cost Sharing Medical page'!$F$7:$F$23</definedName>
    <definedName name="med_cost_space_range2" hidden="1">'[1]Cost Sharing Medical page'!$B$31</definedName>
    <definedName name="Med_count_amb_surgeries_curr" hidden="1">'[1]ePSM Medical Data Page'!$Z$16</definedName>
    <definedName name="Med_count_amb_surgeries_prior" hidden="1">'[1]ePSM Medical Data Page'!$AC$16</definedName>
    <definedName name="Med_count_amb_visits_curr" hidden="1">'[1]ePSM Medical Data Page'!$Z$6</definedName>
    <definedName name="Med_count_amb_visits_prior" hidden="1">'[1]ePSM Medical Data Page'!$AC$6</definedName>
    <definedName name="Med_count_encounter_lab_rad_curr" hidden="1">'[1]ePSM Medical Data Page'!$Z$38</definedName>
    <definedName name="Med_count_encounter_lab_rad_prior" hidden="1">'[1]ePSM Medical Data Page'!$AC$38</definedName>
    <definedName name="Med_count_encounter_other_curr" hidden="1">'[1]ePSM Medical Data Page'!$Z$40</definedName>
    <definedName name="Med_count_encounter_other_prior" hidden="1">'[1]ePSM Medical Data Page'!$AC$40</definedName>
    <definedName name="Med_count_encounter_prim_phys_curr" hidden="1">'[1]ePSM Medical Data Page'!$Z$34</definedName>
    <definedName name="Med_count_encounter_prim_phys_prior" hidden="1">'[1]ePSM Medical Data Page'!$AC$34</definedName>
    <definedName name="Med_count_encounter_spec_phys_curr" hidden="1">'[1]ePSM Medical Data Page'!$Z$36</definedName>
    <definedName name="Med_count_encounter_spec_phys_prior" hidden="1">'[1]ePSM Medical Data Page'!$AC$36</definedName>
    <definedName name="Med_count_er_visits_curr" hidden="1">'[1]ePSM Medical Data Page'!$Z$8</definedName>
    <definedName name="Med_count_er_visits_prior" hidden="1">'[1]ePSM Medical Data Page'!$AC$8</definedName>
    <definedName name="Med_count_home_health_curr" hidden="1">'[1]ePSM Medical Data Page'!$Z$26</definedName>
    <definedName name="Med_count_home_health_prior" hidden="1">'[1]ePSM Medical Data Page'!$AC$26</definedName>
    <definedName name="Med_count_inp_days_curr" hidden="1">'[1]ePSM Medical Data Page'!$Z$4</definedName>
    <definedName name="Med_count_inp_days_prior" hidden="1">'[1]ePSM Medical Data Page'!$AC$4</definedName>
    <definedName name="Med_count_inp_surgeries_curr" hidden="1">'[1]ePSM Medical Data Page'!$Z$14</definedName>
    <definedName name="Med_count_inp_surgeries_prior" hidden="1">'[1]ePSM Medical Data Page'!$AC$14</definedName>
    <definedName name="Med_count_lab_serv_curr" hidden="1">'[1]ePSM Medical Data Page'!$Z$24</definedName>
    <definedName name="Med_count_lab_serv_prior" hidden="1">'[1]ePSM Medical Data Page'!$AC$24</definedName>
    <definedName name="Med_count_med_rx_curr" hidden="1">'[1]ePSM Medical Data Page'!$Z$30</definedName>
    <definedName name="Med_count_med_rx_prior" hidden="1">'[1]ePSM Medical Data Page'!$AC$30</definedName>
    <definedName name="Med_count_med_visits_curr" hidden="1">'[1]ePSM Medical Data Page'!$Z$20</definedName>
    <definedName name="Med_count_med_visits_prior" hidden="1">'[1]ePSM Medical Data Page'!$AC$20</definedName>
    <definedName name="Med_count_mental_health_curr" hidden="1">'[1]ePSM Medical Data Page'!$Z$28</definedName>
    <definedName name="Med_count_mental_health_prior" hidden="1">'[1]ePSM Medical Data Page'!$AC$28</definedName>
    <definedName name="Med_count_misc_med_curr" hidden="1">'[1]ePSM Medical Data Page'!$Z$32</definedName>
    <definedName name="Med_count_misc_med_prior" hidden="1">'[1]ePSM Medical Data Page'!$AC$32</definedName>
    <definedName name="Med_count_office_surgeries_curr" hidden="1">'[1]ePSM Medical Data Page'!$Z$18</definedName>
    <definedName name="Med_count_office_surgeries_prior" hidden="1">'[1]ePSM Medical Data Page'!$AC$18</definedName>
    <definedName name="Med_count_other_curr" hidden="1">'[1]ePSM Medical Data Page'!$Z$42</definedName>
    <definedName name="Med_count_other_prior" hidden="1">'[1]ePSM Medical Data Page'!$AC$42</definedName>
    <definedName name="Med_count_prim_off_visits_curr" hidden="1">'[1]ePSM Medical Data Page'!$Z$12</definedName>
    <definedName name="Med_count_prim_off_visits_prior" hidden="1">'[1]ePSM Medical Data Page'!$AC$12</definedName>
    <definedName name="Med_count_rad_serv_curr" hidden="1">'[1]ePSM Medical Data Page'!$Z$22</definedName>
    <definedName name="Med_count_rad_serv_prior" hidden="1">'[1]ePSM Medical Data Page'!$AC$22</definedName>
    <definedName name="Med_count_spec_office_visits_curr" hidden="1">'[1]ePSM Medical Data Page'!$Z$10</definedName>
    <definedName name="Med_count_spec_office_visits_prior" hidden="1">'[1]ePSM Medical Data Page'!$AC$10</definedName>
    <definedName name="Med_days_count_curr" hidden="1">'[1]ePSM Medical Data Page'!$B$7</definedName>
    <definedName name="Med_days_count_prior" hidden="1">'[1]ePSM Medical Data Page'!$E$7</definedName>
    <definedName name="Med_deductible_amt_curr" hidden="1">'[1]ePSM Medical Data Page'!$B$24</definedName>
    <definedName name="Med_deductible_amt_prior" hidden="1">'[1]ePSM Medical Data Page'!$E$24</definedName>
    <definedName name="Med_er_visits_count_curr" hidden="1">'[1]ePSM Medical Data Page'!$B$12</definedName>
    <definedName name="Med_er_visits_count_prior" hidden="1">'[1]ePSM Medical Data Page'!$E$12</definedName>
    <definedName name="Med_female_mem_0_19_curr" hidden="1">'[1]ePSM Member Data Page'!$B$4</definedName>
    <definedName name="Med_female_mem_0_19_prior" hidden="1">'[1]ePSM Member Data Page'!$F$4</definedName>
    <definedName name="Med_female_mem_20_44_curr" hidden="1">'[1]ePSM Member Data Page'!$B$5</definedName>
    <definedName name="Med_female_mem_20_44_prior" hidden="1">'[1]ePSM Member Data Page'!$F$5</definedName>
    <definedName name="Med_female_mem_45_64_curr" hidden="1">'[1]ePSM Member Data Page'!$B$6</definedName>
    <definedName name="Med_female_mem_45_64_prior" hidden="1">'[1]ePSM Member Data Page'!$F$6</definedName>
    <definedName name="Med_female_mem_65_over_curr" hidden="1">'[1]ePSM Member Data Page'!$B$7</definedName>
    <definedName name="Med_female_mem_65_over_prior" hidden="1">'[1]ePSM Member Data Page'!$F$7</definedName>
    <definedName name="Med_female_members_curr" hidden="1">'[1]ePSM Member Data Page'!$B$8</definedName>
    <definedName name="Med_female_members_prior" hidden="1">'[1]ePSM Member Data Page'!$F$8</definedName>
    <definedName name="Med_hospital_amb_paid_amt_curr" hidden="1">'[1]ePSM Medical Data Page'!$B$39</definedName>
    <definedName name="Med_hospital_amb_paid_amt_prior" hidden="1">'[1]ePSM Medical Data Page'!$E$39</definedName>
    <definedName name="Med_hospital_inp_paid_amt_curr" hidden="1">'[1]ePSM Medical Data Page'!$B$38</definedName>
    <definedName name="Med_hospital_inp_paid_amt_prior" hidden="1">'[1]ePSM Medical Data Page'!$E$38</definedName>
    <definedName name="Med_hospital_paid_amt_curr" hidden="1">'[1]ePSM Medical Data Page'!$B$37</definedName>
    <definedName name="Med_hospital_paid_amt_prior" hidden="1">'[1]ePSM Medical Data Page'!$E$37</definedName>
    <definedName name="Med_inp_billed_amt_curr" hidden="1">'[1]ePSM Medical Data Page'!$B$41</definedName>
    <definedName name="Med_inp_billed_amt_prior" hidden="1">'[1]ePSM Medical Data Page'!$E$41</definedName>
    <definedName name="Med_inp_billed_network_curr" hidden="1">'[1]ePSM Medical Data Page'!$T$3</definedName>
    <definedName name="Med_inp_billed_network_prior" hidden="1">'[1]ePSM Medical Data Page'!$W$3</definedName>
    <definedName name="Med_inp_network_discount_curr" hidden="1">'[1]ePSM Medical Data Page'!$T$4</definedName>
    <definedName name="Med_inp_network_discount_prior" hidden="1">'[1]ePSM Medical Data Page'!$W$4</definedName>
    <definedName name="Med_inp_paid_amt_above_threshold_curr" hidden="1">'[1]ePSM Medical Data Page'!$B$16</definedName>
    <definedName name="Med_inp_paid_amt_above_threshold_prior" hidden="1">'[1]ePSM Medical Data Page'!$E$16</definedName>
    <definedName name="Med_inp_paid_amt_curr" hidden="1">'[1]ePSM Medical Data Page'!$B$4</definedName>
    <definedName name="Med_inp_paid_amt_prior" hidden="1">'[1]ePSM Medical Data Page'!$E$4</definedName>
    <definedName name="Med_inp_surgery_count_curr" hidden="1">'[1]ePSM Medical Data Page'!$B$9</definedName>
    <definedName name="Med_inp_surgery_count_prior" hidden="1">'[1]ePSM Medical Data Page'!$E$9</definedName>
    <definedName name="Med_male_mem_0_19_curr" hidden="1">'[1]ePSM Member Data Page'!$B$9</definedName>
    <definedName name="Med_male_mem_0_19_prior" hidden="1">'[1]ePSM Member Data Page'!$F$9</definedName>
    <definedName name="Med_male_mem_20_44_curr" hidden="1">'[1]ePSM Member Data Page'!$B$10</definedName>
    <definedName name="Med_male_mem_20_44_prior" hidden="1">'[1]ePSM Member Data Page'!$F$10</definedName>
    <definedName name="Med_male_mem_45_64_curr" hidden="1">'[1]ePSM Member Data Page'!$B$11</definedName>
    <definedName name="Med_male_mem_45_64_prior" hidden="1">'[1]ePSM Member Data Page'!$F$11</definedName>
    <definedName name="Med_male_mem_65_over_curr" hidden="1">'[1]ePSM Member Data Page'!$B$12</definedName>
    <definedName name="Med_male_mem_65_over_prior" hidden="1">'[1]ePSM Member Data Page'!$F$12</definedName>
    <definedName name="Med_male_members_curr" hidden="1">'[1]ePSM Member Data Page'!$B$13</definedName>
    <definedName name="Med_male_members_prior" hidden="1">'[1]ePSM Member Data Page'!$F$13</definedName>
    <definedName name="Med_MDC_admits_00_curr" hidden="1">'[1]ePSM Medical Data Page'!$AF$7</definedName>
    <definedName name="Med_MDC_admits_00_prior" hidden="1">'[1]ePSM Medical Data Page'!$AI$7</definedName>
    <definedName name="Med_MDC_admits_01_curr" hidden="1">'[1]ePSM Medical Data Page'!$AF$14</definedName>
    <definedName name="Med_MDC_admits_01_prior" hidden="1">'[1]ePSM Medical Data Page'!$AI$14</definedName>
    <definedName name="Med_MDC_admits_02_curr" hidden="1">'[1]ePSM Medical Data Page'!$AF$21</definedName>
    <definedName name="Med_MDC_admits_02_prior" hidden="1">'[1]ePSM Medical Data Page'!$AI$21</definedName>
    <definedName name="Med_MDC_admits_03_curr" hidden="1">'[1]ePSM Medical Data Page'!$AF$28</definedName>
    <definedName name="Med_MDC_admits_03_prior" hidden="1">'[1]ePSM Medical Data Page'!$AI$28</definedName>
    <definedName name="Med_MDC_admits_04_curr" hidden="1">'[1]ePSM Medical Data Page'!$AF$35</definedName>
    <definedName name="Med_MDC_admits_04_prior" hidden="1">'[1]ePSM Medical Data Page'!$AI$35</definedName>
    <definedName name="Med_MDC_admits_05_curr" hidden="1">'[1]ePSM Medical Data Page'!$AF$42</definedName>
    <definedName name="Med_MDC_admits_05_prior" hidden="1">'[1]ePSM Medical Data Page'!$AI$42</definedName>
    <definedName name="Med_MDC_admits_06_curr" hidden="1">'[1]ePSM Medical Data Page'!$AF$49</definedName>
    <definedName name="Med_MDC_admits_06_prior" hidden="1">'[1]ePSM Medical Data Page'!$AI$49</definedName>
    <definedName name="Med_MDC_admits_07_curr" hidden="1">'[1]ePSM Medical Data Page'!$AF$56</definedName>
    <definedName name="Med_MDC_admits_07_prior" hidden="1">'[1]ePSM Medical Data Page'!$AI$56</definedName>
    <definedName name="Med_MDC_admits_08_curr" hidden="1">'[1]ePSM Medical Data Page'!$AF$63</definedName>
    <definedName name="Med_MDC_admits_08_prior" hidden="1">'[1]ePSM Medical Data Page'!$AI$63</definedName>
    <definedName name="Med_MDC_admits_09_curr" hidden="1">'[1]ePSM Medical Data Page'!$AF$70</definedName>
    <definedName name="Med_MDC_admits_09_prior" hidden="1">'[1]ePSM Medical Data Page'!$AI$70</definedName>
    <definedName name="Med_MDC_admits_10_curr" hidden="1">'[1]ePSM Medical Data Page'!$AF$77</definedName>
    <definedName name="Med_MDC_admits_10_prior" hidden="1">'[1]ePSM Medical Data Page'!$AI$77</definedName>
    <definedName name="Med_MDC_admits_11_curr" hidden="1">'[1]ePSM Medical Data Page'!$AF$84</definedName>
    <definedName name="Med_MDC_admits_11_prior" hidden="1">'[1]ePSM Medical Data Page'!$AI$84</definedName>
    <definedName name="Med_MDC_admits_12_curr" hidden="1">'[1]ePSM Medical Data Page'!$AF$91</definedName>
    <definedName name="Med_MDC_admits_12_prior" hidden="1">'[1]ePSM Medical Data Page'!$AI$91</definedName>
    <definedName name="Med_MDC_admits_13_curr" hidden="1">'[1]ePSM Medical Data Page'!$AF$98</definedName>
    <definedName name="Med_MDC_admits_13_prior" hidden="1">'[1]ePSM Medical Data Page'!$AI$98</definedName>
    <definedName name="Med_MDC_admits_14_curr" hidden="1">'[1]ePSM Medical Data Page'!$AF$105</definedName>
    <definedName name="Med_MDC_admits_14_prior" hidden="1">'[1]ePSM Medical Data Page'!$AI$105</definedName>
    <definedName name="Med_MDC_admits_15_curr" hidden="1">'[1]ePSM Medical Data Page'!$AF$112</definedName>
    <definedName name="Med_MDC_admits_15_prior" hidden="1">'[1]ePSM Medical Data Page'!$AI$112</definedName>
    <definedName name="Med_MDC_admits_16_curr" hidden="1">'[1]ePSM Medical Data Page'!$AF$119</definedName>
    <definedName name="Med_MDC_admits_16_prior" hidden="1">'[1]ePSM Medical Data Page'!$AI$119</definedName>
    <definedName name="Med_MDC_admits_17_curr" hidden="1">'[1]ePSM Medical Data Page'!$AF$126</definedName>
    <definedName name="Med_MDC_admits_17_prior" hidden="1">'[1]ePSM Medical Data Page'!$AI$126</definedName>
    <definedName name="Med_MDC_admits_18_curr" hidden="1">'[1]ePSM Medical Data Page'!$AF$133</definedName>
    <definedName name="Med_MDC_admits_18_prior" hidden="1">'[1]ePSM Medical Data Page'!$AI$133</definedName>
    <definedName name="Med_MDC_admits_19_curr" hidden="1">'[1]ePSM Medical Data Page'!$AF$140</definedName>
    <definedName name="Med_MDC_admits_19_prior" hidden="1">'[1]ePSM Medical Data Page'!$AI$140</definedName>
    <definedName name="Med_MDC_admits_20_curr" hidden="1">'[1]ePSM Medical Data Page'!$AF$147</definedName>
    <definedName name="Med_MDC_admits_20_prior" hidden="1">'[1]ePSM Medical Data Page'!$AI$147</definedName>
    <definedName name="Med_MDC_admits_21_curr" hidden="1">'[1]ePSM Medical Data Page'!$AF$154</definedName>
    <definedName name="Med_MDC_admits_21_prior" hidden="1">'[1]ePSM Medical Data Page'!$AI$154</definedName>
    <definedName name="Med_MDC_admits_22_curr" hidden="1">'[1]ePSM Medical Data Page'!$AF$161</definedName>
    <definedName name="Med_MDC_admits_22_prior" hidden="1">'[1]ePSM Medical Data Page'!$AI$161</definedName>
    <definedName name="Med_MDC_admits_23_curr" hidden="1">'[1]ePSM Medical Data Page'!$AF$168</definedName>
    <definedName name="Med_MDC_admits_23_prior" hidden="1">'[1]ePSM Medical Data Page'!$AI$168</definedName>
    <definedName name="Med_MDC_admits_999_curr" hidden="1">'[1]ePSM Medical Data Page'!$AF$175</definedName>
    <definedName name="Med_MDC_admits_999_prior" hidden="1">'[1]ePSM Medical Data Page'!$AI$175</definedName>
    <definedName name="Med_MDC_amb_billed_00_curr" hidden="1">'[1]ePSM Medical Data Page'!$AF$180</definedName>
    <definedName name="Med_MDC_amb_billed_00_prior" hidden="1">'[1]ePSM Medical Data Page'!$AI$180</definedName>
    <definedName name="Med_MDC_amb_billed_01_curr" hidden="1">'[1]ePSM Medical Data Page'!$AF$183</definedName>
    <definedName name="Med_MDC_amb_billed_01_prior" hidden="1">'[1]ePSM Medical Data Page'!$AI$183</definedName>
    <definedName name="Med_MDC_amb_billed_02_curr" hidden="1">'[1]ePSM Medical Data Page'!$AF$186</definedName>
    <definedName name="Med_MDC_amb_billed_02_prior" hidden="1">'[1]ePSM Medical Data Page'!$AI$186</definedName>
    <definedName name="Med_MDC_amb_billed_03_curr" hidden="1">'[1]ePSM Medical Data Page'!$AF$189</definedName>
    <definedName name="Med_MDC_amb_billed_03_prior" hidden="1">'[1]ePSM Medical Data Page'!$AI$189</definedName>
    <definedName name="Med_MDC_amb_billed_04_curr" hidden="1">'[1]ePSM Medical Data Page'!$AF$192</definedName>
    <definedName name="Med_MDC_amb_billed_04_prior" hidden="1">'[1]ePSM Medical Data Page'!$AI$192</definedName>
    <definedName name="Med_MDC_amb_billed_05_curr" hidden="1">'[1]ePSM Medical Data Page'!$AF$195</definedName>
    <definedName name="Med_MDC_amb_billed_05_prior" hidden="1">'[1]ePSM Medical Data Page'!$AI$195</definedName>
    <definedName name="Med_MDC_amb_billed_06_curr" hidden="1">'[1]ePSM Medical Data Page'!$AF$198</definedName>
    <definedName name="Med_MDC_amb_billed_06_prior" hidden="1">'[1]ePSM Medical Data Page'!$AI$198</definedName>
    <definedName name="Med_MDC_amb_billed_07_curr" hidden="1">'[1]ePSM Medical Data Page'!$AF$201</definedName>
    <definedName name="Med_MDC_amb_billed_07_prior" hidden="1">'[1]ePSM Medical Data Page'!$AI$201</definedName>
    <definedName name="Med_MDC_amb_billed_08_curr" hidden="1">'[1]ePSM Medical Data Page'!$AF$204</definedName>
    <definedName name="Med_MDC_amb_billed_08_prior" hidden="1">'[1]ePSM Medical Data Page'!$AI$204</definedName>
    <definedName name="Med_MDC_amb_billed_09_curr" hidden="1">'[1]ePSM Medical Data Page'!$AF$207</definedName>
    <definedName name="Med_MDC_amb_billed_09_prior" hidden="1">'[1]ePSM Medical Data Page'!$AI$207</definedName>
    <definedName name="Med_MDC_amb_billed_10_curr" hidden="1">'[1]ePSM Medical Data Page'!$AF$210</definedName>
    <definedName name="Med_MDC_amb_billed_10_prior" hidden="1">'[1]ePSM Medical Data Page'!$AI$210</definedName>
    <definedName name="Med_MDC_amb_billed_11_curr" hidden="1">'[1]ePSM Medical Data Page'!$AF$213</definedName>
    <definedName name="Med_MDC_amb_billed_11_prior" hidden="1">'[1]ePSM Medical Data Page'!$AI$213</definedName>
    <definedName name="Med_MDC_amb_billed_12_curr" hidden="1">'[1]ePSM Medical Data Page'!$AF$216</definedName>
    <definedName name="Med_MDC_amb_billed_12_prior" hidden="1">'[1]ePSM Medical Data Page'!$AI$216</definedName>
    <definedName name="Med_MDC_amb_billed_13_curr" hidden="1">'[1]ePSM Medical Data Page'!$AF$219</definedName>
    <definedName name="Med_MDC_amb_billed_13_prior" hidden="1">'[1]ePSM Medical Data Page'!$AI$219</definedName>
    <definedName name="Med_MDC_amb_billed_14_curr" hidden="1">'[1]ePSM Medical Data Page'!$AF$222</definedName>
    <definedName name="Med_MDC_amb_billed_14_prior" hidden="1">'[1]ePSM Medical Data Page'!$AI$222</definedName>
    <definedName name="Med_MDC_amb_billed_15_curr" hidden="1">'[1]ePSM Medical Data Page'!$AF$225</definedName>
    <definedName name="Med_MDC_amb_billed_15_prior" hidden="1">'[1]ePSM Medical Data Page'!$AI$225</definedName>
    <definedName name="Med_MDC_amb_billed_16_curr" hidden="1">'[1]ePSM Medical Data Page'!$AF$228</definedName>
    <definedName name="Med_MDC_amb_billed_16_prior" hidden="1">'[1]ePSM Medical Data Page'!$AI$228</definedName>
    <definedName name="Med_MDC_amb_billed_17_curr" hidden="1">'[1]ePSM Medical Data Page'!$AF$231</definedName>
    <definedName name="Med_MDC_amb_billed_17_prior" hidden="1">'[1]ePSM Medical Data Page'!$AI$231</definedName>
    <definedName name="Med_MDC_amb_billed_18_curr" hidden="1">'[1]ePSM Medical Data Page'!$AF$234</definedName>
    <definedName name="Med_MDC_amb_billed_18_prior" hidden="1">'[1]ePSM Medical Data Page'!$AI$234</definedName>
    <definedName name="Med_MDC_amb_billed_19_curr" hidden="1">'[1]ePSM Medical Data Page'!$AF$237</definedName>
    <definedName name="Med_MDC_amb_billed_19_prior" hidden="1">'[1]ePSM Medical Data Page'!$AI$237</definedName>
    <definedName name="Med_MDC_amb_billed_20_curr" hidden="1">'[1]ePSM Medical Data Page'!$AF$240</definedName>
    <definedName name="Med_MDC_amb_billed_20_prior" hidden="1">'[1]ePSM Medical Data Page'!$AI$240</definedName>
    <definedName name="Med_MDC_amb_billed_21_curr" hidden="1">'[1]ePSM Medical Data Page'!$AF$243</definedName>
    <definedName name="Med_MDC_amb_billed_21_prior" hidden="1">'[1]ePSM Medical Data Page'!$AI$243</definedName>
    <definedName name="Med_MDC_amb_billed_22_curr" hidden="1">'[1]ePSM Medical Data Page'!$AF$246</definedName>
    <definedName name="Med_MDC_amb_billed_22_prior" hidden="1">'[1]ePSM Medical Data Page'!$AI$246</definedName>
    <definedName name="Med_MDC_amb_billed_23_curr" hidden="1">'[1]ePSM Medical Data Page'!$AF$249</definedName>
    <definedName name="Med_MDC_amb_billed_23_prior" hidden="1">'[1]ePSM Medical Data Page'!$AI$249</definedName>
    <definedName name="Med_MDC_amb_billed_999_curr" hidden="1">'[1]ePSM Medical Data Page'!$AF$252</definedName>
    <definedName name="Med_MDC_amb_billed_999_prior" hidden="1">'[1]ePSM Medical Data Page'!$AI$252</definedName>
    <definedName name="Med_MDC_amb_paid_00_curr" hidden="1">'[1]ePSM Medical Data Page'!$AF$6</definedName>
    <definedName name="Med_MDC_amb_paid_00_prior" hidden="1">'[1]ePSM Medical Data Page'!$AI$6</definedName>
    <definedName name="Med_MDC_amb_paid_01_curr" hidden="1">'[1]ePSM Medical Data Page'!$AF$13</definedName>
    <definedName name="Med_MDC_amb_paid_01_prior" hidden="1">'[1]ePSM Medical Data Page'!$AI$13</definedName>
    <definedName name="Med_MDC_amb_paid_02_curr" hidden="1">'[1]ePSM Medical Data Page'!$AF$20</definedName>
    <definedName name="Med_MDC_amb_paid_02_prior" hidden="1">'[1]ePSM Medical Data Page'!$AI$20</definedName>
    <definedName name="Med_MDC_amb_paid_03_curr" hidden="1">'[1]ePSM Medical Data Page'!$AF$27</definedName>
    <definedName name="Med_MDC_amb_paid_03_prior" hidden="1">'[1]ePSM Medical Data Page'!$AI$27</definedName>
    <definedName name="Med_MDC_amb_paid_04_curr" hidden="1">'[1]ePSM Medical Data Page'!$AF$34</definedName>
    <definedName name="Med_MDC_amb_paid_04_prior" hidden="1">'[1]ePSM Medical Data Page'!$AI$34</definedName>
    <definedName name="Med_MDC_amb_paid_05_curr" hidden="1">'[1]ePSM Medical Data Page'!$AF$41</definedName>
    <definedName name="Med_MDC_amb_paid_05_prior" hidden="1">'[1]ePSM Medical Data Page'!$AI$41</definedName>
    <definedName name="Med_MDC_amb_paid_06_curr" hidden="1">'[1]ePSM Medical Data Page'!$AF$48</definedName>
    <definedName name="Med_MDC_amb_paid_06_prior" hidden="1">'[1]ePSM Medical Data Page'!$AI$48</definedName>
    <definedName name="Med_MDC_amb_paid_07_curr" hidden="1">'[1]ePSM Medical Data Page'!$AF$55</definedName>
    <definedName name="Med_MDC_amb_paid_07_prior" hidden="1">'[1]ePSM Medical Data Page'!$AI$55</definedName>
    <definedName name="Med_MDC_amb_paid_08_curr" hidden="1">'[1]ePSM Medical Data Page'!$AF$62</definedName>
    <definedName name="Med_MDC_amb_paid_08_prior" hidden="1">'[1]ePSM Medical Data Page'!$AI$62</definedName>
    <definedName name="Med_MDC_amb_paid_09_curr" hidden="1">'[1]ePSM Medical Data Page'!$AF$69</definedName>
    <definedName name="Med_MDC_amb_paid_09_prior" hidden="1">'[1]ePSM Medical Data Page'!$AI$69</definedName>
    <definedName name="Med_MDC_amb_paid_10_curr" hidden="1">'[1]ePSM Medical Data Page'!$AF$76</definedName>
    <definedName name="Med_MDC_amb_paid_10_prior" hidden="1">'[1]ePSM Medical Data Page'!$AI$76</definedName>
    <definedName name="Med_MDC_amb_paid_11_curr" hidden="1">'[1]ePSM Medical Data Page'!$AF$83</definedName>
    <definedName name="Med_MDC_amb_paid_11_prior" hidden="1">'[1]ePSM Medical Data Page'!$AI$83</definedName>
    <definedName name="Med_MDC_amb_paid_12_curr" hidden="1">'[1]ePSM Medical Data Page'!$AF$90</definedName>
    <definedName name="Med_MDC_amb_paid_12_prior" hidden="1">'[1]ePSM Medical Data Page'!$AI$90</definedName>
    <definedName name="Med_MDC_amb_paid_13_curr" hidden="1">'[1]ePSM Medical Data Page'!$AF$97</definedName>
    <definedName name="Med_MDC_amb_paid_13_prior" hidden="1">'[1]ePSM Medical Data Page'!$AI$97</definedName>
    <definedName name="Med_MDC_amb_paid_14_curr" hidden="1">'[1]ePSM Medical Data Page'!$AF$104</definedName>
    <definedName name="Med_MDC_amb_paid_14_prior" hidden="1">'[1]ePSM Medical Data Page'!$AI$104</definedName>
    <definedName name="Med_MDC_amb_paid_15_curr" hidden="1">'[1]ePSM Medical Data Page'!$AF$111</definedName>
    <definedName name="Med_MDC_amb_paid_15_prior" hidden="1">'[1]ePSM Medical Data Page'!$AI$111</definedName>
    <definedName name="Med_MDC_amb_paid_16_curr" hidden="1">'[1]ePSM Medical Data Page'!$AF$118</definedName>
    <definedName name="Med_MDC_amb_paid_16_prior" hidden="1">'[1]ePSM Medical Data Page'!$AI$118</definedName>
    <definedName name="Med_MDC_amb_paid_17_curr" hidden="1">'[1]ePSM Medical Data Page'!$AF$125</definedName>
    <definedName name="Med_MDC_amb_paid_17_prior" hidden="1">'[1]ePSM Medical Data Page'!$AI$125</definedName>
    <definedName name="Med_MDC_amb_paid_18_curr" hidden="1">'[1]ePSM Medical Data Page'!$AF$132</definedName>
    <definedName name="Med_MDC_amb_paid_18_prior" hidden="1">'[1]ePSM Medical Data Page'!$AI$132</definedName>
    <definedName name="Med_MDC_amb_paid_19_curr" hidden="1">'[1]ePSM Medical Data Page'!$AF$139</definedName>
    <definedName name="Med_MDC_amb_paid_19_prior" hidden="1">'[1]ePSM Medical Data Page'!$AI$139</definedName>
    <definedName name="Med_MDC_amb_paid_20_curr" hidden="1">'[1]ePSM Medical Data Page'!$AF$146</definedName>
    <definedName name="Med_MDC_amb_paid_20_prior" hidden="1">'[1]ePSM Medical Data Page'!$AI$146</definedName>
    <definedName name="Med_MDC_amb_paid_21_curr" hidden="1">'[1]ePSM Medical Data Page'!$AF$153</definedName>
    <definedName name="Med_MDC_amb_paid_21_prior" hidden="1">'[1]ePSM Medical Data Page'!$AI$153</definedName>
    <definedName name="Med_MDC_amb_paid_22_curr" hidden="1">'[1]ePSM Medical Data Page'!$AF$160</definedName>
    <definedName name="Med_MDC_amb_paid_22_prior" hidden="1">'[1]ePSM Medical Data Page'!$AI$160</definedName>
    <definedName name="Med_MDC_amb_paid_23_curr" hidden="1">'[1]ePSM Medical Data Page'!$AF$167</definedName>
    <definedName name="Med_MDC_amb_paid_23_prior" hidden="1">'[1]ePSM Medical Data Page'!$AI$167</definedName>
    <definedName name="Med_MDC_amb_paid_999_curr" hidden="1">'[1]ePSM Medical Data Page'!$AF$174</definedName>
    <definedName name="Med_MDC_amb_paid_999_prior" hidden="1">'[1]ePSM Medical Data Page'!$AI$174</definedName>
    <definedName name="Med_MDC_billed_00_curr" hidden="1">'[1]ePSM Medical Data Page'!$AF$178</definedName>
    <definedName name="Med_MDC_billed_00_prior" hidden="1">'[1]ePSM Medical Data Page'!$AI$178</definedName>
    <definedName name="Med_MDC_billed_01_curr" hidden="1">'[1]ePSM Medical Data Page'!$AF$181</definedName>
    <definedName name="Med_MDC_billed_01_prior" hidden="1">'[1]ePSM Medical Data Page'!$AI$181</definedName>
    <definedName name="Med_MDC_billed_02_curr" hidden="1">'[1]ePSM Medical Data Page'!$AF$184</definedName>
    <definedName name="Med_MDC_billed_02_prior" hidden="1">'[1]ePSM Medical Data Page'!$AI$184</definedName>
    <definedName name="Med_MDC_billed_03_curr" hidden="1">'[1]ePSM Medical Data Page'!$AF$187</definedName>
    <definedName name="Med_MDC_billed_03_prior" hidden="1">'[1]ePSM Medical Data Page'!$AI$187</definedName>
    <definedName name="Med_MDC_billed_04_curr" hidden="1">'[1]ePSM Medical Data Page'!$AF$190</definedName>
    <definedName name="Med_MDC_billed_04_prior" hidden="1">'[1]ePSM Medical Data Page'!$AI$190</definedName>
    <definedName name="Med_MDC_billed_05_curr" hidden="1">'[1]ePSM Medical Data Page'!$AF$193</definedName>
    <definedName name="Med_MDC_billed_05_prior" hidden="1">'[1]ePSM Medical Data Page'!$AI$193</definedName>
    <definedName name="Med_MDC_billed_06_curr" hidden="1">'[1]ePSM Medical Data Page'!$AF$196</definedName>
    <definedName name="Med_MDC_billed_06_prior" hidden="1">'[1]ePSM Medical Data Page'!$AI$196</definedName>
    <definedName name="Med_MDC_billed_07_curr" hidden="1">'[1]ePSM Medical Data Page'!$AF$199</definedName>
    <definedName name="Med_MDC_billed_07_prior" hidden="1">'[1]ePSM Medical Data Page'!$AI$199</definedName>
    <definedName name="Med_MDC_billed_08_curr" hidden="1">'[1]ePSM Medical Data Page'!$AF$202</definedName>
    <definedName name="Med_MDC_billed_08_prior" hidden="1">'[1]ePSM Medical Data Page'!$AI$202</definedName>
    <definedName name="Med_MDC_billed_09_curr" hidden="1">'[1]ePSM Medical Data Page'!$AF$205</definedName>
    <definedName name="Med_MDC_billed_09_prior" hidden="1">'[1]ePSM Medical Data Page'!$AI$205</definedName>
    <definedName name="Med_MDC_billed_10_curr" hidden="1">'[1]ePSM Medical Data Page'!$AF$208</definedName>
    <definedName name="Med_MDC_billed_10_prior" hidden="1">'[1]ePSM Medical Data Page'!$AI$208</definedName>
    <definedName name="Med_MDC_billed_11_curr" hidden="1">'[1]ePSM Medical Data Page'!$AF$211</definedName>
    <definedName name="Med_MDC_billed_11_prior" hidden="1">'[1]ePSM Medical Data Page'!$AI$211</definedName>
    <definedName name="Med_MDC_billed_12_curr" hidden="1">'[1]ePSM Medical Data Page'!$AF$214</definedName>
    <definedName name="Med_MDC_billed_12_prior" hidden="1">'[1]ePSM Medical Data Page'!$AI$214</definedName>
    <definedName name="Med_MDC_billed_13_curr" hidden="1">'[1]ePSM Medical Data Page'!$AF$217</definedName>
    <definedName name="Med_MDC_billed_13_prior" hidden="1">'[1]ePSM Medical Data Page'!$AI$217</definedName>
    <definedName name="Med_MDC_billed_14_curr" hidden="1">'[1]ePSM Medical Data Page'!$AF$220</definedName>
    <definedName name="Med_MDC_billed_14_prior" hidden="1">'[1]ePSM Medical Data Page'!$AI$220</definedName>
    <definedName name="Med_MDC_billed_15_curr" hidden="1">'[1]ePSM Medical Data Page'!$AF$223</definedName>
    <definedName name="Med_MDC_billed_15_prior" hidden="1">'[1]ePSM Medical Data Page'!$AI$223</definedName>
    <definedName name="Med_MDC_billed_16_curr" hidden="1">'[1]ePSM Medical Data Page'!$AF$226</definedName>
    <definedName name="Med_MDC_billed_16_prior" hidden="1">'[1]ePSM Medical Data Page'!$AI$226</definedName>
    <definedName name="Med_MDC_billed_17_curr" hidden="1">'[1]ePSM Medical Data Page'!$AF$229</definedName>
    <definedName name="Med_MDC_billed_17_prior" hidden="1">'[1]ePSM Medical Data Page'!$AI$229</definedName>
    <definedName name="Med_MDC_billed_18_curr" hidden="1">'[1]ePSM Medical Data Page'!$AF$232</definedName>
    <definedName name="Med_MDC_billed_18_prior" hidden="1">'[1]ePSM Medical Data Page'!$AI$232</definedName>
    <definedName name="Med_MDC_billed_19_curr" hidden="1">'[1]ePSM Medical Data Page'!$AF$235</definedName>
    <definedName name="Med_MDC_billed_19_prior" hidden="1">'[1]ePSM Medical Data Page'!$AI$235</definedName>
    <definedName name="Med_MDC_billed_20_curr" hidden="1">'[1]ePSM Medical Data Page'!$AF$238</definedName>
    <definedName name="Med_MDC_billed_20_prior" hidden="1">'[1]ePSM Medical Data Page'!$AI$238</definedName>
    <definedName name="Med_MDC_billed_21_curr" hidden="1">'[1]ePSM Medical Data Page'!$AF$241</definedName>
    <definedName name="Med_MDC_billed_21_prior" hidden="1">'[1]ePSM Medical Data Page'!$AI$241</definedName>
    <definedName name="Med_MDC_billed_22_curr" hidden="1">'[1]ePSM Medical Data Page'!$AF$244</definedName>
    <definedName name="Med_MDC_billed_22_prior" hidden="1">'[1]ePSM Medical Data Page'!$AI$244</definedName>
    <definedName name="Med_MDC_billed_23_curr" hidden="1">'[1]ePSM Medical Data Page'!$AF$247</definedName>
    <definedName name="Med_MDC_billed_23_prior" hidden="1">'[1]ePSM Medical Data Page'!$AI$247</definedName>
    <definedName name="Med_MDC_billed_999_curr" hidden="1">'[1]ePSM Medical Data Page'!$AF$250</definedName>
    <definedName name="Med_MDC_billed_999_prior" hidden="1">'[1]ePSM Medical Data Page'!$AI$250</definedName>
    <definedName name="Med_MDC_cd_00_curr" hidden="1">'[1]ePSM Medical Data Page'!$AF$3</definedName>
    <definedName name="Med_MDC_cd_00_prior" hidden="1">'[1]ePSM Medical Data Page'!$AI$3</definedName>
    <definedName name="Med_MDC_cd_01_curr" hidden="1">'[1]ePSM Medical Data Page'!$AF$10</definedName>
    <definedName name="Med_MDC_cd_01_prior" hidden="1">'[1]ePSM Medical Data Page'!$AI$10</definedName>
    <definedName name="Med_MDC_cd_02_curr" hidden="1">'[1]ePSM Medical Data Page'!$AF$17</definedName>
    <definedName name="Med_MDC_cd_02_prior" hidden="1">'[1]ePSM Medical Data Page'!$AI$17</definedName>
    <definedName name="Med_MDC_cd_03_curr" hidden="1">'[1]ePSM Medical Data Page'!$AF$24</definedName>
    <definedName name="Med_MDC_cd_03_prior" hidden="1">'[1]ePSM Medical Data Page'!$AI$24</definedName>
    <definedName name="Med_MDC_cd_04_curr" hidden="1">'[1]ePSM Medical Data Page'!$AF$31</definedName>
    <definedName name="Med_MDC_cd_04_prior" hidden="1">'[1]ePSM Medical Data Page'!$AI$31</definedName>
    <definedName name="Med_MDC_cd_05_curr" hidden="1">'[1]ePSM Medical Data Page'!$AF$38</definedName>
    <definedName name="Med_MDC_cd_05_prior" hidden="1">'[1]ePSM Medical Data Page'!$AI$38</definedName>
    <definedName name="Med_MDC_cd_06_curr" hidden="1">'[1]ePSM Medical Data Page'!$AF$45</definedName>
    <definedName name="Med_MDC_cd_06_prior" hidden="1">'[1]ePSM Medical Data Page'!$AI$45</definedName>
    <definedName name="Med_MDC_cd_07_curr" hidden="1">'[1]ePSM Medical Data Page'!$AF$52</definedName>
    <definedName name="Med_MDC_cd_07_prior" hidden="1">'[1]ePSM Medical Data Page'!$AI$52</definedName>
    <definedName name="Med_MDC_cd_08_curr" hidden="1">'[1]ePSM Medical Data Page'!$AF$59</definedName>
    <definedName name="Med_MDC_cd_08_prior" hidden="1">'[1]ePSM Medical Data Page'!$AI$59</definedName>
    <definedName name="Med_MDC_cd_09_curr" hidden="1">'[1]ePSM Medical Data Page'!$AF$66</definedName>
    <definedName name="Med_MDC_cd_09_prior" hidden="1">'[1]ePSM Medical Data Page'!$AI$66</definedName>
    <definedName name="Med_MDC_cd_10_curr" hidden="1">'[1]ePSM Medical Data Page'!$AF$73</definedName>
    <definedName name="Med_MDC_cd_10_prior" hidden="1">'[1]ePSM Medical Data Page'!$AI$73</definedName>
    <definedName name="Med_MDC_cd_11_curr" hidden="1">'[1]ePSM Medical Data Page'!$AF$80</definedName>
    <definedName name="Med_MDC_cd_11_prior" hidden="1">'[1]ePSM Medical Data Page'!$AI$80</definedName>
    <definedName name="Med_MDC_cd_12_curr" hidden="1">'[1]ePSM Medical Data Page'!$AF$87</definedName>
    <definedName name="Med_MDC_cd_12_prior" hidden="1">'[1]ePSM Medical Data Page'!$AI$87</definedName>
    <definedName name="Med_MDC_cd_13_curr" hidden="1">'[1]ePSM Medical Data Page'!$AF$94</definedName>
    <definedName name="Med_MDC_cd_13_prior" hidden="1">'[1]ePSM Medical Data Page'!$AI$94</definedName>
    <definedName name="Med_MDC_cd_14_curr" hidden="1">'[1]ePSM Medical Data Page'!$AF$101</definedName>
    <definedName name="Med_MDC_cd_14_prior" hidden="1">'[1]ePSM Medical Data Page'!$AI$101</definedName>
    <definedName name="Med_MDC_cd_15_curr" hidden="1">'[1]ePSM Medical Data Page'!$AF$108</definedName>
    <definedName name="Med_MDC_cd_15_prior" hidden="1">'[1]ePSM Medical Data Page'!$AI$108</definedName>
    <definedName name="Med_MDC_cd_16_curr" hidden="1">'[1]ePSM Medical Data Page'!$AF$115</definedName>
    <definedName name="Med_MDC_cd_16_prior" hidden="1">'[1]ePSM Medical Data Page'!$AI$115</definedName>
    <definedName name="Med_MDC_cd_17_curr" hidden="1">'[1]ePSM Medical Data Page'!$AF$122</definedName>
    <definedName name="Med_MDC_cd_17_prior" hidden="1">'[1]ePSM Medical Data Page'!$AI$122</definedName>
    <definedName name="Med_MDC_cd_18_curr" hidden="1">'[1]ePSM Medical Data Page'!$AF$129</definedName>
    <definedName name="Med_MDC_cd_18_prior" hidden="1">'[1]ePSM Medical Data Page'!$AI$129</definedName>
    <definedName name="Med_MDC_cd_19_curr" hidden="1">'[1]ePSM Medical Data Page'!$AF$136</definedName>
    <definedName name="Med_MDC_cd_19_prior" hidden="1">'[1]ePSM Medical Data Page'!$AI$136</definedName>
    <definedName name="Med_MDC_cd_20_curr" hidden="1">'[1]ePSM Medical Data Page'!$AF$143</definedName>
    <definedName name="Med_MDC_cd_20_prior" hidden="1">'[1]ePSM Medical Data Page'!$AI$143</definedName>
    <definedName name="Med_MDC_cd_21_curr" hidden="1">'[1]ePSM Medical Data Page'!$AF$150</definedName>
    <definedName name="Med_MDC_cd_21_prior" hidden="1">'[1]ePSM Medical Data Page'!$AI$150</definedName>
    <definedName name="Med_MDC_cd_22_curr" hidden="1">'[1]ePSM Medical Data Page'!$AF$157</definedName>
    <definedName name="Med_MDC_cd_22_prior" hidden="1">'[1]ePSM Medical Data Page'!$AI$157</definedName>
    <definedName name="Med_MDC_cd_23_curr" hidden="1">'[1]ePSM Medical Data Page'!$AF$164</definedName>
    <definedName name="Med_MDC_cd_23_prior" hidden="1">'[1]ePSM Medical Data Page'!$AI$164</definedName>
    <definedName name="Med_MDC_cd_999_curr" hidden="1">'[1]ePSM Medical Data Page'!$AF$171</definedName>
    <definedName name="Med_MDC_cd_999_prior" hidden="1">'[1]ePSM Medical Data Page'!$AI$171</definedName>
    <definedName name="Med_MDC_claimants_00_curr" hidden="1">'[1]ePSM Medical Data Page'!$AF$9</definedName>
    <definedName name="Med_MDC_claimants_00_prior" hidden="1">'[1]ePSM Medical Data Page'!$AI$9</definedName>
    <definedName name="Med_MDC_claimants_01_curr" hidden="1">'[1]ePSM Medical Data Page'!$AF$16</definedName>
    <definedName name="Med_MDC_claimants_01_prior" hidden="1">'[1]ePSM Medical Data Page'!$AI$16</definedName>
    <definedName name="Med_MDC_claimants_02_curr" hidden="1">'[1]ePSM Medical Data Page'!$AF$23</definedName>
    <definedName name="Med_MDC_claimants_02_prior" hidden="1">'[1]ePSM Medical Data Page'!$AI$23</definedName>
    <definedName name="Med_MDC_claimants_03_curr" hidden="1">'[1]ePSM Medical Data Page'!$AF$30</definedName>
    <definedName name="Med_MDC_claimants_03_prior" hidden="1">'[1]ePSM Medical Data Page'!$AI$30</definedName>
    <definedName name="Med_MDC_claimants_04_curr" hidden="1">'[1]ePSM Medical Data Page'!$AF$37</definedName>
    <definedName name="Med_MDC_claimants_04_prior" hidden="1">'[1]ePSM Medical Data Page'!$AI$37</definedName>
    <definedName name="Med_MDC_claimants_05_curr" hidden="1">'[1]ePSM Medical Data Page'!$AF$44</definedName>
    <definedName name="Med_MDC_claimants_05_prior" hidden="1">'[1]ePSM Medical Data Page'!$AI$44</definedName>
    <definedName name="Med_MDC_claimants_06_curr" hidden="1">'[1]ePSM Medical Data Page'!$AF$51</definedName>
    <definedName name="Med_MDC_claimants_06_prior" hidden="1">'[1]ePSM Medical Data Page'!$AI$51</definedName>
    <definedName name="Med_MDC_claimants_07_curr" hidden="1">'[1]ePSM Medical Data Page'!$AF$58</definedName>
    <definedName name="Med_MDC_claimants_07_prior" hidden="1">'[1]ePSM Medical Data Page'!$AI$58</definedName>
    <definedName name="Med_MDC_claimants_08_curr" hidden="1">'[1]ePSM Medical Data Page'!$AF$65</definedName>
    <definedName name="Med_MDC_claimants_08_prior" hidden="1">'[1]ePSM Medical Data Page'!$AI$65</definedName>
    <definedName name="Med_MDC_claimants_09_curr" hidden="1">'[1]ePSM Medical Data Page'!$AF$72</definedName>
    <definedName name="Med_MDC_claimants_09_prior" hidden="1">'[1]ePSM Medical Data Page'!$AI$72</definedName>
    <definedName name="Med_MDC_claimants_10_curr" hidden="1">'[1]ePSM Medical Data Page'!$AF$79</definedName>
    <definedName name="Med_MDC_claimants_10_prior" hidden="1">'[1]ePSM Medical Data Page'!$AI$79</definedName>
    <definedName name="Med_MDC_claimants_11_curr" hidden="1">'[1]ePSM Medical Data Page'!$AF$86</definedName>
    <definedName name="Med_MDC_claimants_11_prior" hidden="1">'[1]ePSM Medical Data Page'!$AI$86</definedName>
    <definedName name="Med_MDC_claimants_12_curr" hidden="1">'[1]ePSM Medical Data Page'!$AF$93</definedName>
    <definedName name="Med_MDC_claimants_12_prior" hidden="1">'[1]ePSM Medical Data Page'!$AI$93</definedName>
    <definedName name="Med_MDC_claimants_13_curr" hidden="1">'[1]ePSM Medical Data Page'!$AF$100</definedName>
    <definedName name="Med_MDC_claimants_13_prior" hidden="1">'[1]ePSM Medical Data Page'!$AI$100</definedName>
    <definedName name="Med_MDC_claimants_14_curr" hidden="1">'[1]ePSM Medical Data Page'!$AF$107</definedName>
    <definedName name="Med_MDC_claimants_14_prior" hidden="1">'[1]ePSM Medical Data Page'!$AI$107</definedName>
    <definedName name="Med_MDC_claimants_15_curr" hidden="1">'[1]ePSM Medical Data Page'!$AF$114</definedName>
    <definedName name="Med_MDC_claimants_15_prior" hidden="1">'[1]ePSM Medical Data Page'!$AI$114</definedName>
    <definedName name="Med_MDC_claimants_16_curr" hidden="1">'[1]ePSM Medical Data Page'!$AF$121</definedName>
    <definedName name="Med_MDC_claimants_16_prior" hidden="1">'[1]ePSM Medical Data Page'!$AI$121</definedName>
    <definedName name="Med_MDC_claimants_17_curr" hidden="1">'[1]ePSM Medical Data Page'!$AF$128</definedName>
    <definedName name="Med_MDC_claimants_17_prior" hidden="1">'[1]ePSM Medical Data Page'!$AI$128</definedName>
    <definedName name="Med_MDC_claimants_18_curr" hidden="1">'[1]ePSM Medical Data Page'!$AF$135</definedName>
    <definedName name="Med_MDC_claimants_18_prior" hidden="1">'[1]ePSM Medical Data Page'!$AI$135</definedName>
    <definedName name="Med_MDC_claimants_19_curr" hidden="1">'[1]ePSM Medical Data Page'!$AF$142</definedName>
    <definedName name="Med_MDC_claimants_19_prior" hidden="1">'[1]ePSM Medical Data Page'!$AI$142</definedName>
    <definedName name="Med_MDC_claimants_20_curr" hidden="1">'[1]ePSM Medical Data Page'!$AF$149</definedName>
    <definedName name="Med_MDC_claimants_20_prior" hidden="1">'[1]ePSM Medical Data Page'!$AI$149</definedName>
    <definedName name="Med_MDC_claimants_21_curr" hidden="1">'[1]ePSM Medical Data Page'!$AF$156</definedName>
    <definedName name="Med_MDC_claimants_21_prior" hidden="1">'[1]ePSM Medical Data Page'!$AI$156</definedName>
    <definedName name="Med_MDC_claimants_22_curr" hidden="1">'[1]ePSM Medical Data Page'!$AF$163</definedName>
    <definedName name="Med_MDC_claimants_22_prior" hidden="1">'[1]ePSM Medical Data Page'!$AI$163</definedName>
    <definedName name="Med_MDC_claimants_23_curr" hidden="1">'[1]ePSM Medical Data Page'!$AF$170</definedName>
    <definedName name="Med_MDC_claimants_23_prior" hidden="1">'[1]ePSM Medical Data Page'!$AI$170</definedName>
    <definedName name="Med_MDC_claimants_999_curr" hidden="1">'[1]ePSM Medical Data Page'!$AF$177</definedName>
    <definedName name="Med_MDC_claimants_999_prior" hidden="1">'[1]ePSM Medical Data Page'!$AI$177</definedName>
    <definedName name="Med_MDC_days_00_curr" hidden="1">'[1]ePSM Medical Data Page'!$AF$8</definedName>
    <definedName name="Med_MDC_days_00_prior" hidden="1">'[1]ePSM Medical Data Page'!$AI$8</definedName>
    <definedName name="Med_MDC_days_01_curr" hidden="1">'[1]ePSM Medical Data Page'!$AF$15</definedName>
    <definedName name="Med_MDC_days_01_prior" hidden="1">'[1]ePSM Medical Data Page'!$AI$15</definedName>
    <definedName name="Med_MDC_days_02_curr" hidden="1">'[1]ePSM Medical Data Page'!$AF$22</definedName>
    <definedName name="Med_MDC_days_02_prior" hidden="1">'[1]ePSM Medical Data Page'!$AI$22</definedName>
    <definedName name="Med_MDC_days_03_curr" hidden="1">'[1]ePSM Medical Data Page'!$AF$29</definedName>
    <definedName name="Med_MDC_days_03_prior" hidden="1">'[1]ePSM Medical Data Page'!$AI$29</definedName>
    <definedName name="Med_MDC_days_04_curr" hidden="1">'[1]ePSM Medical Data Page'!$AF$36</definedName>
    <definedName name="Med_MDC_days_04_prior" hidden="1">'[1]ePSM Medical Data Page'!$AI$36</definedName>
    <definedName name="Med_MDC_days_05_curr" hidden="1">'[1]ePSM Medical Data Page'!$AF$43</definedName>
    <definedName name="Med_MDC_days_05_prior" hidden="1">'[1]ePSM Medical Data Page'!$AI$43</definedName>
    <definedName name="Med_MDC_days_06_curr" hidden="1">'[1]ePSM Medical Data Page'!$AF$50</definedName>
    <definedName name="Med_MDC_days_06_prior" hidden="1">'[1]ePSM Medical Data Page'!$AI$50</definedName>
    <definedName name="Med_MDC_days_07_curr" hidden="1">'[1]ePSM Medical Data Page'!$AF$57</definedName>
    <definedName name="Med_MDC_days_07_prior" hidden="1">'[1]ePSM Medical Data Page'!$AI$57</definedName>
    <definedName name="Med_MDC_days_08_curr" hidden="1">'[1]ePSM Medical Data Page'!$AF$64</definedName>
    <definedName name="Med_MDC_days_08_prior" hidden="1">'[1]ePSM Medical Data Page'!$AI$64</definedName>
    <definedName name="Med_MDC_days_09_curr" hidden="1">'[1]ePSM Medical Data Page'!$AF$71</definedName>
    <definedName name="Med_MDC_days_09_prior" hidden="1">'[1]ePSM Medical Data Page'!$AI$71</definedName>
    <definedName name="Med_MDC_days_10_curr" hidden="1">'[1]ePSM Medical Data Page'!$AF$78</definedName>
    <definedName name="Med_MDC_days_10_prior" hidden="1">'[1]ePSM Medical Data Page'!$AI$78</definedName>
    <definedName name="Med_MDC_days_11_curr" hidden="1">'[1]ePSM Medical Data Page'!$AF$85</definedName>
    <definedName name="Med_MDC_days_11_prior" hidden="1">'[1]ePSM Medical Data Page'!$AI$85</definedName>
    <definedName name="Med_MDC_days_12_curr" hidden="1">'[1]ePSM Medical Data Page'!$AF$92</definedName>
    <definedName name="Med_MDC_days_12_prior" hidden="1">'[1]ePSM Medical Data Page'!$AI$92</definedName>
    <definedName name="Med_MDC_days_13_curr" hidden="1">'[1]ePSM Medical Data Page'!$AF$99</definedName>
    <definedName name="Med_MDC_days_13_prior" hidden="1">'[1]ePSM Medical Data Page'!$AI$99</definedName>
    <definedName name="Med_MDC_days_14_curr" hidden="1">'[1]ePSM Medical Data Page'!$AF$106</definedName>
    <definedName name="Med_MDC_days_14_prior" hidden="1">'[1]ePSM Medical Data Page'!$AI$106</definedName>
    <definedName name="Med_MDC_days_15_curr" hidden="1">'[1]ePSM Medical Data Page'!$AF$113</definedName>
    <definedName name="Med_MDC_days_15_prior" hidden="1">'[1]ePSM Medical Data Page'!$AI$113</definedName>
    <definedName name="Med_MDC_days_16_curr" hidden="1">'[1]ePSM Medical Data Page'!$AF$120</definedName>
    <definedName name="Med_MDC_days_16_prior" hidden="1">'[1]ePSM Medical Data Page'!$AI$120</definedName>
    <definedName name="Med_MDC_days_17_curr" hidden="1">'[1]ePSM Medical Data Page'!$AF$127</definedName>
    <definedName name="Med_MDC_days_17_prior" hidden="1">'[1]ePSM Medical Data Page'!$AI$127</definedName>
    <definedName name="Med_MDC_days_18_curr" hidden="1">'[1]ePSM Medical Data Page'!$AF$134</definedName>
    <definedName name="Med_MDC_days_18_prior" hidden="1">'[1]ePSM Medical Data Page'!$AI$134</definedName>
    <definedName name="Med_MDC_days_19_curr" hidden="1">'[1]ePSM Medical Data Page'!$AF$141</definedName>
    <definedName name="Med_MDC_days_19_prior" hidden="1">'[1]ePSM Medical Data Page'!$AI$141</definedName>
    <definedName name="Med_MDC_days_20_curr" hidden="1">'[1]ePSM Medical Data Page'!$AF$148</definedName>
    <definedName name="Med_MDC_days_20_prior" hidden="1">'[1]ePSM Medical Data Page'!$AI$148</definedName>
    <definedName name="Med_MDC_days_21_curr" hidden="1">'[1]ePSM Medical Data Page'!$AF$155</definedName>
    <definedName name="Med_MDC_days_21_prior" hidden="1">'[1]ePSM Medical Data Page'!$AI$155</definedName>
    <definedName name="Med_MDC_days_22_curr" hidden="1">'[1]ePSM Medical Data Page'!$AF$162</definedName>
    <definedName name="Med_MDC_days_22_prior" hidden="1">'[1]ePSM Medical Data Page'!$AI$162</definedName>
    <definedName name="Med_MDC_days_23_curr" hidden="1">'[1]ePSM Medical Data Page'!$AF$169</definedName>
    <definedName name="Med_MDC_days_23_prior" hidden="1">'[1]ePSM Medical Data Page'!$AI$169</definedName>
    <definedName name="Med_MDC_days_999_curr" hidden="1">'[1]ePSM Medical Data Page'!$AF$176</definedName>
    <definedName name="Med_MDC_days_999_prior" hidden="1">'[1]ePSM Medical Data Page'!$AI$176</definedName>
    <definedName name="Med_MDC_inp_billed_00_curr" hidden="1">'[1]ePSM Medical Data Page'!$AF$179</definedName>
    <definedName name="Med_MDC_inp_billed_00_prior" hidden="1">'[1]ePSM Medical Data Page'!$AI$179</definedName>
    <definedName name="Med_MDC_inp_billed_01_curr" hidden="1">'[1]ePSM Medical Data Page'!$AF$182</definedName>
    <definedName name="Med_MDC_inp_billed_01_prior" hidden="1">'[1]ePSM Medical Data Page'!$AI$182</definedName>
    <definedName name="Med_MDC_inp_billed_02_curr" hidden="1">'[1]ePSM Medical Data Page'!$AF$185</definedName>
    <definedName name="Med_MDC_inp_billed_02_prior" hidden="1">'[1]ePSM Medical Data Page'!$AI$185</definedName>
    <definedName name="Med_MDC_inp_billed_03_curr" hidden="1">'[1]ePSM Medical Data Page'!$AF$188</definedName>
    <definedName name="Med_MDC_inp_billed_03_prior" hidden="1">'[1]ePSM Medical Data Page'!$AI$188</definedName>
    <definedName name="Med_MDC_inp_billed_04_curr" hidden="1">'[1]ePSM Medical Data Page'!$AF$191</definedName>
    <definedName name="Med_MDC_inp_billed_04_prior" hidden="1">'[1]ePSM Medical Data Page'!$AI$191</definedName>
    <definedName name="Med_MDC_inp_billed_05_curr" hidden="1">'[1]ePSM Medical Data Page'!$AF$194</definedName>
    <definedName name="Med_MDC_inp_billed_05_prior" hidden="1">'[1]ePSM Medical Data Page'!$AI$194</definedName>
    <definedName name="Med_MDC_inp_billed_06_curr" hidden="1">'[1]ePSM Medical Data Page'!$AF$197</definedName>
    <definedName name="Med_MDC_inp_billed_06_prior" hidden="1">'[1]ePSM Medical Data Page'!$AI$197</definedName>
    <definedName name="Med_MDC_inp_billed_07_curr" hidden="1">'[1]ePSM Medical Data Page'!$AF$200</definedName>
    <definedName name="Med_MDC_inp_billed_07_prior" hidden="1">'[1]ePSM Medical Data Page'!$AI$200</definedName>
    <definedName name="Med_MDC_inp_billed_08_curr" hidden="1">'[1]ePSM Medical Data Page'!$AF$203</definedName>
    <definedName name="Med_MDC_inp_billed_08_prior" hidden="1">'[1]ePSM Medical Data Page'!$AI$203</definedName>
    <definedName name="Med_MDC_inp_billed_09_curr" hidden="1">'[1]ePSM Medical Data Page'!$AF$206</definedName>
    <definedName name="Med_MDC_inp_billed_09_prior" hidden="1">'[1]ePSM Medical Data Page'!$AI$206</definedName>
    <definedName name="Med_MDC_inp_billed_10_curr" hidden="1">'[1]ePSM Medical Data Page'!$AF$209</definedName>
    <definedName name="Med_MDC_inp_billed_10_prior" hidden="1">'[1]ePSM Medical Data Page'!$AI$209</definedName>
    <definedName name="Med_MDC_inp_billed_11_curr" hidden="1">'[1]ePSM Medical Data Page'!$AF$212</definedName>
    <definedName name="Med_MDC_inp_billed_11_prior" hidden="1">'[1]ePSM Medical Data Page'!$AI$212</definedName>
    <definedName name="Med_MDC_inp_billed_12_curr" hidden="1">'[1]ePSM Medical Data Page'!$AF$215</definedName>
    <definedName name="Med_MDC_inp_billed_12_prior" hidden="1">'[1]ePSM Medical Data Page'!$AI$215</definedName>
    <definedName name="Med_MDC_inp_billed_13_curr" hidden="1">'[1]ePSM Medical Data Page'!$AF$218</definedName>
    <definedName name="Med_MDC_inp_billed_13_prior" hidden="1">'[1]ePSM Medical Data Page'!$AI$218</definedName>
    <definedName name="Med_MDC_inp_billed_14_curr" hidden="1">'[1]ePSM Medical Data Page'!$AF$221</definedName>
    <definedName name="Med_MDC_inp_billed_14_prior" hidden="1">'[1]ePSM Medical Data Page'!$AI$221</definedName>
    <definedName name="Med_MDC_inp_billed_15_curr" hidden="1">'[1]ePSM Medical Data Page'!$AF$224</definedName>
    <definedName name="Med_MDC_inp_billed_15_prior" hidden="1">'[1]ePSM Medical Data Page'!$AI$224</definedName>
    <definedName name="Med_MDC_inp_billed_16_curr" hidden="1">'[1]ePSM Medical Data Page'!$AF$227</definedName>
    <definedName name="Med_MDC_inp_billed_16_prior" hidden="1">'[1]ePSM Medical Data Page'!$AI$227</definedName>
    <definedName name="Med_MDC_inp_billed_17_curr" hidden="1">'[1]ePSM Medical Data Page'!$AF$230</definedName>
    <definedName name="Med_MDC_inp_billed_17_prior" hidden="1">'[1]ePSM Medical Data Page'!$AI$230</definedName>
    <definedName name="Med_MDC_inp_billed_18_curr" hidden="1">'[1]ePSM Medical Data Page'!$AF$233</definedName>
    <definedName name="Med_MDC_inp_billed_18_prior" hidden="1">'[1]ePSM Medical Data Page'!$AI$233</definedName>
    <definedName name="Med_MDC_inp_billed_19_curr" hidden="1">'[1]ePSM Medical Data Page'!$AF$236</definedName>
    <definedName name="Med_MDC_inp_billed_19_prior" hidden="1">'[1]ePSM Medical Data Page'!$AI$236</definedName>
    <definedName name="Med_MDC_inp_billed_20_curr" hidden="1">'[1]ePSM Medical Data Page'!$AF$239</definedName>
    <definedName name="Med_MDC_inp_billed_20_prior" hidden="1">'[1]ePSM Medical Data Page'!$AI$239</definedName>
    <definedName name="Med_MDC_inp_billed_21_curr" hidden="1">'[1]ePSM Medical Data Page'!$AF$242</definedName>
    <definedName name="Med_MDC_inp_billed_21_prior" hidden="1">'[1]ePSM Medical Data Page'!$AI$242</definedName>
    <definedName name="Med_MDC_inp_billed_22_curr" hidden="1">'[1]ePSM Medical Data Page'!$AF$245</definedName>
    <definedName name="Med_MDC_inp_billed_22_prior" hidden="1">'[1]ePSM Medical Data Page'!$AI$245</definedName>
    <definedName name="Med_MDC_inp_billed_23_curr" hidden="1">'[1]ePSM Medical Data Page'!$AF$248</definedName>
    <definedName name="Med_MDC_inp_billed_23_prior" hidden="1">'[1]ePSM Medical Data Page'!$AI$248</definedName>
    <definedName name="Med_MDC_inp_billed_999_curr" hidden="1">'[1]ePSM Medical Data Page'!$AF$251</definedName>
    <definedName name="Med_MDC_inp_billed_999_prior" hidden="1">'[1]ePSM Medical Data Page'!$AI$251</definedName>
    <definedName name="Med_MDC_inp_paid_00_curr" hidden="1">'[1]ePSM Medical Data Page'!$AF$5</definedName>
    <definedName name="Med_MDC_inp_paid_00_prior" hidden="1">'[1]ePSM Medical Data Page'!$AI$5</definedName>
    <definedName name="Med_MDC_inp_paid_01_curr" hidden="1">'[1]ePSM Medical Data Page'!$AF$12</definedName>
    <definedName name="Med_MDC_inp_paid_01_prior" hidden="1">'[1]ePSM Medical Data Page'!$AI$12</definedName>
    <definedName name="Med_MDC_inp_paid_02_curr" hidden="1">'[1]ePSM Medical Data Page'!$AF$19</definedName>
    <definedName name="Med_MDC_inp_paid_02_prior" hidden="1">'[1]ePSM Medical Data Page'!$AI$19</definedName>
    <definedName name="Med_MDC_inp_paid_03_curr" hidden="1">'[1]ePSM Medical Data Page'!$AF$26</definedName>
    <definedName name="Med_MDC_inp_paid_03_prior" hidden="1">'[1]ePSM Medical Data Page'!$AI$26</definedName>
    <definedName name="Med_MDC_inp_paid_04_curr" hidden="1">'[1]ePSM Medical Data Page'!$AF$33</definedName>
    <definedName name="Med_MDC_inp_paid_04_prior" hidden="1">'[1]ePSM Medical Data Page'!$AI$33</definedName>
    <definedName name="Med_MDC_inp_paid_05_curr" hidden="1">'[1]ePSM Medical Data Page'!$AF$40</definedName>
    <definedName name="Med_MDC_inp_paid_05_prior" hidden="1">'[1]ePSM Medical Data Page'!$AI$40</definedName>
    <definedName name="Med_MDC_inp_paid_06_curr" hidden="1">'[1]ePSM Medical Data Page'!$AF$47</definedName>
    <definedName name="Med_MDC_inp_paid_06_prior" hidden="1">'[1]ePSM Medical Data Page'!$AI$47</definedName>
    <definedName name="Med_MDC_inp_paid_07_curr" hidden="1">'[1]ePSM Medical Data Page'!$AF$54</definedName>
    <definedName name="Med_MDC_inp_paid_07_prior" hidden="1">'[1]ePSM Medical Data Page'!$AI$54</definedName>
    <definedName name="Med_MDC_inp_paid_08_curr" hidden="1">'[1]ePSM Medical Data Page'!$AF$61</definedName>
    <definedName name="Med_MDC_inp_paid_08_prior" hidden="1">'[1]ePSM Medical Data Page'!$AI$61</definedName>
    <definedName name="Med_MDC_inp_paid_09_curr" hidden="1">'[1]ePSM Medical Data Page'!$AF$68</definedName>
    <definedName name="Med_MDC_inp_paid_09_prior" hidden="1">'[1]ePSM Medical Data Page'!$AI$68</definedName>
    <definedName name="Med_MDC_inp_paid_10_curr" hidden="1">'[1]ePSM Medical Data Page'!$AF$75</definedName>
    <definedName name="Med_MDC_inp_paid_10_prior" hidden="1">'[1]ePSM Medical Data Page'!$AI$75</definedName>
    <definedName name="Med_MDC_inp_paid_11_curr" hidden="1">'[1]ePSM Medical Data Page'!$AF$82</definedName>
    <definedName name="Med_MDC_inp_paid_11_prior" hidden="1">'[1]ePSM Medical Data Page'!$AI$82</definedName>
    <definedName name="Med_MDC_inp_paid_12_curr" hidden="1">'[1]ePSM Medical Data Page'!$AF$89</definedName>
    <definedName name="Med_MDC_inp_paid_12_prior" hidden="1">'[1]ePSM Medical Data Page'!$AI$89</definedName>
    <definedName name="Med_MDC_inp_paid_13_curr" hidden="1">'[1]ePSM Medical Data Page'!$AF$96</definedName>
    <definedName name="Med_MDC_inp_paid_13_prior" hidden="1">'[1]ePSM Medical Data Page'!$AI$96</definedName>
    <definedName name="Med_MDC_inp_paid_14_curr" hidden="1">'[1]ePSM Medical Data Page'!$AF$103</definedName>
    <definedName name="Med_MDC_inp_paid_14_prior" hidden="1">'[1]ePSM Medical Data Page'!$AI$103</definedName>
    <definedName name="Med_MDC_inp_paid_15_curr" hidden="1">'[1]ePSM Medical Data Page'!$AF$110</definedName>
    <definedName name="Med_MDC_inp_paid_15_prior" hidden="1">'[1]ePSM Medical Data Page'!$AI$110</definedName>
    <definedName name="Med_MDC_inp_paid_16_curr" hidden="1">'[1]ePSM Medical Data Page'!$AF$117</definedName>
    <definedName name="Med_MDC_inp_paid_16_prior" hidden="1">'[1]ePSM Medical Data Page'!$AI$117</definedName>
    <definedName name="Med_MDC_inp_paid_17_curr" hidden="1">'[1]ePSM Medical Data Page'!$AF$124</definedName>
    <definedName name="Med_MDC_inp_paid_17_prior" hidden="1">'[1]ePSM Medical Data Page'!$AI$124</definedName>
    <definedName name="Med_MDC_inp_paid_18_curr" hidden="1">'[1]ePSM Medical Data Page'!$AF$131</definedName>
    <definedName name="Med_MDC_inp_paid_18_prior" hidden="1">'[1]ePSM Medical Data Page'!$AI$131</definedName>
    <definedName name="Med_MDC_inp_paid_19_curr" hidden="1">'[1]ePSM Medical Data Page'!$AF$138</definedName>
    <definedName name="Med_MDC_inp_paid_19_prior" hidden="1">'[1]ePSM Medical Data Page'!$AI$138</definedName>
    <definedName name="Med_MDC_inp_paid_20_curr" hidden="1">'[1]ePSM Medical Data Page'!$AF$145</definedName>
    <definedName name="Med_MDC_inp_paid_20_prior" hidden="1">'[1]ePSM Medical Data Page'!$AI$145</definedName>
    <definedName name="Med_MDC_inp_paid_21_curr" hidden="1">'[1]ePSM Medical Data Page'!$AF$152</definedName>
    <definedName name="Med_MDC_inp_paid_21_prior" hidden="1">'[1]ePSM Medical Data Page'!$AI$152</definedName>
    <definedName name="Med_MDC_inp_paid_22_curr" hidden="1">'[1]ePSM Medical Data Page'!$AF$159</definedName>
    <definedName name="Med_MDC_inp_paid_22_prior" hidden="1">'[1]ePSM Medical Data Page'!$AI$159</definedName>
    <definedName name="Med_MDC_inp_paid_23_curr" hidden="1">'[1]ePSM Medical Data Page'!$AF$166</definedName>
    <definedName name="Med_MDC_inp_paid_23_prior" hidden="1">'[1]ePSM Medical Data Page'!$AI$166</definedName>
    <definedName name="Med_MDC_inp_paid_999_curr" hidden="1">'[1]ePSM Medical Data Page'!$AF$173</definedName>
    <definedName name="Med_MDC_inp_paid_999_prior" hidden="1">'[1]ePSM Medical Data Page'!$AI$173</definedName>
    <definedName name="Med_MDC_paid_00_curr" hidden="1">'[1]ePSM Medical Data Page'!$AF$4</definedName>
    <definedName name="Med_MDC_paid_00_prior" hidden="1">'[1]ePSM Medical Data Page'!$AI$4</definedName>
    <definedName name="Med_MDC_paid_01_curr" hidden="1">'[1]ePSM Medical Data Page'!$AF$11</definedName>
    <definedName name="Med_MDC_paid_01_prior" hidden="1">'[1]ePSM Medical Data Page'!$AI$11</definedName>
    <definedName name="Med_MDC_paid_02_curr" hidden="1">'[1]ePSM Medical Data Page'!$AF$18</definedName>
    <definedName name="Med_MDC_paid_02_prior" hidden="1">'[1]ePSM Medical Data Page'!$AI$18</definedName>
    <definedName name="Med_MDC_paid_03_curr" hidden="1">'[1]ePSM Medical Data Page'!$AF$25</definedName>
    <definedName name="Med_MDC_paid_03_prior" hidden="1">'[1]ePSM Medical Data Page'!$AI$25</definedName>
    <definedName name="Med_MDC_paid_04_curr" hidden="1">'[1]ePSM Medical Data Page'!$AF$32</definedName>
    <definedName name="Med_MDC_paid_04_prior" hidden="1">'[1]ePSM Medical Data Page'!$AI$32</definedName>
    <definedName name="Med_MDC_paid_05_curr" hidden="1">'[1]ePSM Medical Data Page'!$AF$39</definedName>
    <definedName name="Med_MDC_paid_05_prior" hidden="1">'[1]ePSM Medical Data Page'!$AI$39</definedName>
    <definedName name="Med_MDC_paid_06_curr" hidden="1">'[1]ePSM Medical Data Page'!$AF$46</definedName>
    <definedName name="Med_MDC_paid_06_prior" hidden="1">'[1]ePSM Medical Data Page'!$AI$46</definedName>
    <definedName name="Med_MDC_paid_07_curr" hidden="1">'[1]ePSM Medical Data Page'!$AF$53</definedName>
    <definedName name="Med_MDC_paid_07_prior" hidden="1">'[1]ePSM Medical Data Page'!$AI$53</definedName>
    <definedName name="Med_MDC_paid_08_curr" hidden="1">'[1]ePSM Medical Data Page'!$AF$60</definedName>
    <definedName name="Med_MDC_paid_08_prior" hidden="1">'[1]ePSM Medical Data Page'!$AI$60</definedName>
    <definedName name="Med_MDC_paid_09_curr" hidden="1">'[1]ePSM Medical Data Page'!$AF$67</definedName>
    <definedName name="Med_MDC_paid_09_prior" hidden="1">'[1]ePSM Medical Data Page'!$AI$67</definedName>
    <definedName name="Med_MDC_paid_10_curr" hidden="1">'[1]ePSM Medical Data Page'!$AF$74</definedName>
    <definedName name="Med_MDC_paid_10_prior" hidden="1">'[1]ePSM Medical Data Page'!$AI$74</definedName>
    <definedName name="Med_MDC_paid_11_curr" hidden="1">'[1]ePSM Medical Data Page'!$AF$81</definedName>
    <definedName name="Med_MDC_paid_11_prior" hidden="1">'[1]ePSM Medical Data Page'!$AI$81</definedName>
    <definedName name="Med_MDC_paid_12_curr" hidden="1">'[1]ePSM Medical Data Page'!$AF$88</definedName>
    <definedName name="Med_MDC_paid_12_prior" hidden="1">'[1]ePSM Medical Data Page'!$AI$88</definedName>
    <definedName name="Med_MDC_paid_13_curr" hidden="1">'[1]ePSM Medical Data Page'!$AF$95</definedName>
    <definedName name="Med_MDC_paid_13_prior" hidden="1">'[1]ePSM Medical Data Page'!$AI$95</definedName>
    <definedName name="Med_MDC_paid_14_curr" hidden="1">'[1]ePSM Medical Data Page'!$AF$102</definedName>
    <definedName name="Med_MDC_paid_14_prior" hidden="1">'[1]ePSM Medical Data Page'!$AI$102</definedName>
    <definedName name="Med_MDC_paid_15_curr" hidden="1">'[1]ePSM Medical Data Page'!$AF$109</definedName>
    <definedName name="Med_MDC_paid_15_prior" hidden="1">'[1]ePSM Medical Data Page'!$AI$109</definedName>
    <definedName name="Med_MDC_paid_16_curr" hidden="1">'[1]ePSM Medical Data Page'!$AF$116</definedName>
    <definedName name="Med_MDC_paid_16_prior" hidden="1">'[1]ePSM Medical Data Page'!$AI$116</definedName>
    <definedName name="Med_MDC_paid_17_curr" hidden="1">'[1]ePSM Medical Data Page'!$AF$123</definedName>
    <definedName name="Med_MDC_paid_17_prior" hidden="1">'[1]ePSM Medical Data Page'!$AI$123</definedName>
    <definedName name="Med_MDC_paid_18_curr" hidden="1">'[1]ePSM Medical Data Page'!$AF$130</definedName>
    <definedName name="Med_MDC_paid_18_prior" hidden="1">'[1]ePSM Medical Data Page'!$AI$130</definedName>
    <definedName name="Med_MDC_paid_19_curr" hidden="1">'[1]ePSM Medical Data Page'!$AF$137</definedName>
    <definedName name="Med_MDC_paid_19_prior" hidden="1">'[1]ePSM Medical Data Page'!$AI$137</definedName>
    <definedName name="Med_MDC_paid_20_curr" hidden="1">'[1]ePSM Medical Data Page'!$AF$144</definedName>
    <definedName name="Med_MDC_paid_20_prior" hidden="1">'[1]ePSM Medical Data Page'!$AI$144</definedName>
    <definedName name="Med_MDC_paid_21_curr" hidden="1">'[1]ePSM Medical Data Page'!$AF$151</definedName>
    <definedName name="Med_MDC_paid_21_prior" hidden="1">'[1]ePSM Medical Data Page'!$AI$151</definedName>
    <definedName name="Med_MDC_paid_22_curr" hidden="1">'[1]ePSM Medical Data Page'!$AF$158</definedName>
    <definedName name="Med_MDC_paid_22_prior" hidden="1">'[1]ePSM Medical Data Page'!$AI$158</definedName>
    <definedName name="Med_MDC_paid_23_curr" hidden="1">'[1]ePSM Medical Data Page'!$AF$165</definedName>
    <definedName name="Med_MDC_paid_23_prior" hidden="1">'[1]ePSM Medical Data Page'!$AI$165</definedName>
    <definedName name="Med_MDC_paid_999_curr" hidden="1">'[1]ePSM Medical Data Page'!$AF$172</definedName>
    <definedName name="Med_MDC_paid_999_prior" hidden="1">'[1]ePSM Medical Data Page'!$AI$172</definedName>
    <definedName name="Med_months_curr" hidden="1">'[1]ePSM Member Data Page'!$B$3</definedName>
    <definedName name="Med_months_prior" hidden="1">'[1]ePSM Member Data Page'!$F$3</definedName>
    <definedName name="Med_non_facility_billed_network_curr" hidden="1">'[1]ePSM Medical Data Page'!$T$7</definedName>
    <definedName name="Med_non_facility_billed_network_prior" hidden="1">'[1]ePSM Medical Data Page'!$W$7</definedName>
    <definedName name="Med_non_facility_network_discount_curr" hidden="1">'[1]ePSM Medical Data Page'!$T$8</definedName>
    <definedName name="Med_non_facility_network_discount_prior" hidden="1">'[1]ePSM Medical Data Page'!$W$8</definedName>
    <definedName name="Med_num_employees_curr" hidden="1">'[1]ePSM Member Data Page'!$B$20</definedName>
    <definedName name="Med_num_employees_prior" hidden="1">'[1]ePSM Member Data Page'!$F$20</definedName>
    <definedName name="Med_num_members_curr" hidden="1">'[1]ePSM Member Data Page'!$B$19</definedName>
    <definedName name="Med_num_members_prior" hidden="1">'[1]ePSM Member Data Page'!$F$19</definedName>
    <definedName name="Med_office_visits_count_curr" hidden="1">'[1]ePSM Medical Data Page'!$B$11</definedName>
    <definedName name="Med_office_visits_count_prior" hidden="1">'[1]ePSM Medical Data Page'!$E$11</definedName>
    <definedName name="Med_other_discount_admin_savings_amt_curr" hidden="1">'[1]ePSM Medical Data Page'!$T$18</definedName>
    <definedName name="Med_other_discount_admin_savings_amt_prior" hidden="1">'[1]ePSM Medical Data Page'!$W$18</definedName>
    <definedName name="Med_other_discount_billed_amt_curr" hidden="1">'[1]ePSM Medical Data Page'!$T$17</definedName>
    <definedName name="Med_other_discount_billed_amt_prior" hidden="1">'[1]ePSM Medical Data Page'!$W$17</definedName>
    <definedName name="MED_OUT_1">[4]Tables!$Y$9</definedName>
    <definedName name="MED_OUT_2">[4]Tables!$Y$10</definedName>
    <definedName name="MED_OUTPUT">[4]Tables!$AA$36</definedName>
    <definedName name="Med_paid_amt_above_threshold_curr" hidden="1">'[1]ePSM Medical Data Page'!$B$15</definedName>
    <definedName name="Med_paid_amt_above_threshold_prior" hidden="1">'[1]ePSM Medical Data Page'!$E$15</definedName>
    <definedName name="Med_paid_amt_amb_surgeries_curr" hidden="1">'[1]ePSM Medical Data Page'!$Z$15</definedName>
    <definedName name="Med_paid_amt_amb_surgeries_prior" hidden="1">'[1]ePSM Medical Data Page'!$AC$15</definedName>
    <definedName name="Med_paid_amt_amb_visits_curr" hidden="1">'[1]ePSM Medical Data Page'!$Z$5</definedName>
    <definedName name="Med_paid_amt_amb_visits_prior" hidden="1">'[1]ePSM Medical Data Page'!$AC$5</definedName>
    <definedName name="Med_paid_amt_curr" hidden="1">'[1]ePSM Medical Data Page'!$B$3</definedName>
    <definedName name="Med_paid_amt_er_visits_curr" hidden="1">'[1]ePSM Medical Data Page'!$Z$7</definedName>
    <definedName name="Med_paid_amt_er_visits_prior" hidden="1">'[1]ePSM Medical Data Page'!$AC$7</definedName>
    <definedName name="Med_paid_amt_female_0_19_curr" hidden="1">'[1]ePSM Medical Data Page'!$H$4</definedName>
    <definedName name="Med_paid_amt_female_0_19_prior" hidden="1">'[1]ePSM Medical Data Page'!$K$4</definedName>
    <definedName name="Med_paid_amt_female_20_44_curr" hidden="1">'[1]ePSM Medical Data Page'!$H$6</definedName>
    <definedName name="Med_paid_amt_female_20_44_prior" hidden="1">'[1]ePSM Medical Data Page'!$K$6</definedName>
    <definedName name="Med_paid_amt_female_45_64_curr" hidden="1">'[1]ePSM Medical Data Page'!$H$8</definedName>
    <definedName name="Med_paid_amt_female_45_64_prior" hidden="1">'[1]ePSM Medical Data Page'!$K$8</definedName>
    <definedName name="Med_paid_amt_female_65_over_curr" hidden="1">'[1]ePSM Medical Data Page'!$H$10</definedName>
    <definedName name="Med_paid_amt_female_65_over_prior" hidden="1">'[1]ePSM Medical Data Page'!$K$10</definedName>
    <definedName name="Med_paid_amt_home_health_curr" hidden="1">'[1]ePSM Medical Data Page'!$Z$25</definedName>
    <definedName name="Med_paid_amt_home_health_prior" hidden="1">'[1]ePSM Medical Data Page'!$AC$25</definedName>
    <definedName name="Med_paid_amt_inp_days_curr" hidden="1">'[1]ePSM Medical Data Page'!$Z$3</definedName>
    <definedName name="Med_paid_amt_inp_days_prior" hidden="1">'[1]ePSM Medical Data Page'!$AC$3</definedName>
    <definedName name="Med_paid_amt_inp_surgeries_curr" hidden="1">'[1]ePSM Medical Data Page'!$Z$13</definedName>
    <definedName name="Med_paid_amt_inp_surgeries_prior" hidden="1">'[1]ePSM Medical Data Page'!$AC$13</definedName>
    <definedName name="Med_paid_amt_lab_serv_curr" hidden="1">'[1]ePSM Medical Data Page'!$Z$23</definedName>
    <definedName name="Med_paid_amt_lab_serv_prior" hidden="1">'[1]ePSM Medical Data Page'!$AC$23</definedName>
    <definedName name="Med_paid_amt_male_0_19_curr" hidden="1">'[1]ePSM Medical Data Page'!$H$12</definedName>
    <definedName name="Med_paid_amt_male_0_19_prior" hidden="1">'[1]ePSM Medical Data Page'!$K$12</definedName>
    <definedName name="Med_paid_amt_male_20_44_curr" hidden="1">'[1]ePSM Medical Data Page'!$H$14</definedName>
    <definedName name="Med_paid_amt_male_20_44_prior" hidden="1">'[1]ePSM Medical Data Page'!$K$14</definedName>
    <definedName name="Med_paid_amt_male_45_64_curr" hidden="1">'[1]ePSM Medical Data Page'!$H$16</definedName>
    <definedName name="Med_paid_amt_male_45_64_prior" hidden="1">'[1]ePSM Medical Data Page'!$K$16</definedName>
    <definedName name="Med_paid_amt_male_65_over_curr" hidden="1">'[1]ePSM Medical Data Page'!$H$18</definedName>
    <definedName name="Med_paid_amt_male_65_over_prior" hidden="1">'[1]ePSM Medical Data Page'!$K$18</definedName>
    <definedName name="Med_paid_amt_med_rx_curr" hidden="1">'[1]ePSM Medical Data Page'!$Z$29</definedName>
    <definedName name="Med_paid_amt_med_rx_prior" hidden="1">'[1]ePSM Medical Data Page'!$AC$29</definedName>
    <definedName name="Med_paid_amt_med_visits_curr" hidden="1">'[1]ePSM Medical Data Page'!$Z$19</definedName>
    <definedName name="Med_paid_amt_med_visits_prior" hidden="1">'[1]ePSM Medical Data Page'!$AC$19</definedName>
    <definedName name="Med_paid_amt_mental_health_curr" hidden="1">'[1]ePSM Medical Data Page'!$Z$27</definedName>
    <definedName name="Med_paid_amt_mental_health_prior" hidden="1">'[1]ePSM Medical Data Page'!$AC$27</definedName>
    <definedName name="Med_paid_amt_misc_med_curr" hidden="1">'[1]ePSM Medical Data Page'!$Z$31</definedName>
    <definedName name="Med_paid_amt_misc_med_prior" hidden="1">'[1]ePSM Medical Data Page'!$AC$31</definedName>
    <definedName name="Med_paid_amt_office_surgeries_curr" hidden="1">'[1]ePSM Medical Data Page'!$Z$17</definedName>
    <definedName name="Med_paid_amt_office_surgeries_prior" hidden="1">'[1]ePSM Medical Data Page'!$AC$17</definedName>
    <definedName name="Med_paid_amt_prim_off_visits_curr" hidden="1">'[1]ePSM Medical Data Page'!$Z$11</definedName>
    <definedName name="Med_paid_amt_prim_off_visits_prior" hidden="1">'[1]ePSM Medical Data Page'!$AC$11</definedName>
    <definedName name="Med_paid_amt_prior" hidden="1">'[1]ePSM Medical Data Page'!$E$3</definedName>
    <definedName name="Med_paid_amt_rad_serv_curr" hidden="1">'[1]ePSM Medical Data Page'!$Z$21</definedName>
    <definedName name="Med_paid_amt_rad_serv_prior" hidden="1">'[1]ePSM Medical Data Page'!$AC$21</definedName>
    <definedName name="Med_paid_amt_spec_office_visits_curr" hidden="1">'[1]ePSM Medical Data Page'!$Z$9</definedName>
    <definedName name="Med_paid_amt_spec_office_visits_prior" hidden="1">'[1]ePSM Medical Data Page'!$AC$9</definedName>
    <definedName name="Med_paid_amt_unknown_0_19_curr" hidden="1">'[1]ePSM Medical Data Page'!$H$20</definedName>
    <definedName name="Med_paid_amt_unknown_0_19_prior" hidden="1">'[1]ePSM Medical Data Page'!$K$20</definedName>
    <definedName name="Med_paid_amt_unknown_20_44_curr" hidden="1">'[1]ePSM Medical Data Page'!$H$22</definedName>
    <definedName name="Med_paid_amt_unknown_20_44_prior" hidden="1">'[1]ePSM Medical Data Page'!$K$22</definedName>
    <definedName name="Med_paid_amt_unknown_45_64_curr" hidden="1">'[1]ePSM Medical Data Page'!$H$24</definedName>
    <definedName name="Med_paid_amt_unknown_45_64_prior" hidden="1">'[1]ePSM Medical Data Page'!$K$24</definedName>
    <definedName name="Med_paid_amt_unknown_65_over_curr" hidden="1">'[1]ePSM Medical Data Page'!$H$26</definedName>
    <definedName name="Med_paid_amt_unknown_65_over_prior" hidden="1">'[1]ePSM Medical Data Page'!$K$26</definedName>
    <definedName name="Med_paid_encounter_lab_rad_curr" hidden="1">'[1]ePSM Medical Data Page'!$Z$37</definedName>
    <definedName name="Med_paid_encounter_lab_rad_prior" hidden="1">'[1]ePSM Medical Data Page'!$AC$37</definedName>
    <definedName name="Med_paid_encounter_other_curr" hidden="1">'[1]ePSM Medical Data Page'!$Z$39</definedName>
    <definedName name="Med_paid_encounter_other_prior" hidden="1">'[1]ePSM Medical Data Page'!$AC$39</definedName>
    <definedName name="Med_paid_encounter_prim_phys_curr" hidden="1">'[1]ePSM Medical Data Page'!$Z$33</definedName>
    <definedName name="Med_paid_encounter_prim_phys_prior" hidden="1">'[1]ePSM Medical Data Page'!$AC$33</definedName>
    <definedName name="Med_paid_encounter_spec_phys_curr" hidden="1">'[1]ePSM Medical Data Page'!$Z$35</definedName>
    <definedName name="Med_paid_encounter_spec_phys_prior" hidden="1">'[1]ePSM Medical Data Page'!$AC$35</definedName>
    <definedName name="Med_paid_other_curr" hidden="1">'[1]ePSM Medical Data Page'!$Z$41</definedName>
    <definedName name="Med_paid_other_prior" hidden="1">'[1]ePSM Medical Data Page'!$AC$41</definedName>
    <definedName name="Med_par_admit_count_curr" hidden="1">'[1]ePSM Medical Data Page'!$B$18</definedName>
    <definedName name="Med_par_admit_count_prior" hidden="1">'[1]ePSM Medical Data Page'!$E$18</definedName>
    <definedName name="Med_par_paid_amt_curr" hidden="1">'[1]ePSM Medical Data Page'!$B$21</definedName>
    <definedName name="Med_par_paid_amt_prior" hidden="1">'[1]ePSM Medical Data Page'!$E$21</definedName>
    <definedName name="Med_par_phys_office_visits_count_curr" hidden="1">'[1]ePSM Medical Data Page'!$B$19</definedName>
    <definedName name="Med_par_phys_office_visits_count_prior" hidden="1">'[1]ePSM Medical Data Page'!$E$19</definedName>
    <definedName name="Med_phys_discount_admin_savings_amt_curr" hidden="1">'[1]ePSM Medical Data Page'!$T$14</definedName>
    <definedName name="Med_phys_discount_admin_savings_amt_prior" hidden="1">'[1]ePSM Medical Data Page'!$W$14</definedName>
    <definedName name="Med_phys_discount_billed_amt_curr" hidden="1">'[1]ePSM Medical Data Page'!$T$13</definedName>
    <definedName name="Med_phys_discount_billed_amt_prior" hidden="1">'[1]ePSM Medical Data Page'!$W$13</definedName>
    <definedName name="Med_phys_office_visits_count_curr" hidden="1">'[1]ePSM Medical Data Page'!$B$20</definedName>
    <definedName name="Med_phys_office_visits_count_prior" hidden="1">'[1]ePSM Medical Data Page'!$E$20</definedName>
    <definedName name="Med_phys_par_negot_savings_amt_curr" hidden="1">'[1]ePSM Medical Data Page'!$T$12</definedName>
    <definedName name="Med_phys_par_negot_savings_amt_prior" hidden="1">'[1]ePSM Medical Data Page'!$W$12</definedName>
    <definedName name="Med_phys_par_r_c_savings_amt_curr" hidden="1">'[1]ePSM Medical Data Page'!$T$11</definedName>
    <definedName name="Med_phys_par_r_c_savings_amt_prior" hidden="1">'[1]ePSM Medical Data Page'!$W$11</definedName>
    <definedName name="Med_prior_employees" hidden="1">'[1]ePSM Member Data Page'!$F$22</definedName>
    <definedName name="Med_surgery_count_curr" hidden="1">'[1]ePSM Medical Data Page'!$B$8</definedName>
    <definedName name="Med_surgery_count_prior" hidden="1">'[1]ePSM Medical Data Page'!$E$8</definedName>
    <definedName name="Med_total_billed_network_curr" hidden="1">'[1]ePSM Medical Data Page'!$T$9</definedName>
    <definedName name="Med_total_billed_network_prior" hidden="1">'[1]ePSM Medical Data Page'!$W$9</definedName>
    <definedName name="Med_total_network_discount_curr" hidden="1">'[1]ePSM Medical Data Page'!$T$10</definedName>
    <definedName name="Med_total_network_discount_prior" hidden="1">'[1]ePSM Medical Data Page'!$W$10</definedName>
    <definedName name="Med_total_par_negot_savings_amt_curr" hidden="1">'[1]ePSM Medical Data Page'!$T$16</definedName>
    <definedName name="Med_total_par_negot_savings_amt_prior" hidden="1">'[1]ePSM Medical Data Page'!$W$16</definedName>
    <definedName name="Med_total_par_r_c_savings_amt_curr" hidden="1">'[1]ePSM Medical Data Page'!$T$15</definedName>
    <definedName name="Med_total_par_r_c_savings_amt_prior" hidden="1">'[1]ePSM Medical Data Page'!$W$15</definedName>
    <definedName name="Med_unknown_mem_0_19_curr" hidden="1">'[1]ePSM Member Data Page'!$B$14</definedName>
    <definedName name="Med_unknown_mem_0_19_prior" hidden="1">'[1]ePSM Member Data Page'!$F$14</definedName>
    <definedName name="Med_unknown_mem_20_44_curr" hidden="1">'[1]ePSM Member Data Page'!$B$15</definedName>
    <definedName name="Med_unknown_mem_20_44_prior" hidden="1">'[1]ePSM Member Data Page'!$F$15</definedName>
    <definedName name="Med_unknown_mem_45_64_curr" hidden="1">'[1]ePSM Member Data Page'!$B$16</definedName>
    <definedName name="Med_unknown_mem_45_64_prior" hidden="1">'[1]ePSM Member Data Page'!$F$16</definedName>
    <definedName name="Med_unknown_mem_65_over_curr" hidden="1">'[1]ePSM Member Data Page'!$B$17</definedName>
    <definedName name="Med_unknown_mem_65_over_prior" hidden="1">'[1]ePSM Member Data Page'!$F$17</definedName>
    <definedName name="Med_unknown_members_curr" hidden="1">'[1]ePSM Member Data Page'!$B$18</definedName>
    <definedName name="Med_unknown_members_prior" hidden="1">'[1]ePSM Member Data Page'!$F$18</definedName>
    <definedName name="Medic_female_mem_0_64_curr" hidden="1">'[1]ePSM Member Data Page'!$AU$3</definedName>
    <definedName name="Medic_female_mem_0_64_prior" hidden="1">'[1]ePSM Member Data Page'!$AX$3</definedName>
    <definedName name="Medic_female_mem_65_69_curr" hidden="1">'[1]ePSM Member Data Page'!$AU$4</definedName>
    <definedName name="Medic_female_mem_65_69_prior" hidden="1">'[1]ePSM Member Data Page'!$AX$4</definedName>
    <definedName name="Medic_female_mem_70_74_curr" hidden="1">'[1]ePSM Member Data Page'!$AU$5</definedName>
    <definedName name="Medic_female_mem_70_74_prior" hidden="1">'[1]ePSM Member Data Page'!$AX$5</definedName>
    <definedName name="Medic_female_mem_75_79_curr" hidden="1">'[1]ePSM Member Data Page'!$AU$6</definedName>
    <definedName name="Medic_female_mem_75_79_prior" hidden="1">'[1]ePSM Member Data Page'!$AX$6</definedName>
    <definedName name="Medic_female_mem_80_84_curr" hidden="1">'[1]ePSM Member Data Page'!$AU$7</definedName>
    <definedName name="Medic_female_mem_80_84_prior" hidden="1">'[1]ePSM Member Data Page'!$AX$7</definedName>
    <definedName name="Medic_female_mem_85_over_curr" hidden="1">'[1]ePSM Member Data Page'!$AU$8</definedName>
    <definedName name="Medic_female_mem_85_over_prior" hidden="1">'[1]ePSM Member Data Page'!$AX$8</definedName>
    <definedName name="Medic_male_mem_0_64_curr" hidden="1">'[1]ePSM Member Data Page'!$AU$9</definedName>
    <definedName name="Medic_male_mem_0_64_prior" hidden="1">'[1]ePSM Member Data Page'!$AX$9</definedName>
    <definedName name="Medic_male_mem_65_69_curr" hidden="1">'[1]ePSM Member Data Page'!$AU$10</definedName>
    <definedName name="Medic_male_mem_65_69_prior" hidden="1">'[1]ePSM Member Data Page'!$AX$10</definedName>
    <definedName name="Medic_male_mem_70_74_curr" hidden="1">'[1]ePSM Member Data Page'!$AU$11</definedName>
    <definedName name="Medic_male_mem_70_74_prior" hidden="1">'[1]ePSM Member Data Page'!$AX$11</definedName>
    <definedName name="Medic_male_mem_75_79_curr" hidden="1">'[1]ePSM Member Data Page'!$AU$12</definedName>
    <definedName name="Medic_male_mem_75_79_prior" hidden="1">'[1]ePSM Member Data Page'!$AX$12</definedName>
    <definedName name="Medic_male_mem_80_84_curr" hidden="1">'[1]ePSM Member Data Page'!$AU$13</definedName>
    <definedName name="Medic_male_mem_80_84_prior" hidden="1">'[1]ePSM Member Data Page'!$AX$13</definedName>
    <definedName name="Medic_male_mem_85_over_curr" hidden="1">'[1]ePSM Member Data Page'!$AU$14</definedName>
    <definedName name="Medic_male_mem_85_over_prior" hidden="1">'[1]ePSM Member Data Page'!$AX$14</definedName>
    <definedName name="Medical_Catastrophic_Current_Range" hidden="1">'[1]Med Cat - Curr page'!$C$7:$V$68</definedName>
    <definedName name="Medical_Catastrophic_Prior_Range" hidden="1">'[1]Med Cat - Prior page'!$C$7:$V$59</definedName>
    <definedName name="medical_sort1" localSheetId="1" hidden="1">'[1]Data Availability page'!#REF!</definedName>
    <definedName name="medical_sort1" hidden="1">'[1]Data Availability page'!#REF!</definedName>
    <definedName name="medical_sort2" localSheetId="1" hidden="1">'[1]Data Availability page'!#REF!</definedName>
    <definedName name="medical_sort2" hidden="1">'[1]Data Availability page'!#REF!</definedName>
    <definedName name="medical_sort3" localSheetId="1" hidden="1">'[1]Data Availability page'!#REF!</definedName>
    <definedName name="medical_sort3" hidden="1">'[1]Data Availability page'!#REF!</definedName>
    <definedName name="medical_sort4" localSheetId="1" hidden="1">'[1]Data Availability page'!#REF!</definedName>
    <definedName name="medical_sort4" hidden="1">'[1]Data Availability page'!#REF!</definedName>
    <definedName name="medical_sort5" hidden="1">'[1]Data Availability page'!#REF!</definedName>
    <definedName name="medical_sorta" hidden="1">'[1]Data Availability page'!#REF!</definedName>
    <definedName name="medical_sortb" hidden="1">'[1]Data Availability page'!#REF!</definedName>
    <definedName name="medical_sortc" hidden="1">'[1]Data Availability page'!#REF!</definedName>
    <definedName name="medical_sortd" hidden="1">'[1]Data Availability page'!#REF!</definedName>
    <definedName name="medical_sorte" hidden="1">'[1]Data Availability page'!#REF!</definedName>
    <definedName name="MedicalIndemnityProduct" hidden="1">'[1]ePSM Fund Code'!$J$12</definedName>
    <definedName name="Medicare_Billed_female_mem_0_64_curr" hidden="1">'[1]ePSM Medical Data Page'!$DY$3</definedName>
    <definedName name="Medicare_Billed_female_mem_0_64_prior" hidden="1">'[1]ePSM Medical Data Page'!$EB$3</definedName>
    <definedName name="Medicare_Billed_female_mem_65_69_curr" hidden="1">'[1]ePSM Medical Data Page'!$DY$4</definedName>
    <definedName name="Medicare_Billed_female_mem_65_69_prior" hidden="1">'[1]ePSM Medical Data Page'!$EB$4</definedName>
    <definedName name="Medicare_Billed_female_mem_70_74_curr" hidden="1">'[1]ePSM Medical Data Page'!$DY$5</definedName>
    <definedName name="Medicare_Billed_female_mem_70_74_prior" hidden="1">'[1]ePSM Medical Data Page'!$EB$5</definedName>
    <definedName name="Medicare_Billed_female_mem_75_79_curr" hidden="1">'[1]ePSM Medical Data Page'!$DY$6</definedName>
    <definedName name="Medicare_Billed_female_mem_75_79_prior" hidden="1">'[1]ePSM Medical Data Page'!$EB$6</definedName>
    <definedName name="Medicare_Billed_female_mem_80_84_curr" hidden="1">'[1]ePSM Medical Data Page'!$DY$7</definedName>
    <definedName name="Medicare_Billed_female_mem_80_84_prior" hidden="1">'[1]ePSM Medical Data Page'!$EB$7</definedName>
    <definedName name="Medicare_Billed_female_mem_85_over_curr" hidden="1">'[1]ePSM Medical Data Page'!$DY$8</definedName>
    <definedName name="Medicare_Billed_female_mem_85_over_prior" hidden="1">'[1]ePSM Medical Data Page'!$EB$8</definedName>
    <definedName name="Medicare_Billed_male_mem_0_64_curr" hidden="1">'[1]ePSM Medical Data Page'!$DY$9</definedName>
    <definedName name="Medicare_Billed_male_mem_0_64_prior" hidden="1">'[1]ePSM Medical Data Page'!$EB$9</definedName>
    <definedName name="Medicare_Billed_male_mem_65_69_curr" hidden="1">'[1]ePSM Medical Data Page'!$DY$10</definedName>
    <definedName name="Medicare_Billed_male_mem_65_69_prior" hidden="1">'[1]ePSM Medical Data Page'!$EB$10</definedName>
    <definedName name="Medicare_Billed_male_mem_70_74_curr" hidden="1">'[1]ePSM Medical Data Page'!$DY$11</definedName>
    <definedName name="Medicare_Billed_male_mem_70_74_prior" hidden="1">'[1]ePSM Medical Data Page'!$EB$11</definedName>
    <definedName name="Medicare_Billed_male_mem_75_79_curr" hidden="1">'[1]ePSM Medical Data Page'!$DY$12</definedName>
    <definedName name="Medicare_Billed_male_mem_75_79_prior" hidden="1">'[1]ePSM Medical Data Page'!$EB$12</definedName>
    <definedName name="Medicare_Billed_male_mem_80_84_curr" hidden="1">'[1]ePSM Medical Data Page'!$DY$13</definedName>
    <definedName name="Medicare_Billed_male_mem_80_84_prior" hidden="1">'[1]ePSM Medical Data Page'!$EB$13</definedName>
    <definedName name="Medicare_Billed_male_mem_85_over_curr" hidden="1">'[1]ePSM Medical Data Page'!$DY$14</definedName>
    <definedName name="Medicare_Billed_male_mem_85_over_prior" hidden="1">'[1]ePSM Medical Data Page'!$EB$14</definedName>
    <definedName name="Medicare_Code" localSheetId="1">#REF!</definedName>
    <definedName name="Medicare_Code">#REF!</definedName>
    <definedName name="Member_DOB" localSheetId="1">#REF!</definedName>
    <definedName name="Member_DOB">#REF!</definedName>
    <definedName name="Member_Gender" localSheetId="1">#REF!</definedName>
    <definedName name="Member_Gender">#REF!</definedName>
    <definedName name="mod_claims_curr" hidden="1">'[1]ePSM RxClaim Data Page'!$B$33</definedName>
    <definedName name="mod_claims_prior" hidden="1">'[1]ePSM RxClaim Data Page'!$E$33</definedName>
    <definedName name="mod_copay_amt_curr" hidden="1">'[1]ePSM RxClaim Data Page'!$B$42</definedName>
    <definedName name="mod_copay_amt_prior" hidden="1">'[1]ePSM RxClaim Data Page'!$E$42</definedName>
    <definedName name="mod_paid_amt_curr" hidden="1">'[1]ePSM RxClaim Data Page'!$B$35</definedName>
    <definedName name="mod_paid_amt_prior" hidden="1">'[1]ePSM RxClaim Data Page'!$E$35</definedName>
    <definedName name="mod_plan_paid_amt_curr" hidden="1">'[1]ePSM RxClaim Data Page'!$B$43</definedName>
    <definedName name="mod_plan_paid_amt_prior" hidden="1">'[1]ePSM RxClaim Data Page'!$E$43</definedName>
    <definedName name="Most_utilized_unmatched" localSheetId="1">#REF!</definedName>
    <definedName name="Most_utilized_unmatched">#REF!</definedName>
    <definedName name="multisource_util_curr" hidden="1">'[1]ePSM RxClaim Data Page'!$B$82</definedName>
    <definedName name="multisource_util_prior" hidden="1">'[1]ePSM RxClaim Data Page'!$E$82</definedName>
    <definedName name="NA_Range_Med" hidden="1">'[1]ePSM Medical Data Page'!$DU$3:$DU$285</definedName>
    <definedName name="NA_Range_Mem" hidden="1">'[1]ePSM Member Data Page'!$AR$3:$AR$285</definedName>
    <definedName name="NA_Range_Rx" hidden="1">'[1]ePSM RxClaim Data Page'!$AC$3:$AC$285</definedName>
    <definedName name="Netid" localSheetId="1">#REF!</definedName>
    <definedName name="Netid">#REF!</definedName>
    <definedName name="Netid2" localSheetId="1">#REF!</definedName>
    <definedName name="Netid2">#REF!</definedName>
    <definedName name="Netid3" localSheetId="1">#REF!</definedName>
    <definedName name="Netid3">#REF!</definedName>
    <definedName name="Netid4">#REF!</definedName>
    <definedName name="Netid5">#REF!</definedName>
    <definedName name="Network_Name">#REF!</definedName>
    <definedName name="Network_Name2">#REF!</definedName>
    <definedName name="Network_Name3">#REF!</definedName>
    <definedName name="Network_Name4">#REF!</definedName>
    <definedName name="Network_Name5">#REF!</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O_AEXCEL_BOB_DATA" localSheetId="1" hidden="1">#REF!</definedName>
    <definedName name="NO_AEXCEL_BOB_DATA" hidden="1">#REF!</definedName>
    <definedName name="NO_AEXCEL_Member_Data" localSheetId="1" hidden="1">#REF!</definedName>
    <definedName name="NO_AEXCEL_Member_Data" hidden="1">#REF!</definedName>
    <definedName name="NO_BH_BOB_Data" hidden="1">'[1]ePSM BOB Data Page'!$AX$3</definedName>
    <definedName name="NO_BOB_Data" hidden="1">'[1]ePSM BOB Data Page'!$A$3</definedName>
    <definedName name="NO_Member_Data" hidden="1">'[1]ePSM Member Data Page'!$B$23</definedName>
    <definedName name="NO_Member_Dental_Data" hidden="1">'[1]ePSM Member Data Page'!$O$23</definedName>
    <definedName name="NONAexcelMedicalProduct" hidden="1">'[1]ePSM Fund Code'!$Q$12</definedName>
    <definedName name="NONAHFMedicalProduct" hidden="1">'[1]ePSM Fund Code'!$M$12</definedName>
    <definedName name="NONAHFRxMedicalProduct" hidden="1">'[1]ePSM Fund Code'!$O$12</definedName>
    <definedName name="num_brand_claims_curr" hidden="1">'[1]ePSM RxClaim Data Page'!$B$11</definedName>
    <definedName name="num_brand_claims_prior" hidden="1">'[1]ePSM RxClaim Data Page'!$E$11</definedName>
    <definedName name="num_brand_multisource_claims_curr" hidden="1">'[1]ePSM RxClaim Data Page'!$B$84</definedName>
    <definedName name="num_brand_multisource_claims_prior" hidden="1">'[1]ePSM RxClaim Data Page'!$E$84</definedName>
    <definedName name="num_brand_singlesource_claims_curr" hidden="1">'[1]ePSM RxClaim Data Page'!$B$83</definedName>
    <definedName name="num_brand_singlesource_claims_prior" hidden="1">'[1]ePSM RxClaim Data Page'!$E$83</definedName>
    <definedName name="num_claims_class_A_curr" hidden="1">'[1]ePSM RxClaim Data Page'!$H$5</definedName>
    <definedName name="num_claims_class_A_prior" hidden="1">'[1]ePSM RxClaim Data Page'!$K$5</definedName>
    <definedName name="num_claims_class_B_curr" hidden="1">'[1]ePSM RxClaim Data Page'!$H$9</definedName>
    <definedName name="num_claims_class_B_prior" hidden="1">'[1]ePSM RxClaim Data Page'!$K$9</definedName>
    <definedName name="num_claims_class_C_curr" hidden="1">'[1]ePSM RxClaim Data Page'!$H$13</definedName>
    <definedName name="num_claims_class_C_prior" hidden="1">'[1]ePSM RxClaim Data Page'!$K$13</definedName>
    <definedName name="num_claims_class_D_curr" hidden="1">'[1]ePSM RxClaim Data Page'!$H$17</definedName>
    <definedName name="num_claims_class_D_prior" hidden="1">'[1]ePSM RxClaim Data Page'!$K$17</definedName>
    <definedName name="num_claims_class_E_curr" hidden="1">'[1]ePSM RxClaim Data Page'!$H$21</definedName>
    <definedName name="num_claims_class_E_prior" hidden="1">'[1]ePSM RxClaim Data Page'!$K$21</definedName>
    <definedName name="num_claims_class_F_curr" hidden="1">'[1]ePSM RxClaim Data Page'!$H$25</definedName>
    <definedName name="num_claims_class_F_prior" hidden="1">'[1]ePSM RxClaim Data Page'!$K$25</definedName>
    <definedName name="num_claims_class_G_curr" hidden="1">'[1]ePSM RxClaim Data Page'!$H$29</definedName>
    <definedName name="num_claims_class_G_prior" hidden="1">'[1]ePSM RxClaim Data Page'!$K$29</definedName>
    <definedName name="num_claims_class_H_curr" hidden="1">'[1]ePSM RxClaim Data Page'!$H$33</definedName>
    <definedName name="num_claims_class_H_prior" hidden="1">'[1]ePSM RxClaim Data Page'!$K$33</definedName>
    <definedName name="num_claims_class_I_curr" hidden="1">'[1]ePSM RxClaim Data Page'!$H$37</definedName>
    <definedName name="num_claims_class_I_prior" hidden="1">'[1]ePSM RxClaim Data Page'!$K$37</definedName>
    <definedName name="num_claims_class_J_curr" hidden="1">'[1]ePSM RxClaim Data Page'!$H$41</definedName>
    <definedName name="num_claims_class_J_prior" hidden="1">'[1]ePSM RxClaim Data Page'!$K$41</definedName>
    <definedName name="num_claims_class_K_curr" hidden="1">'[1]ePSM RxClaim Data Page'!$H$45</definedName>
    <definedName name="num_claims_class_K_prior" hidden="1">'[1]ePSM RxClaim Data Page'!$K$45</definedName>
    <definedName name="num_claims_class_L_curr" hidden="1">'[1]ePSM RxClaim Data Page'!$H$49</definedName>
    <definedName name="num_claims_class_L_prior" hidden="1">'[1]ePSM RxClaim Data Page'!$K$49</definedName>
    <definedName name="num_claims_class_M_curr" hidden="1">'[1]ePSM RxClaim Data Page'!$H$53</definedName>
    <definedName name="num_claims_class_M_prior" hidden="1">'[1]ePSM RxClaim Data Page'!$K$53</definedName>
    <definedName name="num_claims_class_N_curr" hidden="1">'[1]ePSM RxClaim Data Page'!$H$57</definedName>
    <definedName name="num_claims_class_N_prior" hidden="1">'[1]ePSM RxClaim Data Page'!$K$57</definedName>
    <definedName name="num_claims_class_O_curr" hidden="1">'[1]ePSM RxClaim Data Page'!$H$61</definedName>
    <definedName name="num_claims_class_O_prior" hidden="1">'[1]ePSM RxClaim Data Page'!$K$61</definedName>
    <definedName name="num_claims_class_OTHER_curr" hidden="1">'[1]ePSM RxClaim Data Page'!$H$77</definedName>
    <definedName name="num_claims_class_OTHER_prior" hidden="1">'[1]ePSM RxClaim Data Page'!$K$77</definedName>
    <definedName name="num_claims_class_P_curr" hidden="1">'[1]ePSM RxClaim Data Page'!$H$65</definedName>
    <definedName name="num_claims_class_P_prior" hidden="1">'[1]ePSM RxClaim Data Page'!$K$65</definedName>
    <definedName name="num_claims_class_Q_curr" hidden="1">'[1]ePSM RxClaim Data Page'!$H$69</definedName>
    <definedName name="num_claims_class_Q_prior" hidden="1">'[1]ePSM RxClaim Data Page'!$K$69</definedName>
    <definedName name="num_claims_class_R_curr" hidden="1">'[1]ePSM RxClaim Data Page'!$H$73</definedName>
    <definedName name="num_claims_class_R_prior" hidden="1">'[1]ePSM RxClaim Data Page'!$K$73</definedName>
    <definedName name="num_claims_curr" hidden="1">'[1]ePSM RxClaim Data Page'!$B$3</definedName>
    <definedName name="num_claims_prior" hidden="1">'[1]ePSM RxClaim Data Page'!$E$3</definedName>
    <definedName name="num_formulary_claims_curr" hidden="1">'[1]ePSM RxClaim Data Page'!$B$10</definedName>
    <definedName name="num_formulary_claims_prior" hidden="1">'[1]ePSM RxClaim Data Page'!$E$10</definedName>
    <definedName name="num_gen_subst_claims_curr" hidden="1">'[1]ePSM RxClaim Data Page'!$B$6</definedName>
    <definedName name="num_gen_subst_claims_prior" hidden="1">'[1]ePSM RxClaim Data Page'!$E$6</definedName>
    <definedName name="num_generic_claims_curr" hidden="1">'[1]ePSM RxClaim Data Page'!$B$5</definedName>
    <definedName name="num_generic_claims_prior" hidden="1">'[1]ePSM RxClaim Data Page'!$E$5</definedName>
    <definedName name="num_mod_brand_formulary_claims_curr" hidden="1">'[1]ePSM RxClaim Data Page'!$B$60</definedName>
    <definedName name="num_mod_brand_formulary_claims_prior" hidden="1">'[1]ePSM RxClaim Data Page'!$E$60</definedName>
    <definedName name="num_mod_generic_claims_curr" hidden="1">'[1]ePSM RxClaim Data Page'!$B$56</definedName>
    <definedName name="num_mod_generic_claims_prior" hidden="1">'[1]ePSM RxClaim Data Page'!$E$56</definedName>
    <definedName name="num_mod_non_brand_formulary_claims_curr" hidden="1">'[1]ePSM RxClaim Data Page'!$B$64</definedName>
    <definedName name="num_mod_non_brand_formulary_claims_prior" hidden="1">'[1]ePSM RxClaim Data Page'!$E$64</definedName>
    <definedName name="num_retail_brand_formulary_claims_curr" hidden="1">'[1]ePSM RxClaim Data Page'!$B$48</definedName>
    <definedName name="num_retail_brand_formulary_claims_prior" hidden="1">'[1]ePSM RxClaim Data Page'!$E$48</definedName>
    <definedName name="num_retail_generic_claims_curr" hidden="1">'[1]ePSM RxClaim Data Page'!$B$44</definedName>
    <definedName name="num_retail_generic_claims_prior" hidden="1">'[1]ePSM RxClaim Data Page'!$E$44</definedName>
    <definedName name="num_retail_non_brand_formulary_claims_curr" hidden="1">'[1]ePSM RxClaim Data Page'!$B$52</definedName>
    <definedName name="num_retail_non_brand_formulary_claims_prior" hidden="1">'[1]ePSM RxClaim Data Page'!$E$52</definedName>
    <definedName name="num_rx_claims_brand_mod_curr" hidden="1">'[1]ePSM RxClaim Data Page'!$N$33</definedName>
    <definedName name="num_rx_claims_brand_mod_prior" hidden="1">'[1]ePSM RxClaim Data Page'!$Q$33</definedName>
    <definedName name="num_rx_claims_brand_retail_curr" hidden="1">'[1]ePSM RxClaim Data Page'!$N$15</definedName>
    <definedName name="num_rx_claims_brand_retail_prior" hidden="1">'[1]ePSM RxClaim Data Page'!$Q$15</definedName>
    <definedName name="num_rx_claims_brand_specialty_curr" hidden="1">'[1]ePSM RxClaim Data Page'!$N$51</definedName>
    <definedName name="num_rx_claims_brand_specialty_prior" hidden="1">'[1]ePSM RxClaim Data Page'!$Q$51</definedName>
    <definedName name="num_rx_claims_mac_mod_curr" hidden="1">'[1]ePSM RxClaim Data Page'!$N$21</definedName>
    <definedName name="num_rx_claims_mac_mod_prior" hidden="1">'[1]ePSM RxClaim Data Page'!$Q$21</definedName>
    <definedName name="num_rx_claims_mac_retail_curr" hidden="1">'[1]ePSM RxClaim Data Page'!$N$3</definedName>
    <definedName name="num_rx_claims_mac_retail_prior" hidden="1">'[1]ePSM RxClaim Data Page'!$Q$3</definedName>
    <definedName name="num_rx_claims_mac_specialty_curr" hidden="1">'[1]ePSM RxClaim Data Page'!$N$39</definedName>
    <definedName name="num_rx_claims_mac_specialty_prior" hidden="1">'[1]ePSM RxClaim Data Page'!$Q$39</definedName>
    <definedName name="num_rx_claims_non_mac_mod_curr" hidden="1">'[1]ePSM RxClaim Data Page'!$N$27</definedName>
    <definedName name="num_rx_claims_non_mac_mod_prior" hidden="1">'[1]ePSM RxClaim Data Page'!$Q$27</definedName>
    <definedName name="num_rx_claims_non_mac_retail_curr" hidden="1">'[1]ePSM RxClaim Data Page'!$N$9</definedName>
    <definedName name="num_rx_claims_non_mac_retail_prior" hidden="1">'[1]ePSM RxClaim Data Page'!$Q$9</definedName>
    <definedName name="num_rx_claims_non_mac_specialty_curr" hidden="1">'[1]ePSM RxClaim Data Page'!$N$45</definedName>
    <definedName name="num_rx_claims_non_mac_specialty_prior" hidden="1">'[1]ePSM RxClaim Data Page'!$Q$45</definedName>
    <definedName name="num_specialty_brand_formulary_claims_curr" hidden="1">'[1]ePSM RxClaim Data Page'!$B$90</definedName>
    <definedName name="num_specialty_brand_formulary_claims_prior" hidden="1">'[1]ePSM RxClaim Data Page'!$E$90</definedName>
    <definedName name="num_specialty_generic_claims_curr" hidden="1">'[1]ePSM RxClaim Data Page'!$B$86</definedName>
    <definedName name="num_specialty_generic_claims_prior" hidden="1">'[1]ePSM RxClaim Data Page'!$E$86</definedName>
    <definedName name="num_specialty_non_brand_formulary_claims_curr" hidden="1">'[1]ePSM RxClaim Data Page'!$B$94</definedName>
    <definedName name="num_specialty_non_brand_formulary_claims_prior" hidden="1">'[1]ePSM RxClaim Data Page'!$E$94</definedName>
    <definedName name="num_util_members_class_A_curr" hidden="1">'[1]ePSM RxClaim Data Page'!$H$4</definedName>
    <definedName name="num_util_members_class_A_prior" hidden="1">'[1]ePSM RxClaim Data Page'!$K$4</definedName>
    <definedName name="num_util_members_class_B_curr" hidden="1">'[1]ePSM RxClaim Data Page'!$H$8</definedName>
    <definedName name="num_util_members_class_B_prior" hidden="1">'[1]ePSM RxClaim Data Page'!$K$8</definedName>
    <definedName name="num_util_members_class_C_curr" hidden="1">'[1]ePSM RxClaim Data Page'!$H$12</definedName>
    <definedName name="num_util_members_class_C_prior" hidden="1">'[1]ePSM RxClaim Data Page'!$K$12</definedName>
    <definedName name="num_util_members_class_D_curr" hidden="1">'[1]ePSM RxClaim Data Page'!$H$16</definedName>
    <definedName name="num_util_members_class_D_prior" hidden="1">'[1]ePSM RxClaim Data Page'!$K$16</definedName>
    <definedName name="num_util_members_class_E_curr" hidden="1">'[1]ePSM RxClaim Data Page'!$H$20</definedName>
    <definedName name="num_util_members_class_E_prior" hidden="1">'[1]ePSM RxClaim Data Page'!$K$20</definedName>
    <definedName name="num_util_members_class_F_curr" hidden="1">'[1]ePSM RxClaim Data Page'!$H$24</definedName>
    <definedName name="num_util_members_class_F_prior" hidden="1">'[1]ePSM RxClaim Data Page'!$K$24</definedName>
    <definedName name="num_util_members_class_G_curr" hidden="1">'[1]ePSM RxClaim Data Page'!$H$28</definedName>
    <definedName name="num_util_members_class_G_prior" hidden="1">'[1]ePSM RxClaim Data Page'!$K$28</definedName>
    <definedName name="num_util_members_class_H_curr" hidden="1">'[1]ePSM RxClaim Data Page'!$H$32</definedName>
    <definedName name="num_util_members_class_H_prior" hidden="1">'[1]ePSM RxClaim Data Page'!$K$32</definedName>
    <definedName name="num_util_members_class_I_curr" hidden="1">'[1]ePSM RxClaim Data Page'!$H$36</definedName>
    <definedName name="num_util_members_class_I_prior" hidden="1">'[1]ePSM RxClaim Data Page'!$K$36</definedName>
    <definedName name="num_util_members_class_J_curr" hidden="1">'[1]ePSM RxClaim Data Page'!$H$40</definedName>
    <definedName name="num_util_members_class_J_prior" hidden="1">'[1]ePSM RxClaim Data Page'!$K$40</definedName>
    <definedName name="num_util_members_class_K_curr" hidden="1">'[1]ePSM RxClaim Data Page'!$H$44</definedName>
    <definedName name="num_util_members_class_K_prior" hidden="1">'[1]ePSM RxClaim Data Page'!$K$44</definedName>
    <definedName name="num_util_members_class_L_curr" hidden="1">'[1]ePSM RxClaim Data Page'!$H$48</definedName>
    <definedName name="num_util_members_class_L_prior" hidden="1">'[1]ePSM RxClaim Data Page'!$K$48</definedName>
    <definedName name="num_util_members_class_M_curr" hidden="1">'[1]ePSM RxClaim Data Page'!$H$52</definedName>
    <definedName name="num_util_members_class_M_prior" hidden="1">'[1]ePSM RxClaim Data Page'!$K$52</definedName>
    <definedName name="num_util_members_class_N_curr" hidden="1">'[1]ePSM RxClaim Data Page'!$H$56</definedName>
    <definedName name="num_util_members_class_N_prior" hidden="1">'[1]ePSM RxClaim Data Page'!$K$56</definedName>
    <definedName name="num_util_members_class_O_curr" hidden="1">'[1]ePSM RxClaim Data Page'!$H$60</definedName>
    <definedName name="num_util_members_class_O_prior" hidden="1">'[1]ePSM RxClaim Data Page'!$K$60</definedName>
    <definedName name="num_util_members_class_OTHER_curr" hidden="1">'[1]ePSM RxClaim Data Page'!$H$76</definedName>
    <definedName name="num_util_members_class_OTHER_prior" hidden="1">'[1]ePSM RxClaim Data Page'!$K$76</definedName>
    <definedName name="num_util_members_class_P_curr" hidden="1">'[1]ePSM RxClaim Data Page'!$H$64</definedName>
    <definedName name="num_util_members_class_P_prior" hidden="1">'[1]ePSM RxClaim Data Page'!$K$64</definedName>
    <definedName name="num_util_members_class_Q_curr" hidden="1">'[1]ePSM RxClaim Data Page'!$H$68</definedName>
    <definedName name="num_util_members_class_Q_prior" hidden="1">'[1]ePSM RxClaim Data Page'!$K$68</definedName>
    <definedName name="num_util_members_class_R_curr" hidden="1">'[1]ePSM RxClaim Data Page'!$H$72</definedName>
    <definedName name="num_util_members_class_R_prior" hidden="1">'[1]ePSM RxClaim Data Page'!$K$72</definedName>
    <definedName name="num_util_members_curr" hidden="1">'[1]ePSM RxClaim Data Page'!$B$4</definedName>
    <definedName name="num_util_members_prior" hidden="1">'[1]ePSM RxClaim Data Page'!$E$4</definedName>
    <definedName name="Number_of_Current_Subscribers" localSheetId="1" hidden="1">#REF!</definedName>
    <definedName name="Number_of_Current_Subscribers" hidden="1">#REF!</definedName>
    <definedName name="Number_of_Prior_FI_Products" localSheetId="1" hidden="1">#REF!</definedName>
    <definedName name="Number_of_Prior_FI_Products" hidden="1">#REF!</definedName>
    <definedName name="Number_of_Prior_SI_Products" localSheetId="1" hidden="1">#REF!</definedName>
    <definedName name="Number_of_Prior_SI_Products" hidden="1">#REF!</definedName>
    <definedName name="Number_of_Services">#REF!</definedName>
    <definedName name="NumberOfAccountsSelected" hidden="1">'[1]Report Criteria'!$Y$23</definedName>
    <definedName name="NumberOfNetworksSelected" hidden="1">'[1]Report Criteria'!$AA$22</definedName>
    <definedName name="NumberOfPlansSelected" hidden="1">'[1]Report Criteria'!$X$23</definedName>
    <definedName name="NumberofProducts" localSheetId="1" hidden="1">'[1]ePSM Fund Code'!#REF!</definedName>
    <definedName name="NumberofProducts" hidden="1">'[1]ePSM Fund Code'!#REF!</definedName>
    <definedName name="NumberOfSubGroupsSelected" hidden="1">'[1]Report Criteria'!$Z$23</definedName>
    <definedName name="OOAStd" localSheetId="1">#REF!</definedName>
    <definedName name="OOAStd">#REF!</definedName>
    <definedName name="Outpatient" localSheetId="1">#REF!</definedName>
    <definedName name="Outpatient">#REF!</definedName>
    <definedName name="P4P_claim_paid_curr" hidden="1">'[1]ePSM Medical Data Page'!$EF$3</definedName>
    <definedName name="PageNumbers" hidden="1">'[1]Table of Contents'!$M$3:$M$13</definedName>
    <definedName name="Paid" localSheetId="1">#REF!</definedName>
    <definedName name="Paid">#REF!</definedName>
    <definedName name="Paid_Amount" localSheetId="1">#REF!</definedName>
    <definedName name="Paid_Amount">#REF!</definedName>
    <definedName name="paid_female_0_19_curr" hidden="1">'[1]ePSM RxClaim Data Page'!$B$17</definedName>
    <definedName name="paid_female_0_19_prior" hidden="1">'[1]ePSM RxClaim Data Page'!$E$17</definedName>
    <definedName name="paid_female_20_44_curr" hidden="1">'[1]ePSM RxClaim Data Page'!$B$19</definedName>
    <definedName name="paid_female_20_44_prior" hidden="1">'[1]ePSM RxClaim Data Page'!$E$19</definedName>
    <definedName name="paid_female_45_64_curr" hidden="1">'[1]ePSM RxClaim Data Page'!$B$21</definedName>
    <definedName name="paid_female_45_64_prior" hidden="1">'[1]ePSM RxClaim Data Page'!$E$21</definedName>
    <definedName name="paid_female_65_over_curr" hidden="1">'[1]ePSM RxClaim Data Page'!$B$23</definedName>
    <definedName name="paid_female_65_over_prior" hidden="1">'[1]ePSM RxClaim Data Page'!$E$23</definedName>
    <definedName name="paid_male_0_19_curr" hidden="1">'[1]ePSM RxClaim Data Page'!$B$16</definedName>
    <definedName name="paid_male_0_19_prior" hidden="1">'[1]ePSM RxClaim Data Page'!$E$16</definedName>
    <definedName name="paid_male_20_44_curr" hidden="1">'[1]ePSM RxClaim Data Page'!$B$18</definedName>
    <definedName name="paid_male_20_44_prior" hidden="1">'[1]ePSM RxClaim Data Page'!$E$18</definedName>
    <definedName name="paid_male_45_64_curr" hidden="1">'[1]ePSM RxClaim Data Page'!$B$20</definedName>
    <definedName name="paid_male_45_64_prior" hidden="1">'[1]ePSM RxClaim Data Page'!$E$20</definedName>
    <definedName name="paid_male_65_over_curr" hidden="1">'[1]ePSM RxClaim Data Page'!$B$22</definedName>
    <definedName name="paid_male_65_over_prior" hidden="1">'[1]ePSM RxClaim Data Page'!$E$22</definedName>
    <definedName name="Par_Non_Par" localSheetId="1">#REF!</definedName>
    <definedName name="Par_Non_Par">#REF!</definedName>
    <definedName name="Patient_Discharge_Status" localSheetId="1">#REF!</definedName>
    <definedName name="Patient_Discharge_Status">#REF!</definedName>
    <definedName name="Percent_complete" localSheetId="1">'[5]Data Quality'!#REF!</definedName>
    <definedName name="Percent_complete">'[5]Data Quality'!#REF!</definedName>
    <definedName name="Physician" localSheetId="1">#REF!</definedName>
    <definedName name="Physician">#REF!</definedName>
    <definedName name="Place_of_Treatment_Description" localSheetId="1">#REF!</definedName>
    <definedName name="Place_of_Treatment_Description">#REF!</definedName>
    <definedName name="Plan_Allowable" localSheetId="1">#REF!</definedName>
    <definedName name="Plan_Allowable">#REF!</definedName>
    <definedName name="PoolingPt" hidden="1">[6]Calculations!$BZ$34</definedName>
    <definedName name="PPO_Network" localSheetId="1">[3]Detail!#REF!</definedName>
    <definedName name="PPO_Network">[3]Detail!#REF!</definedName>
    <definedName name="PremAmt" localSheetId="1">#REF!</definedName>
    <definedName name="PremAmt">#REF!</definedName>
    <definedName name="primary_payor_ind" hidden="1">'[1]ePSM Header Data Page'!$B$27</definedName>
    <definedName name="Primy_ID" localSheetId="1">#REF!</definedName>
    <definedName name="Primy_ID">#REF!</definedName>
    <definedName name="_xlnm.Print_Area" localSheetId="0">'MIN REQS'!$A$1:$G$17</definedName>
    <definedName name="PRINT_OUTPUT" localSheetId="1">#REF!</definedName>
    <definedName name="PRINT_OUTPUT">#REF!</definedName>
    <definedName name="_xlnm.Print_Titles" localSheetId="1">'DEPT REQS'!$8:$8</definedName>
    <definedName name="_xlnm.Print_Titles" localSheetId="0">'MIN REQS'!$7:$8</definedName>
    <definedName name="Prior_Claims_Above_50K_Check" hidden="1">'[1]Med Cat - Prior page'!$C$9</definedName>
    <definedName name="prior_yyyymmdd_incurred_end_date" hidden="1">'[1]ePSM Header Data Page'!$D$24</definedName>
    <definedName name="prior_yyyymmdd_processed_end_date" hidden="1">'[1]ePSM Header Data Page'!$D$25</definedName>
    <definedName name="ProcEndDateCurr" hidden="1">'[1]ePSM Header Data Page'!$B$12</definedName>
    <definedName name="ProcEndDatePrior" hidden="1">'[1]ePSM Header Data Page'!$B$13</definedName>
    <definedName name="ProcStartDateCurr" hidden="1">'[1]ePSM Header Data Page'!$B$10</definedName>
    <definedName name="ProcStartDatePrior" hidden="1">'[1]ePSM Header Data Page'!$B$11</definedName>
    <definedName name="Product_01_delete_prior" localSheetId="1" hidden="1">#REF!</definedName>
    <definedName name="Product_01_delete_prior" hidden="1">#REF!</definedName>
    <definedName name="Product_01_members" localSheetId="1" hidden="1">#REF!</definedName>
    <definedName name="Product_01_members" hidden="1">#REF!</definedName>
    <definedName name="Product_02_delete_prior" localSheetId="1" hidden="1">#REF!</definedName>
    <definedName name="Product_02_delete_prior" hidden="1">#REF!</definedName>
    <definedName name="Product_02_members" hidden="1">#REF!</definedName>
    <definedName name="Product_03_delete_prior" hidden="1">#REF!</definedName>
    <definedName name="Product_03_members" hidden="1">#REF!</definedName>
    <definedName name="Product_04_delete_prior" hidden="1">#REF!</definedName>
    <definedName name="Product_04_members" hidden="1">#REF!</definedName>
    <definedName name="Product_05_delete_prior" hidden="1">#REF!</definedName>
    <definedName name="Product_05_members" hidden="1">#REF!</definedName>
    <definedName name="Product_06_delete_prior" hidden="1">#REF!</definedName>
    <definedName name="Product_06_members" hidden="1">#REF!</definedName>
    <definedName name="Product_07_delete_prior" hidden="1">#REF!</definedName>
    <definedName name="Product_07_members" hidden="1">#REF!</definedName>
    <definedName name="Product_08_delete_prior" hidden="1">#REF!</definedName>
    <definedName name="Product_08_members" hidden="1">#REF!</definedName>
    <definedName name="Product_09_delete_prior" hidden="1">#REF!</definedName>
    <definedName name="Product_09_members" hidden="1">#REF!</definedName>
    <definedName name="Product_10_delete_prior" hidden="1">#REF!</definedName>
    <definedName name="Product_10_members" hidden="1">#REF!</definedName>
    <definedName name="Product_11_delete_prior" hidden="1">#REF!</definedName>
    <definedName name="Product_11_members" hidden="1">#REF!</definedName>
    <definedName name="Product_12_delete_prior" hidden="1">#REF!</definedName>
    <definedName name="Product_12_members" hidden="1">#REF!</definedName>
    <definedName name="Product_13_delete_prior" hidden="1">#REF!</definedName>
    <definedName name="Product_13_members" hidden="1">#REF!</definedName>
    <definedName name="Product_14_delete_prior" hidden="1">#REF!</definedName>
    <definedName name="Product_14_members" hidden="1">#REF!</definedName>
    <definedName name="Product_15_delete_prior" hidden="1">#REF!</definedName>
    <definedName name="Product_15_members" hidden="1">#REF!</definedName>
    <definedName name="Product_30_delete_prior" hidden="1">#REF!</definedName>
    <definedName name="Product_30_members" hidden="1">#REF!</definedName>
    <definedName name="Product_40_delete_prior" hidden="1">#REF!</definedName>
    <definedName name="Product_40_members" hidden="1">#REF!</definedName>
    <definedName name="Product_41_delete_prior" hidden="1">#REF!</definedName>
    <definedName name="Product_41_members" hidden="1">#REF!</definedName>
    <definedName name="Product_42_delete_prior" hidden="1">#REF!</definedName>
    <definedName name="Product_42_members" hidden="1">#REF!</definedName>
    <definedName name="Product_43_delete_prior" hidden="1">#REF!</definedName>
    <definedName name="Product_43_members" hidden="1">#REF!</definedName>
    <definedName name="Product_44_delete_prior" hidden="1">#REF!</definedName>
    <definedName name="Product_44_members" hidden="1">#REF!</definedName>
    <definedName name="Product_45_delete_prior" hidden="1">#REF!</definedName>
    <definedName name="Product_45_members" hidden="1">#REF!</definedName>
    <definedName name="Product_46_delete_prior" hidden="1">#REF!</definedName>
    <definedName name="Product_46_members" hidden="1">#REF!</definedName>
    <definedName name="Product_47_delete_prior" hidden="1">#REF!</definedName>
    <definedName name="Product_47_members" hidden="1">#REF!</definedName>
    <definedName name="Product_48_delete_prior" hidden="1">#REF!</definedName>
    <definedName name="Product_48_members" hidden="1">#REF!</definedName>
    <definedName name="Product_49_delete_prior" hidden="1">#REF!</definedName>
    <definedName name="Product_49_members" hidden="1">#REF!</definedName>
    <definedName name="Product_50_delete_prior" hidden="1">#REF!</definedName>
    <definedName name="Product_50_members" hidden="1">#REF!</definedName>
    <definedName name="Product_51_delete_prior" hidden="1">#REF!</definedName>
    <definedName name="Product_51_members" hidden="1">#REF!</definedName>
    <definedName name="Product_52_delete_prior" hidden="1">#REF!</definedName>
    <definedName name="Product_52_members" hidden="1">#REF!</definedName>
    <definedName name="Product_53_delete_prior" hidden="1">#REF!</definedName>
    <definedName name="Product_53_members" hidden="1">#REF!</definedName>
    <definedName name="Product_54_delete_prior" hidden="1">#REF!</definedName>
    <definedName name="Product_54_members" hidden="1">#REF!</definedName>
    <definedName name="Product_55_delete_prior" hidden="1">#REF!</definedName>
    <definedName name="Product_55_members" hidden="1">#REF!</definedName>
    <definedName name="Product_56_delete_prior" hidden="1">#REF!</definedName>
    <definedName name="Product_56_members" hidden="1">#REF!</definedName>
    <definedName name="Product_57_delete_prior" hidden="1">#REF!</definedName>
    <definedName name="Product_57_members" hidden="1">#REF!</definedName>
    <definedName name="Product_58_delete_prior" hidden="1">#REF!</definedName>
    <definedName name="Product_58_members" hidden="1">#REF!</definedName>
    <definedName name="Product_59_delete_prior" hidden="1">#REF!</definedName>
    <definedName name="Product_59_members" hidden="1">#REF!</definedName>
    <definedName name="Product_68_delete_prior" hidden="1">#REF!</definedName>
    <definedName name="Product_68_members" hidden="1">#REF!</definedName>
    <definedName name="Product_69_delete_prior" hidden="1">#REF!</definedName>
    <definedName name="Product_69_members" hidden="1">#REF!</definedName>
    <definedName name="Product_70_delete_prior" hidden="1">#REF!</definedName>
    <definedName name="Product_70_members" hidden="1">#REF!</definedName>
    <definedName name="Product_71_delete_prior" hidden="1">#REF!</definedName>
    <definedName name="Product_71_members" hidden="1">#REF!</definedName>
    <definedName name="Product_72_delete_prior" hidden="1">#REF!</definedName>
    <definedName name="Product_72_members" hidden="1">#REF!</definedName>
    <definedName name="Product_73_delete_prior" hidden="1">#REF!</definedName>
    <definedName name="Product_73_members" hidden="1">#REF!</definedName>
    <definedName name="Product_74_delete_prior" hidden="1">#REF!</definedName>
    <definedName name="Product_74_members" hidden="1">#REF!</definedName>
    <definedName name="Product_75_delete_prior" hidden="1">#REF!</definedName>
    <definedName name="Product_75_members" hidden="1">#REF!</definedName>
    <definedName name="Product_76_delete_prior" hidden="1">#REF!</definedName>
    <definedName name="Product_76_members" hidden="1">#REF!</definedName>
    <definedName name="Product_99_delete_prior" hidden="1">#REF!</definedName>
    <definedName name="Product_99_members" hidden="1">#REF!</definedName>
    <definedName name="Product_Check" hidden="1">'[1]ePSM Header Data Page'!$H$13</definedName>
    <definedName name="Product_DN_delete_prior" localSheetId="1" hidden="1">#REF!</definedName>
    <definedName name="Product_DN_delete_prior" hidden="1">#REF!</definedName>
    <definedName name="Product_DN_members" localSheetId="1" hidden="1">#REF!</definedName>
    <definedName name="Product_DN_members" hidden="1">#REF!</definedName>
    <definedName name="Product_Match" localSheetId="1">#REF!</definedName>
    <definedName name="Product_Match">#REF!</definedName>
    <definedName name="Product_Name" hidden="1">'[1]ePSM Header Data Page'!$H$11</definedName>
    <definedName name="Product_RX_delete_prior" localSheetId="1" hidden="1">#REF!</definedName>
    <definedName name="Product_RX_delete_prior" hidden="1">#REF!</definedName>
    <definedName name="Product_RX_members" localSheetId="1" hidden="1">#REF!</definedName>
    <definedName name="Product_RX_members" hidden="1">#REF!</definedName>
    <definedName name="Product18_or_22" hidden="1">'[1]ePSM Fund Code'!$K$12</definedName>
    <definedName name="Product22" localSheetId="1" hidden="1">'[1]ePSM Fund Code'!#REF!</definedName>
    <definedName name="Product22" hidden="1">'[1]ePSM Fund Code'!#REF!</definedName>
    <definedName name="ProductTable" localSheetId="1">#REF!</definedName>
    <definedName name="ProductTable">#REF!</definedName>
    <definedName name="Prov_net_total_admits_curr" hidden="1">'[1]ePSM Medical Data Page'!$B$43</definedName>
    <definedName name="Prov_net_total_admits_prior" hidden="1">'[1]ePSM Medical Data Page'!$E$43</definedName>
    <definedName name="Prov_Network_Physician_Other_Footnote" hidden="1">'[1]Prov Net Exp Medical page'!$A$42:$IV$42</definedName>
    <definedName name="Provider_Network_Exp_Dental_Range" localSheetId="1" hidden="1">#REF!</definedName>
    <definedName name="Provider_Network_Exp_Dental_Range" hidden="1">#REF!</definedName>
    <definedName name="Provider_Network_Exp_Medical_Range" hidden="1">'[1]Prov Net Exp Medical page'!$A$1:$M$43</definedName>
    <definedName name="Provider_types" localSheetId="1">#REF!</definedName>
    <definedName name="Provider_types">#REF!</definedName>
    <definedName name="Provtype" localSheetId="1">#REF!</definedName>
    <definedName name="Provtype">#REF!</definedName>
    <definedName name="PSUName" hidden="1">'[1]ePSM Header Data Page'!$B$4</definedName>
    <definedName name="PSUNumber" hidden="1">'[1]ePSM Header Data Page'!$B$3</definedName>
    <definedName name="QPOS_Network" localSheetId="1">[3]Detail!#REF!</definedName>
    <definedName name="QPOS_Network">[3]Detail!#REF!</definedName>
    <definedName name="RateColumn" localSheetId="1">#REF!</definedName>
    <definedName name="RateColumn">#REF!</definedName>
    <definedName name="RateTable" localSheetId="1">#REF!</definedName>
    <definedName name="RateTable">#REF!</definedName>
    <definedName name="Remove_Aetna_PPO_II_Ntwk" localSheetId="1" hidden="1">#REF!</definedName>
    <definedName name="Remove_Aetna_PPO_II_Ntwk" hidden="1">#REF!</definedName>
    <definedName name="Remove_Aetna_PPO_Ntwk" hidden="1">#REF!</definedName>
    <definedName name="Remove_Aetna_Spec_Ntwk" hidden="1">#REF!</definedName>
    <definedName name="Remove_Cust_Spec_Ntwk" hidden="1">#REF!</definedName>
    <definedName name="Remove_Dental_Combined_Section_Check" hidden="1">#REF!</definedName>
    <definedName name="Remove_Dental_PPO_Max_Section_Check" hidden="1">#REF!</definedName>
    <definedName name="Remove_Dental_PPO_Section_Check" hidden="1">#REF!</definedName>
    <definedName name="Report_Criteria_Home" hidden="1">'[1]Report Criteria'!$A$1</definedName>
    <definedName name="Report_Criteria_Range" hidden="1">'[1]Report Criteria'!$A$14:$A$23</definedName>
    <definedName name="report_id" hidden="1">'[1]ePSM Header Data Page'!$B$35</definedName>
    <definedName name="report_type" hidden="1">'[1]ePSM Header Data Page'!$B$34</definedName>
    <definedName name="Repricing_Indicator2" localSheetId="1">#REF!</definedName>
    <definedName name="Repricing_Indicator2">#REF!</definedName>
    <definedName name="Repricing_Indicator3" localSheetId="1">#REF!</definedName>
    <definedName name="Repricing_Indicator3">#REF!</definedName>
    <definedName name="Repricing_Indicator4" localSheetId="1">#REF!</definedName>
    <definedName name="Repricing_Indicator4">#REF!</definedName>
    <definedName name="Repricing_Indicator5">#REF!</definedName>
    <definedName name="Request_ID" hidden="1">'[1]ePSM Header Data Page'!$B$17</definedName>
    <definedName name="retail_claims_curr" hidden="1">'[1]ePSM RxClaim Data Page'!$B$32</definedName>
    <definedName name="retail_claims_prior" hidden="1">'[1]ePSM RxClaim Data Page'!$E$32</definedName>
    <definedName name="retail_copay_amt_curr" hidden="1">'[1]ePSM RxClaim Data Page'!$B$40</definedName>
    <definedName name="retail_copay_amt_prior" hidden="1">'[1]ePSM RxClaim Data Page'!$E$40</definedName>
    <definedName name="retail_paid_amt_curr" hidden="1">'[1]ePSM RxClaim Data Page'!$B$34</definedName>
    <definedName name="retail_paid_amt_prior" hidden="1">'[1]ePSM RxClaim Data Page'!$E$34</definedName>
    <definedName name="retail_plan_paid_amt_curr" hidden="1">'[1]ePSM RxClaim Data Page'!$B$41</definedName>
    <definedName name="retail_plan_paid_amt_prior" hidden="1">'[1]ePSM RxClaim Data Page'!$E$41</definedName>
    <definedName name="row_height_current" hidden="1">'[1]Med Cat - Curr page'!$A$67:$IV$67</definedName>
    <definedName name="Run_TOC_Switch" hidden="1">'[1]ePSM Header Data Page'!$Q$4</definedName>
    <definedName name="Rx_AHF_avg_age_members_curr" hidden="1">'[1]ePSM Member Data Page'!$AB$21</definedName>
    <definedName name="Rx_AHF_avg_age_members_prior" hidden="1">'[1]ePSM Member Data Page'!$AE$21</definedName>
    <definedName name="Rx_AHF_female_mem_0_19_curr" hidden="1">'[1]ePSM Member Data Page'!$AB$4</definedName>
    <definedName name="Rx_AHF_female_mem_0_19_prior" hidden="1">'[1]ePSM Member Data Page'!$AE$4</definedName>
    <definedName name="Rx_AHF_female_mem_20_44_curr" hidden="1">'[1]ePSM Member Data Page'!$AB$5</definedName>
    <definedName name="Rx_AHF_female_mem_20_44_prior" hidden="1">'[1]ePSM Member Data Page'!$AE$5</definedName>
    <definedName name="Rx_AHF_female_mem_45_64_curr" hidden="1">'[1]ePSM Member Data Page'!$AB$6</definedName>
    <definedName name="Rx_AHF_female_mem_45_64_prior" hidden="1">'[1]ePSM Member Data Page'!$AE$6</definedName>
    <definedName name="Rx_AHF_female_mem_65_over_curr" hidden="1">'[1]ePSM Member Data Page'!$AB$7</definedName>
    <definedName name="Rx_AHF_female_mem_65_over_prior" hidden="1">'[1]ePSM Member Data Page'!$AE$7</definedName>
    <definedName name="Rx_AHF_female_members_curr" hidden="1">'[1]ePSM Member Data Page'!$AB$8</definedName>
    <definedName name="Rx_AHF_female_members_prior" hidden="1">'[1]ePSM Member Data Page'!$AE$8</definedName>
    <definedName name="Rx_AHF_Ind" hidden="1">'[1]ePSM Header Data Page'!$B$26</definedName>
    <definedName name="Rx_AHF_male_mem_0_19_curr" hidden="1">'[1]ePSM Member Data Page'!$AB$9</definedName>
    <definedName name="Rx_AHF_male_mem_0_19_prior" hidden="1">'[1]ePSM Member Data Page'!$AE$9</definedName>
    <definedName name="Rx_AHF_male_mem_20_44_curr" hidden="1">'[1]ePSM Member Data Page'!$AB$10</definedName>
    <definedName name="Rx_AHF_male_mem_20_44_prior" hidden="1">'[1]ePSM Member Data Page'!$AE$10</definedName>
    <definedName name="Rx_AHF_male_mem_45_64_curr" hidden="1">'[1]ePSM Member Data Page'!$AB$11</definedName>
    <definedName name="Rx_AHF_male_mem_45_64_prior" hidden="1">'[1]ePSM Member Data Page'!$AE$11</definedName>
    <definedName name="Rx_AHF_male_mem_65_over_curr" hidden="1">'[1]ePSM Member Data Page'!$AB$12</definedName>
    <definedName name="Rx_AHF_male_mem_65_over_prior" hidden="1">'[1]ePSM Member Data Page'!$AE$12</definedName>
    <definedName name="Rx_AHF_male_members_curr" hidden="1">'[1]ePSM Member Data Page'!$AB$13</definedName>
    <definedName name="Rx_AHF_male_members_prior" hidden="1">'[1]ePSM Member Data Page'!$AE$13</definedName>
    <definedName name="Rx_AHF_months_curr" hidden="1">'[1]ePSM Member Data Page'!$AB$3</definedName>
    <definedName name="Rx_AHF_months_prior" hidden="1">'[1]ePSM Member Data Page'!$AE$3</definedName>
    <definedName name="Rx_AHF_num_employees_curr" hidden="1">'[1]ePSM Member Data Page'!$AB$20</definedName>
    <definedName name="Rx_AHF_num_employees_prior" hidden="1">'[1]ePSM Member Data Page'!$AE$20</definedName>
    <definedName name="Rx_AHF_num_members_curr" hidden="1">'[1]ePSM Member Data Page'!$AB$19</definedName>
    <definedName name="Rx_AHF_num_members_prior" hidden="1">'[1]ePSM Member Data Page'!$AE$19</definedName>
    <definedName name="Rx_AHF_unknown_mem_0_19_curr" hidden="1">'[1]ePSM Member Data Page'!$AB$14</definedName>
    <definedName name="Rx_AHF_unknown_mem_0_19_prior" hidden="1">'[1]ePSM Member Data Page'!$AE$14</definedName>
    <definedName name="Rx_AHF_unknown_mem_20_44_curr" hidden="1">'[1]ePSM Member Data Page'!$AB$15</definedName>
    <definedName name="Rx_AHF_unknown_mem_20_44_prior" hidden="1">'[1]ePSM Member Data Page'!$AE$15</definedName>
    <definedName name="Rx_AHF_unknown_mem_45_64_curr" hidden="1">'[1]ePSM Member Data Page'!$AB$16</definedName>
    <definedName name="Rx_AHF_unknown_mem_45_64_prior" hidden="1">'[1]ePSM Member Data Page'!$AE$16</definedName>
    <definedName name="Rx_AHF_unknown_mem_65_over_curr" hidden="1">'[1]ePSM Member Data Page'!$AB$17</definedName>
    <definedName name="Rx_AHF_unknown_mem_65_over_prior" hidden="1">'[1]ePSM Member Data Page'!$AE$17</definedName>
    <definedName name="Rx_AHF_unknown_members_curr" hidden="1">'[1]ePSM Member Data Page'!$AB$18</definedName>
    <definedName name="Rx_AHF_unknown_members_prior" hidden="1">'[1]ePSM Member Data Page'!$AE$18</definedName>
    <definedName name="Rx_avg_age_members_curr" hidden="1">'[1]ePSM Member Data Page'!$I$20</definedName>
    <definedName name="Rx_avg_age_members_prior" hidden="1">'[1]ePSM Member Data Page'!$L$20</definedName>
    <definedName name="Rx_data_check" hidden="1">'[1]ePSM Header Data Page'!$M$3</definedName>
    <definedName name="Rx_Demographics_Range" localSheetId="1" hidden="1">#REF!</definedName>
    <definedName name="Rx_Demographics_Range" hidden="1">#REF!</definedName>
    <definedName name="Rx_female_mem_0_19_curr" hidden="1">'[1]ePSM Member Data Page'!$I$3</definedName>
    <definedName name="Rx_female_mem_0_19_prior" hidden="1">'[1]ePSM Member Data Page'!$L$3</definedName>
    <definedName name="Rx_female_mem_20_44_curr" hidden="1">'[1]ePSM Member Data Page'!$I$4</definedName>
    <definedName name="Rx_female_mem_20_44_prior" hidden="1">'[1]ePSM Member Data Page'!$L$4</definedName>
    <definedName name="Rx_female_mem_45_64_curr" hidden="1">'[1]ePSM Member Data Page'!$I$5</definedName>
    <definedName name="Rx_female_mem_45_64_prior" hidden="1">'[1]ePSM Member Data Page'!$L$5</definedName>
    <definedName name="Rx_female_mem_65_over_curr" hidden="1">'[1]ePSM Member Data Page'!$I$6</definedName>
    <definedName name="Rx_female_mem_65_over_prior" hidden="1">'[1]ePSM Member Data Page'!$L$6</definedName>
    <definedName name="Rx_female_members_curr" hidden="1">'[1]ePSM Member Data Page'!$I$7</definedName>
    <definedName name="Rx_female_members_prior" hidden="1">'[1]ePSM Member Data Page'!$L$7</definedName>
    <definedName name="Rx_Formulary_Analysis_Range" localSheetId="1" hidden="1">#REF!</definedName>
    <definedName name="Rx_Formulary_Analysis_Range" hidden="1">#REF!</definedName>
    <definedName name="Rx_GPI_Roll_Up_Categories_Range" hidden="1">'[1]Rx GPI Roll Up Cat page'!$A$1:$I$27</definedName>
    <definedName name="Rx_Key_Statistics_by_Generic_Range" hidden="1">'[1]Rx Key Stat by Generic page'!$A$1:$L$40</definedName>
    <definedName name="Rx_Key_Statistics_Range" hidden="1">'[1]Rx Key Statistics page'!$A$1:$N$43</definedName>
    <definedName name="Rx_male_mem_0_19_curr" hidden="1">'[1]ePSM Member Data Page'!$I$8</definedName>
    <definedName name="Rx_male_mem_0_19_prior" hidden="1">'[1]ePSM Member Data Page'!$L$8</definedName>
    <definedName name="Rx_male_mem_20_44_curr" hidden="1">'[1]ePSM Member Data Page'!$I$9</definedName>
    <definedName name="Rx_male_mem_20_44_prior" hidden="1">'[1]ePSM Member Data Page'!$L$9</definedName>
    <definedName name="Rx_male_mem_45_64_curr" hidden="1">'[1]ePSM Member Data Page'!$I$10</definedName>
    <definedName name="Rx_male_mem_45_64_prior" hidden="1">'[1]ePSM Member Data Page'!$L$10</definedName>
    <definedName name="Rx_male_mem_65_over_curr" hidden="1">'[1]ePSM Member Data Page'!$I$11</definedName>
    <definedName name="Rx_male_mem_65_over_prior" hidden="1">'[1]ePSM Member Data Page'!$L$11</definedName>
    <definedName name="Rx_male_members_curr" hidden="1">'[1]ePSM Member Data Page'!$I$12</definedName>
    <definedName name="Rx_male_members_prior" hidden="1">'[1]ePSM Member Data Page'!$L$12</definedName>
    <definedName name="Rx_months_curr" hidden="1">'[1]ePSM Member Data Page'!$I$21</definedName>
    <definedName name="Rx_months_prior" hidden="1">'[1]ePSM Member Data Page'!$L$21</definedName>
    <definedName name="Rx_Network_Analysis_Savings_Range" localSheetId="1" hidden="1">#REF!</definedName>
    <definedName name="Rx_Network_Analysis_Savings_Range" hidden="1">#REF!</definedName>
    <definedName name="Rx_num_employees_curr" hidden="1">'[1]ePSM Member Data Page'!$I$19</definedName>
    <definedName name="Rx_num_employees_prior" hidden="1">'[1]ePSM Member Data Page'!$L$19</definedName>
    <definedName name="Rx_num_members_curr" hidden="1">'[1]ePSM Member Data Page'!$I$18</definedName>
    <definedName name="Rx_num_members_prior" hidden="1">'[1]ePSM Member Data Page'!$L$18</definedName>
    <definedName name="Rx_paid_amt_prior" localSheetId="1" hidden="1">#REF!</definedName>
    <definedName name="Rx_paid_amt_prior" hidden="1">#REF!</definedName>
    <definedName name="Rx_Retail_vs_MOD_Impact_Range" localSheetId="1" hidden="1">#REF!</definedName>
    <definedName name="Rx_Retail_vs_MOD_Impact_Range" hidden="1">#REF!</definedName>
    <definedName name="Rx_Top_30_Drugs_by_Claims_Range" localSheetId="1" hidden="1">#REF!</definedName>
    <definedName name="Rx_Top_30_Drugs_by_Claims_Range" hidden="1">#REF!</definedName>
    <definedName name="Rx_Top_30_Drugs_by_Paid_Range" hidden="1">#REF!</definedName>
    <definedName name="Rx_unknown_mem_0_19_curr" hidden="1">'[1]ePSM Member Data Page'!$I$13</definedName>
    <definedName name="Rx_unknown_mem_0_19_prior" hidden="1">'[1]ePSM Member Data Page'!$L$13</definedName>
    <definedName name="Rx_unknown_mem_20_44_curr" hidden="1">'[1]ePSM Member Data Page'!$I$14</definedName>
    <definedName name="Rx_unknown_mem_20_44_prior" hidden="1">'[1]ePSM Member Data Page'!$L$14</definedName>
    <definedName name="Rx_unknown_mem_45_64_curr" hidden="1">'[1]ePSM Member Data Page'!$I$15</definedName>
    <definedName name="Rx_unknown_mem_45_64_prior" hidden="1">'[1]ePSM Member Data Page'!$L$15</definedName>
    <definedName name="Rx_unknown_mem_65_over_curr" hidden="1">'[1]ePSM Member Data Page'!$I$16</definedName>
    <definedName name="Rx_unknown_mem_65_over_prior" hidden="1">'[1]ePSM Member Data Page'!$L$16</definedName>
    <definedName name="Rx_unknown_members_curr" hidden="1">'[1]ePSM Member Data Page'!$I$17</definedName>
    <definedName name="Rx_unknown_members_prior" hidden="1">'[1]ePSM Member Data Page'!$L$17</definedName>
    <definedName name="RxKeyStats_Footnote_BOB" hidden="1">'[1]Rx Key Statistics page'!$A$41:$IV$41</definedName>
    <definedName name="Sav_Benefit_Dental_Range" localSheetId="1" hidden="1">#REF!</definedName>
    <definedName name="Sav_Benefit_Dental_Range" hidden="1">#REF!</definedName>
    <definedName name="sbp_allowed_amt" localSheetId="1" hidden="1">#REF!</definedName>
    <definedName name="sbp_allowed_amt" hidden="1">#REF!</definedName>
    <definedName name="SBP_Network_Discount_Savings_Percent" localSheetId="1" hidden="1">#REF!</definedName>
    <definedName name="SBP_Network_Discount_Savings_Percent" hidden="1">#REF!</definedName>
    <definedName name="SBP_Percent_Allowed_Amount" hidden="1">#REF!</definedName>
    <definedName name="Seq_Number2">#REF!</definedName>
    <definedName name="Seq_Number3">#REF!</definedName>
    <definedName name="Seq_Number4">#REF!</definedName>
    <definedName name="Seq_Number5">#REF!</definedName>
    <definedName name="Service_Area_Name2">#REF!</definedName>
    <definedName name="Service_Area_Name3">#REF!</definedName>
    <definedName name="Service_Area_Name4">#REF!</definedName>
    <definedName name="Service_Area_Name5">#REF!</definedName>
    <definedName name="Service_Area_Netid2">#REF!</definedName>
    <definedName name="Service_Area_Netid3">#REF!</definedName>
    <definedName name="Service_Area_Netid4">#REF!</definedName>
    <definedName name="Service_Area_Netid5">#REF!</definedName>
    <definedName name="Services">#REF!</definedName>
    <definedName name="Servicing_Provider_City">#REF!</definedName>
    <definedName name="Servicing_Provider_Name">#REF!</definedName>
    <definedName name="Servicing_Provider_Specialty">#REF!</definedName>
    <definedName name="Servicing_Provider_State">#REF!</definedName>
    <definedName name="Servicing_Provider_Street">#REF!</definedName>
    <definedName name="Servicing_Provider_Street2">#REF!</definedName>
    <definedName name="Servicing_Provider_Type">#REF!</definedName>
    <definedName name="Servicing_Provider_ZIP">#REF!</definedName>
    <definedName name="SI_ER_VISITS_FOOTNOTE_DESCRIPTION" hidden="1">'[1]Key Statistics Medical page'!$B$42</definedName>
    <definedName name="SI_EXEC_SUMMARY_RANGE_ROW7_ROW83" hidden="1">'[1]Executive Summary'!$A$7:$IV$82</definedName>
    <definedName name="SI_EXEC_SUMMARY_RANGE_ROW71_ROW82" hidden="1">'[1]Executive Summary'!$A$71:$IV$82</definedName>
    <definedName name="si_exec_summary_row44" hidden="1">'[1]Executive Summary'!$A$44:$IV$44</definedName>
    <definedName name="si_exec_summary_rows12_rows13" hidden="1">'[1]Executive Summary'!$A$12:$IV$13</definedName>
    <definedName name="si_exec_summary_rows56_rows65" hidden="1">'[1]Executive Summary'!$A$56:$IV$65</definedName>
    <definedName name="si_exec_summary_rows7_rows82" hidden="1">'[1]Executive Summary'!$A$7:$IV$82</definedName>
    <definedName name="si_exec_summary_rows7_rows84" hidden="1">'[1]Executive Summary'!$A$7:$IV$84</definedName>
    <definedName name="si_exec_summary_rows71_rows83" hidden="1">'[1]Executive Summary'!$A$71:$IV$83</definedName>
    <definedName name="SI_Executive_Summary_Home" hidden="1">'[1]Executive Summary'!$A$1</definedName>
    <definedName name="SI_Executive_Summary_Page" hidden="1">'[1]Executive Summary'!$A$7:$IV$83</definedName>
    <definedName name="SI_Executive_Summary_Page_NoData_Text" hidden="1">'[1]Executive Summary'!$A$6</definedName>
    <definedName name="SI_Executive_Summary_Range" hidden="1">'[1]Executive Summary'!$A$1:$B$83</definedName>
    <definedName name="SI_FI_SBP_product_count" hidden="1">'[1]ePSM SBP Page'!$E$1</definedName>
    <definedName name="SI_Rx_Key_Stats_Demographics_Header_June_08" hidden="1">'[1]Rx Key Statistics page'!$A$8</definedName>
    <definedName name="SI_Rx_Paid_Current" hidden="1">'[1]Rx Key Statistics page'!$D$21</definedName>
    <definedName name="SI_SBP_product_count" hidden="1">'[1]ePSM SBP Page'!$B$12</definedName>
    <definedName name="SI_SBP_Total_Prior_Members" hidden="1">'[1]ePSM SBP Page'!$A$33</definedName>
    <definedName name="SimpBPLTable" localSheetId="1">#REF!</definedName>
    <definedName name="SimpBPLTable">#REF!</definedName>
    <definedName name="singlesource_util_curr" hidden="1">'[1]ePSM RxClaim Data Page'!$B$77</definedName>
    <definedName name="singlesource_util_prior" hidden="1">'[1]ePSM RxClaim Data Page'!$E$77</definedName>
    <definedName name="sort_product" hidden="1">'[1]Report Criteria'!$B$14:$B$22</definedName>
    <definedName name="Specialty" localSheetId="1">#REF!</definedName>
    <definedName name="Specialty">#REF!</definedName>
    <definedName name="specialty_paid_amt_curr" hidden="1">'[1]ePSM RxClaim Data Page'!$B$102</definedName>
    <definedName name="specialty_paid_amt_prior" hidden="1">'[1]ePSM RxClaim Data Page'!$E$102</definedName>
    <definedName name="State" localSheetId="1">#REF!</definedName>
    <definedName name="State">#REF!</definedName>
    <definedName name="StopLightingCostShare" hidden="1">'[1]ePSM Stop Lighting Page'!$C$143:$C$146</definedName>
    <definedName name="StopLightingImpactCat" hidden="1">'[1]ePSM Stop Lighting Page'!$C$79:$C$102</definedName>
    <definedName name="StopLightingKeyStats" hidden="1">'[1]ePSM Stop Lighting Page'!$C$5:$C$70</definedName>
    <definedName name="StopLightingProviderNetwork" hidden="1">'[1]ePSM Stop Lighting Page'!$C$111:$C$134</definedName>
    <definedName name="StopLightStart" hidden="1">'[1]ePSM Stop Lighting Page'!$C$5</definedName>
    <definedName name="sum_awp_amt_brand_mod_curr" hidden="1">'[1]ePSM RxClaim Data Page'!$N$34</definedName>
    <definedName name="sum_awp_amt_brand_mod_prior" hidden="1">'[1]ePSM RxClaim Data Page'!$Q$34</definedName>
    <definedName name="sum_awp_amt_brand_retail_curr" hidden="1">'[1]ePSM RxClaim Data Page'!$N$16</definedName>
    <definedName name="sum_awp_amt_brand_retail_prior" hidden="1">'[1]ePSM RxClaim Data Page'!$Q$16</definedName>
    <definedName name="sum_awp_amt_brand_specialty_curr" hidden="1">'[1]ePSM RxClaim Data Page'!$N$52</definedName>
    <definedName name="sum_awp_amt_brand_specialty_prior" hidden="1">'[1]ePSM RxClaim Data Page'!$Q$52</definedName>
    <definedName name="sum_awp_amt_mac_mod_curr" hidden="1">'[1]ePSM RxClaim Data Page'!$N$22</definedName>
    <definedName name="sum_awp_amt_mac_mod_prior" hidden="1">'[1]ePSM RxClaim Data Page'!$Q$22</definedName>
    <definedName name="sum_awp_amt_mac_retail_curr" hidden="1">'[1]ePSM RxClaim Data Page'!$N$4</definedName>
    <definedName name="sum_awp_amt_mac_retail_prior" hidden="1">'[1]ePSM RxClaim Data Page'!$Q$4</definedName>
    <definedName name="sum_awp_amt_mac_specialty_curr" hidden="1">'[1]ePSM RxClaim Data Page'!$N$40</definedName>
    <definedName name="sum_awp_amt_mac_specialty_prior" hidden="1">'[1]ePSM RxClaim Data Page'!$Q$40</definedName>
    <definedName name="sum_awp_amt_non_mac_mod_curr" hidden="1">'[1]ePSM RxClaim Data Page'!$N$28</definedName>
    <definedName name="sum_awp_amt_non_mac_mod_prior" hidden="1">'[1]ePSM RxClaim Data Page'!$Q$28</definedName>
    <definedName name="sum_awp_amt_non_mac_retail_curr" hidden="1">'[1]ePSM RxClaim Data Page'!$N$10</definedName>
    <definedName name="sum_awp_amt_non_mac_retail_prior" hidden="1">'[1]ePSM RxClaim Data Page'!$Q$10</definedName>
    <definedName name="sum_awp_amt_non_mac_specialty_curr" hidden="1">'[1]ePSM RxClaim Data Page'!$N$46</definedName>
    <definedName name="sum_awp_amt_non_mac_specialty_prior" hidden="1">'[1]ePSM RxClaim Data Page'!$Q$46</definedName>
    <definedName name="sum_brand_multisource_avg_paid_claim_curr" hidden="1">'[1]ePSM RxClaim Data Page'!$B$79</definedName>
    <definedName name="sum_brand_multisource_avg_paid_claim_prior" hidden="1">'[1]ePSM RxClaim Data Page'!$E$79</definedName>
    <definedName name="sum_brand_multisource_calc_ing_curr" hidden="1">'[1]ePSM RxClaim Data Page'!$B$80</definedName>
    <definedName name="sum_brand_multisource_calc_ing_prior" hidden="1">'[1]ePSM RxClaim Data Page'!$E$80</definedName>
    <definedName name="sum_brand_multisource_copay_curr" hidden="1">'[1]ePSM RxClaim Data Page'!$B$81</definedName>
    <definedName name="sum_brand_multisource_copay_prior" hidden="1">'[1]ePSM RxClaim Data Page'!$E$81</definedName>
    <definedName name="sum_brand_multisource_paid_amt_curr" hidden="1">'[1]ePSM RxClaim Data Page'!$B$78</definedName>
    <definedName name="sum_brand_multisource_paid_amt_prior" hidden="1">'[1]ePSM RxClaim Data Page'!$E$78</definedName>
    <definedName name="sum_brand_singlesource_avg_paid_claim_curr" hidden="1">'[1]ePSM RxClaim Data Page'!$B$74</definedName>
    <definedName name="sum_brand_singlesource_avg_paid_claim_prior" hidden="1">'[1]ePSM RxClaim Data Page'!$E$74</definedName>
    <definedName name="sum_brand_singlesource_calc_ing_curr" hidden="1">'[1]ePSM RxClaim Data Page'!$B$75</definedName>
    <definedName name="sum_brand_singlesource_calc_ing_prior" hidden="1">'[1]ePSM RxClaim Data Page'!$E$75</definedName>
    <definedName name="sum_brand_singlesource_copay_curr" hidden="1">'[1]ePSM RxClaim Data Page'!$B$76</definedName>
    <definedName name="sum_brand_singlesource_copay_prior" hidden="1">'[1]ePSM RxClaim Data Page'!$E$76</definedName>
    <definedName name="sum_brand_singlesource_paid_amt_curr" hidden="1">'[1]ePSM RxClaim Data Page'!$B$73</definedName>
    <definedName name="sum_brand_singlesource_paid_amt_prior" hidden="1">'[1]ePSM RxClaim Data Page'!$E$73</definedName>
    <definedName name="sum_calc_ing_cost_curr" hidden="1">'[1]ePSM RxClaim Data Page'!$B$8</definedName>
    <definedName name="sum_calc_ing_cost_prior" hidden="1">'[1]ePSM RxClaim Data Page'!$E$8</definedName>
    <definedName name="sum_calcing_cost_amt_brand_mod_curr" hidden="1">'[1]ePSM RxClaim Data Page'!$N$35</definedName>
    <definedName name="sum_calcing_cost_amt_brand_mod_prior" hidden="1">'[1]ePSM RxClaim Data Page'!$Q$35</definedName>
    <definedName name="sum_calcing_cost_amt_brand_retail_curr" hidden="1">'[1]ePSM RxClaim Data Page'!$N$17</definedName>
    <definedName name="sum_calcing_cost_amt_brand_retail_prior" hidden="1">'[1]ePSM RxClaim Data Page'!$Q$17</definedName>
    <definedName name="sum_calcing_cost_amt_brand_specialty_curr" hidden="1">'[1]ePSM RxClaim Data Page'!$N$53</definedName>
    <definedName name="sum_calcing_cost_amt_brand_specialty_prior" hidden="1">'[1]ePSM RxClaim Data Page'!$Q$53</definedName>
    <definedName name="sum_calcing_cost_amt_mac_mod_curr" hidden="1">'[1]ePSM RxClaim Data Page'!$N$23</definedName>
    <definedName name="sum_calcing_cost_amt_mac_mod_prior" hidden="1">'[1]ePSM RxClaim Data Page'!$Q$23</definedName>
    <definedName name="sum_calcing_cost_amt_mac_retail_curr" hidden="1">'[1]ePSM RxClaim Data Page'!$N$5</definedName>
    <definedName name="sum_calcing_cost_amt_mac_retail_prior" hidden="1">'[1]ePSM RxClaim Data Page'!$Q$5</definedName>
    <definedName name="sum_calcing_cost_amt_mac_specialty_curr" hidden="1">'[1]ePSM RxClaim Data Page'!$N$41</definedName>
    <definedName name="sum_calcing_cost_amt_mac_specialty_prior" hidden="1">'[1]ePSM RxClaim Data Page'!$Q$41</definedName>
    <definedName name="sum_calcing_cost_amt_non_mac_mod_curr" hidden="1">'[1]ePSM RxClaim Data Page'!$N$29</definedName>
    <definedName name="sum_calcing_cost_amt_non_mac_mod_prior" hidden="1">'[1]ePSM RxClaim Data Page'!$Q$29</definedName>
    <definedName name="sum_calcing_cost_amt_non_mac_retail_curr" hidden="1">'[1]ePSM RxClaim Data Page'!$N$11</definedName>
    <definedName name="sum_calcing_cost_amt_non_mac_retail_prior" hidden="1">'[1]ePSM RxClaim Data Page'!$Q$11</definedName>
    <definedName name="sum_calcing_cost_amt_non_mac_specialty_curr" hidden="1">'[1]ePSM RxClaim Data Page'!$N$47</definedName>
    <definedName name="sum_calcing_cost_amt_non_mac_specialty_prior" hidden="1">'[1]ePSM RxClaim Data Page'!$Q$47</definedName>
    <definedName name="sum_copay_curr" hidden="1">'[1]ePSM RxClaim Data Page'!$B$9</definedName>
    <definedName name="sum_copay_prior" hidden="1">'[1]ePSM RxClaim Data Page'!$E$9</definedName>
    <definedName name="sum_generic_avg_paid_claim_curr" hidden="1">'[1]ePSM RxClaim Data Page'!$B$69</definedName>
    <definedName name="sum_generic_avg_paid_claim_prior" hidden="1">'[1]ePSM RxClaim Data Page'!$E$69</definedName>
    <definedName name="sum_generic_calc_ing_curr" hidden="1">'[1]ePSM RxClaim Data Page'!$B$70</definedName>
    <definedName name="sum_generic_calc_ing_prior" hidden="1">'[1]ePSM RxClaim Data Page'!$E$70</definedName>
    <definedName name="sum_generic_copay_curr" hidden="1">'[1]ePSM RxClaim Data Page'!$B$71</definedName>
    <definedName name="sum_generic_copay_prior" hidden="1">'[1]ePSM RxClaim Data Page'!$E$71</definedName>
    <definedName name="sum_generic_paid_amt_curr" hidden="1">'[1]ePSM RxClaim Data Page'!$B$68</definedName>
    <definedName name="sum_generic_paid_amt_prior" hidden="1">'[1]ePSM RxClaim Data Page'!$E$68</definedName>
    <definedName name="sum_mod_brand_formulary_copay_amt_curr" hidden="1">'[1]ePSM RxClaim Data Page'!$B$62</definedName>
    <definedName name="sum_mod_brand_formulary_copay_amt_prior" hidden="1">'[1]ePSM RxClaim Data Page'!$E$62</definedName>
    <definedName name="sum_mod_brand_formulary_paid_amt_curr" hidden="1">'[1]ePSM RxClaim Data Page'!$B$61</definedName>
    <definedName name="sum_mod_brand_formulary_paid_amt_prior" hidden="1">'[1]ePSM RxClaim Data Page'!$E$61</definedName>
    <definedName name="sum_mod_brand_formulary_plan_paid_amt_curr" hidden="1">'[1]ePSM RxClaim Data Page'!$B$63</definedName>
    <definedName name="sum_mod_brand_formulary_plan_paid_amt_prior" hidden="1">'[1]ePSM RxClaim Data Page'!$E$63</definedName>
    <definedName name="sum_mod_calc_ing_cost_amt_curr" hidden="1">'[1]ePSM RxClaim Data Page'!$B$37</definedName>
    <definedName name="sum_mod_calc_ing_cost_amt_prior" hidden="1">'[1]ePSM RxClaim Data Page'!$E$37</definedName>
    <definedName name="sum_mod_generic_copay_amt_curr" hidden="1">'[1]ePSM RxClaim Data Page'!$B$58</definedName>
    <definedName name="sum_mod_generic_copay_amt_prior" hidden="1">'[1]ePSM RxClaim Data Page'!$E$58</definedName>
    <definedName name="sum_mod_generic_paid_amt_curr" hidden="1">'[1]ePSM RxClaim Data Page'!$B$57</definedName>
    <definedName name="sum_mod_generic_paid_amt_prior" hidden="1">'[1]ePSM RxClaim Data Page'!$E$57</definedName>
    <definedName name="sum_mod_generic_plan_paid_amt_curr" hidden="1">'[1]ePSM RxClaim Data Page'!$B$59</definedName>
    <definedName name="sum_mod_generic_plan_paid_amt_prior" hidden="1">'[1]ePSM RxClaim Data Page'!$E$59</definedName>
    <definedName name="sum_mod_non_brand_formulary_copay_amt_curr" hidden="1">'[1]ePSM RxClaim Data Page'!$B$66</definedName>
    <definedName name="sum_mod_non_brand_formulary_copay_amt_prior" hidden="1">'[1]ePSM RxClaim Data Page'!$E$66</definedName>
    <definedName name="sum_mod_non_brand_formulary_paid_amt_curr" hidden="1">'[1]ePSM RxClaim Data Page'!$B$65</definedName>
    <definedName name="sum_mod_non_brand_formulary_paid_amt_prior" hidden="1">'[1]ePSM RxClaim Data Page'!$E$65</definedName>
    <definedName name="sum_mod_non_brand_formulary_plan_paid_amt_curr" hidden="1">'[1]ePSM RxClaim Data Page'!$B$67</definedName>
    <definedName name="sum_mod_non_brand_formulary_plan_paid_amt_prior" hidden="1">'[1]ePSM RxClaim Data Page'!$E$67</definedName>
    <definedName name="sum_mod_prof_fee_amt_curr" hidden="1">'[1]ePSM RxClaim Data Page'!$B$39</definedName>
    <definedName name="sum_mod_prof_fee_amt_prior" hidden="1">'[1]ePSM RxClaim Data Page'!$E$39</definedName>
    <definedName name="sum_paid_class_A_curr" hidden="1">'[1]ePSM RxClaim Data Page'!$H$6</definedName>
    <definedName name="sum_paid_class_A_prior" hidden="1">'[1]ePSM RxClaim Data Page'!$K$6</definedName>
    <definedName name="sum_paid_class_B_curr" hidden="1">'[1]ePSM RxClaim Data Page'!$H$10</definedName>
    <definedName name="sum_paid_class_B_prior" hidden="1">'[1]ePSM RxClaim Data Page'!$K$10</definedName>
    <definedName name="sum_paid_class_C_curr" hidden="1">'[1]ePSM RxClaim Data Page'!$H$14</definedName>
    <definedName name="sum_paid_class_C_prior" hidden="1">'[1]ePSM RxClaim Data Page'!$K$14</definedName>
    <definedName name="sum_paid_class_D_curr" hidden="1">'[1]ePSM RxClaim Data Page'!$H$18</definedName>
    <definedName name="sum_paid_class_D_prior" hidden="1">'[1]ePSM RxClaim Data Page'!$K$18</definedName>
    <definedName name="sum_paid_class_E_curr" hidden="1">'[1]ePSM RxClaim Data Page'!$H$22</definedName>
    <definedName name="sum_paid_class_E_prior" hidden="1">'[1]ePSM RxClaim Data Page'!$K$22</definedName>
    <definedName name="sum_paid_class_F_curr" hidden="1">'[1]ePSM RxClaim Data Page'!$H$26</definedName>
    <definedName name="sum_paid_class_F_prior" hidden="1">'[1]ePSM RxClaim Data Page'!$K$26</definedName>
    <definedName name="sum_paid_class_G_curr" hidden="1">'[1]ePSM RxClaim Data Page'!$H$30</definedName>
    <definedName name="sum_paid_class_G_prior" hidden="1">'[1]ePSM RxClaim Data Page'!$K$30</definedName>
    <definedName name="sum_paid_class_H_curr" hidden="1">'[1]ePSM RxClaim Data Page'!$H$34</definedName>
    <definedName name="sum_paid_class_H_prior" hidden="1">'[1]ePSM RxClaim Data Page'!$K$34</definedName>
    <definedName name="sum_paid_class_I_curr" hidden="1">'[1]ePSM RxClaim Data Page'!$H$38</definedName>
    <definedName name="sum_paid_class_I_prior" hidden="1">'[1]ePSM RxClaim Data Page'!$K$38</definedName>
    <definedName name="sum_paid_class_J_curr" hidden="1">'[1]ePSM RxClaim Data Page'!$H$42</definedName>
    <definedName name="sum_paid_class_J_prior" hidden="1">'[1]ePSM RxClaim Data Page'!$K$42</definedName>
    <definedName name="sum_paid_class_K_curr" hidden="1">'[1]ePSM RxClaim Data Page'!$H$46</definedName>
    <definedName name="sum_paid_class_K_prior" hidden="1">'[1]ePSM RxClaim Data Page'!$K$46</definedName>
    <definedName name="sum_paid_class_L_curr" hidden="1">'[1]ePSM RxClaim Data Page'!$H$50</definedName>
    <definedName name="sum_paid_class_L_prior" hidden="1">'[1]ePSM RxClaim Data Page'!$K$50</definedName>
    <definedName name="sum_paid_class_M_curr" hidden="1">'[1]ePSM RxClaim Data Page'!$H$54</definedName>
    <definedName name="sum_paid_class_M_prior" hidden="1">'[1]ePSM RxClaim Data Page'!$K$54</definedName>
    <definedName name="sum_paid_class_N_curr" hidden="1">'[1]ePSM RxClaim Data Page'!$H$58</definedName>
    <definedName name="sum_paid_class_N_prior" hidden="1">'[1]ePSM RxClaim Data Page'!$K$58</definedName>
    <definedName name="sum_paid_class_O_curr" hidden="1">'[1]ePSM RxClaim Data Page'!$H$62</definedName>
    <definedName name="sum_paid_class_O_prior" hidden="1">'[1]ePSM RxClaim Data Page'!$K$62</definedName>
    <definedName name="sum_paid_class_OTHER_curr" hidden="1">'[1]ePSM RxClaim Data Page'!$H$78</definedName>
    <definedName name="sum_paid_class_OTHER_prior" hidden="1">'[1]ePSM RxClaim Data Page'!$K$78</definedName>
    <definedName name="sum_paid_class_P_curr" hidden="1">'[1]ePSM RxClaim Data Page'!$H$66</definedName>
    <definedName name="sum_paid_class_P_prior" hidden="1">'[1]ePSM RxClaim Data Page'!$K$66</definedName>
    <definedName name="sum_paid_class_Q_curr" hidden="1">'[1]ePSM RxClaim Data Page'!$H$70</definedName>
    <definedName name="sum_paid_class_Q_prior" hidden="1">'[1]ePSM RxClaim Data Page'!$K$70</definedName>
    <definedName name="sum_paid_class_R_curr" hidden="1">'[1]ePSM RxClaim Data Page'!$H$74</definedName>
    <definedName name="sum_paid_class_R_prior" hidden="1">'[1]ePSM RxClaim Data Page'!$K$74</definedName>
    <definedName name="sum_paid_curr" hidden="1">'[1]ePSM RxClaim Data Page'!$B$7</definedName>
    <definedName name="sum_paid_prior" hidden="1">'[1]ePSM RxClaim Data Page'!$E$7</definedName>
    <definedName name="sum_prof_fee_amt_brand_mod_curr" hidden="1">'[1]ePSM RxClaim Data Page'!$N$36</definedName>
    <definedName name="sum_prof_fee_amt_brand_mod_prior" hidden="1">'[1]ePSM RxClaim Data Page'!$Q$36</definedName>
    <definedName name="sum_prof_fee_amt_brand_retail_curr" hidden="1">'[1]ePSM RxClaim Data Page'!$N$18</definedName>
    <definedName name="sum_prof_fee_amt_brand_retail_prior" hidden="1">'[1]ePSM RxClaim Data Page'!$Q$18</definedName>
    <definedName name="sum_prof_fee_amt_brand_specialty_curr" hidden="1">'[1]ePSM RxClaim Data Page'!$N$54</definedName>
    <definedName name="sum_prof_fee_amt_brand_specialty_prior" hidden="1">'[1]ePSM RxClaim Data Page'!$Q$54</definedName>
    <definedName name="sum_prof_fee_amt_mac_mod_curr" hidden="1">'[1]ePSM RxClaim Data Page'!$N$24</definedName>
    <definedName name="sum_prof_fee_amt_mac_mod_prior" hidden="1">'[1]ePSM RxClaim Data Page'!$Q$24</definedName>
    <definedName name="sum_prof_fee_amt_mac_retail_curr" hidden="1">'[1]ePSM RxClaim Data Page'!$N$6</definedName>
    <definedName name="sum_prof_fee_amt_mac_retail_prior" hidden="1">'[1]ePSM RxClaim Data Page'!$Q$6</definedName>
    <definedName name="sum_prof_fee_amt_mac_specialty_curr" hidden="1">'[1]ePSM RxClaim Data Page'!$N$42</definedName>
    <definedName name="sum_prof_fee_amt_mac_specialty_prior" hidden="1">'[1]ePSM RxClaim Data Page'!$Q$42</definedName>
    <definedName name="sum_prof_fee_amt_non_mac_mod_curr" hidden="1">'[1]ePSM RxClaim Data Page'!$N$30</definedName>
    <definedName name="sum_prof_fee_amt_non_mac_mod_prior" hidden="1">'[1]ePSM RxClaim Data Page'!$Q$30</definedName>
    <definedName name="sum_prof_fee_amt_non_mac_retail_curr" hidden="1">'[1]ePSM RxClaim Data Page'!$N$12</definedName>
    <definedName name="sum_prof_fee_amt_non_mac_retail_prior" hidden="1">'[1]ePSM RxClaim Data Page'!$Q$12</definedName>
    <definedName name="sum_prof_fee_amt_non_mac_specialty_curr" hidden="1">'[1]ePSM RxClaim Data Page'!$N$48</definedName>
    <definedName name="sum_prof_fee_amt_non_mac_specialty_prior" hidden="1">'[1]ePSM RxClaim Data Page'!$Q$48</definedName>
    <definedName name="sum_retail_brand_formulary_copay_amt_curr" hidden="1">'[1]ePSM RxClaim Data Page'!$B$50</definedName>
    <definedName name="sum_retail_brand_formulary_copay_amt_prior" hidden="1">'[1]ePSM RxClaim Data Page'!$E$50</definedName>
    <definedName name="sum_retail_brand_formulary_paid_amt_curr" hidden="1">'[1]ePSM RxClaim Data Page'!$B$49</definedName>
    <definedName name="sum_retail_brand_formulary_paid_amt_prior" hidden="1">'[1]ePSM RxClaim Data Page'!$E$49</definedName>
    <definedName name="sum_retail_brand_formulary_plan_paid_amt_curr" hidden="1">'[1]ePSM RxClaim Data Page'!$B$51</definedName>
    <definedName name="sum_retail_brand_formulary_plan_paid_amt_prior" hidden="1">'[1]ePSM RxClaim Data Page'!$E$51</definedName>
    <definedName name="sum_retail_calc_ing_cost_amt_curr" hidden="1">'[1]ePSM RxClaim Data Page'!$B$36</definedName>
    <definedName name="sum_retail_calc_ing_cost_amt_prior" hidden="1">'[1]ePSM RxClaim Data Page'!$E$36</definedName>
    <definedName name="sum_retail_generic_copay_amt_curr" hidden="1">'[1]ePSM RxClaim Data Page'!$B$46</definedName>
    <definedName name="sum_retail_generic_copay_amt_prior" hidden="1">'[1]ePSM RxClaim Data Page'!$E$46</definedName>
    <definedName name="sum_retail_generic_paid_amt_curr" hidden="1">'[1]ePSM RxClaim Data Page'!$B$45</definedName>
    <definedName name="sum_retail_generic_paid_amt_prior" hidden="1">'[1]ePSM RxClaim Data Page'!$E$45</definedName>
    <definedName name="sum_retail_generic_plan_paid_amt_curr" hidden="1">'[1]ePSM RxClaim Data Page'!$B$47</definedName>
    <definedName name="sum_retail_generic_plan_paid_amt_prior" hidden="1">'[1]ePSM RxClaim Data Page'!$E$47</definedName>
    <definedName name="sum_retail_non_brand_formulary_copay_amt_curr" hidden="1">'[1]ePSM RxClaim Data Page'!$B$54</definedName>
    <definedName name="sum_retail_non_brand_formulary_copay_amt_prior" hidden="1">'[1]ePSM RxClaim Data Page'!$E$54</definedName>
    <definedName name="sum_retail_non_brand_formulary_paid_amt_curr" hidden="1">'[1]ePSM RxClaim Data Page'!$B$53</definedName>
    <definedName name="sum_retail_non_brand_formulary_paid_amt_prior" hidden="1">'[1]ePSM RxClaim Data Page'!$E$53</definedName>
    <definedName name="sum_retail_non_brand_formulary_plan_paid_amt_curr" hidden="1">'[1]ePSM RxClaim Data Page'!$B$55</definedName>
    <definedName name="sum_retail_non_brand_formulary_plan_paid_amt_prior" hidden="1">'[1]ePSM RxClaim Data Page'!$E$55</definedName>
    <definedName name="sum_retail_prof_fee_amt_curr" hidden="1">'[1]ePSM RxClaim Data Page'!$B$38</definedName>
    <definedName name="sum_retail_prof_fee_amt_prior" hidden="1">'[1]ePSM RxClaim Data Page'!$E$38</definedName>
    <definedName name="sum_salestax_amt_brand_mod_curr" hidden="1">'[1]ePSM RxClaim Data Page'!$N$37</definedName>
    <definedName name="sum_salestax_amt_brand_mod_prior" hidden="1">'[1]ePSM RxClaim Data Page'!$Q$37</definedName>
    <definedName name="sum_salestax_amt_brand_retail_curr" hidden="1">'[1]ePSM RxClaim Data Page'!$N$19</definedName>
    <definedName name="sum_salestax_amt_brand_retail_prior" hidden="1">'[1]ePSM RxClaim Data Page'!$Q$19</definedName>
    <definedName name="sum_salestax_amt_brand_specialty_curr" hidden="1">'[1]ePSM RxClaim Data Page'!$N$55</definedName>
    <definedName name="sum_salestax_amt_brand_specialty_prior" hidden="1">'[1]ePSM RxClaim Data Page'!$Q$55</definedName>
    <definedName name="sum_salestax_amt_mac_mod_curr" hidden="1">'[1]ePSM RxClaim Data Page'!$N$25</definedName>
    <definedName name="sum_salestax_amt_mac_mod_prior" hidden="1">'[1]ePSM RxClaim Data Page'!$Q$25</definedName>
    <definedName name="sum_salestax_amt_mac_retail_curr" hidden="1">'[1]ePSM RxClaim Data Page'!$N$7</definedName>
    <definedName name="sum_salestax_amt_mac_retail_prior" hidden="1">'[1]ePSM RxClaim Data Page'!$Q$7</definedName>
    <definedName name="sum_salestax_amt_mac_specialty_curr" hidden="1">'[1]ePSM RxClaim Data Page'!$N$43</definedName>
    <definedName name="sum_salestax_amt_mac_specialty_prior" hidden="1">'[1]ePSM RxClaim Data Page'!$Q$43</definedName>
    <definedName name="sum_salestax_amt_non_mac_mod_curr" hidden="1">'[1]ePSM RxClaim Data Page'!$N$31</definedName>
    <definedName name="sum_salestax_amt_non_mac_mod_prior" hidden="1">'[1]ePSM RxClaim Data Page'!$Q$31</definedName>
    <definedName name="sum_salestax_amt_non_mac_retail_curr" hidden="1">'[1]ePSM RxClaim Data Page'!$N$13</definedName>
    <definedName name="sum_salestax_amt_non_mac_retail_prior" hidden="1">'[1]ePSM RxClaim Data Page'!$Q$13</definedName>
    <definedName name="sum_salestax_amt_non_mac_specialty_curr" hidden="1">'[1]ePSM RxClaim Data Page'!$N$49</definedName>
    <definedName name="sum_salestax_amt_non_mac_specialty_prior" hidden="1">'[1]ePSM RxClaim Data Page'!$Q$49</definedName>
    <definedName name="sum_specialty_brand_formulary_copay_amt_curr" hidden="1">'[1]ePSM RxClaim Data Page'!$B$92</definedName>
    <definedName name="sum_specialty_brand_formulary_copay_amt_prior" hidden="1">'[1]ePSM RxClaim Data Page'!$E$92</definedName>
    <definedName name="sum_specialty_brand_formulary_paid_amt_curr" hidden="1">'[1]ePSM RxClaim Data Page'!$B$91</definedName>
    <definedName name="sum_specialty_brand_formulary_paid_amt_prior" hidden="1">'[1]ePSM RxClaim Data Page'!$E$91</definedName>
    <definedName name="sum_specialty_brand_formulary_plan_paid_amt_curr" hidden="1">'[1]ePSM RxClaim Data Page'!$B$93</definedName>
    <definedName name="sum_specialty_brand_formulary_plan_paid_amt_prior" hidden="1">'[1]ePSM RxClaim Data Page'!$E$93</definedName>
    <definedName name="sum_specialty_calc_ing_cost_amt_curr" hidden="1">'[1]ePSM RxClaim Data Page'!$B$99</definedName>
    <definedName name="sum_specialty_calc_ing_cost_amt_prior" hidden="1">'[1]ePSM RxClaim Data Page'!$E$99</definedName>
    <definedName name="sum_specialty_claims_curr" hidden="1">'[1]ePSM RxClaim Data Page'!$B$98</definedName>
    <definedName name="sum_specialty_claims_prior" hidden="1">'[1]ePSM RxClaim Data Page'!$E$98</definedName>
    <definedName name="sum_specialty_copay_amt_curr" hidden="1">'[1]ePSM RxClaim Data Page'!$B$100</definedName>
    <definedName name="sum_specialty_copay_amt_prior" hidden="1">'[1]ePSM RxClaim Data Page'!$E$100</definedName>
    <definedName name="sum_specialty_generic_copay_amt_curr" hidden="1">'[1]ePSM RxClaim Data Page'!$B$88</definedName>
    <definedName name="sum_specialty_generic_copay_amt_prior" hidden="1">'[1]ePSM RxClaim Data Page'!$E$88</definedName>
    <definedName name="sum_specialty_generic_paid_amt_curr" hidden="1">'[1]ePSM RxClaim Data Page'!$B$87</definedName>
    <definedName name="sum_specialty_generic_paid_amt_prior" hidden="1">'[1]ePSM RxClaim Data Page'!$E$87</definedName>
    <definedName name="sum_specialty_generic_plan_paid_amt_curr" hidden="1">'[1]ePSM RxClaim Data Page'!$B$89</definedName>
    <definedName name="sum_specialty_generic_plan_paid_amt_prior" hidden="1">'[1]ePSM RxClaim Data Page'!$E$89</definedName>
    <definedName name="sum_specialty_non_brand_formulary_copay_amt_curr" hidden="1">'[1]ePSM RxClaim Data Page'!$B$96</definedName>
    <definedName name="sum_specialty_non_brand_formulary_copay_amt_prior" hidden="1">'[1]ePSM RxClaim Data Page'!$E$96</definedName>
    <definedName name="sum_specialty_non_brand_formulary_paid_amt_curr" hidden="1">'[1]ePSM RxClaim Data Page'!$B$95</definedName>
    <definedName name="sum_specialty_non_brand_formulary_paid_amt_prior" hidden="1">'[1]ePSM RxClaim Data Page'!$E$95</definedName>
    <definedName name="sum_specialty_non_brand_formulary_plan_paid_amt_curr" hidden="1">'[1]ePSM RxClaim Data Page'!$B$97</definedName>
    <definedName name="sum_specialty_non_brand_formulary_plan_paid_amt_prior" hidden="1">'[1]ePSM RxClaim Data Page'!$E$97</definedName>
    <definedName name="sum_specialty_plan_paid_amt_curr" hidden="1">'[1]ePSM RxClaim Data Page'!$B$101</definedName>
    <definedName name="sum_specialty_plan_paid_amt_prior" hidden="1">'[1]ePSM RxClaim Data Page'!$E$101</definedName>
    <definedName name="sum_specialty_prof_fee_amt_curr" hidden="1">'[1]ePSM RxClaim Data Page'!$B$103</definedName>
    <definedName name="sum_specialty_prof_fee_amt_prior" hidden="1">'[1]ePSM RxClaim Data Page'!$E$103</definedName>
    <definedName name="sum_svc_copay_amt_brand_mod_curr" hidden="1">'[1]ePSM RxClaim Data Page'!$N$38</definedName>
    <definedName name="sum_svc_copay_amt_brand_mod_prior" hidden="1">'[1]ePSM RxClaim Data Page'!$Q$38</definedName>
    <definedName name="sum_svc_copay_amt_brand_retail_curr" hidden="1">'[1]ePSM RxClaim Data Page'!$N$20</definedName>
    <definedName name="sum_svc_copay_amt_brand_retail_prior" hidden="1">'[1]ePSM RxClaim Data Page'!$Q$20</definedName>
    <definedName name="sum_svc_copay_amt_brand_specialty_curr" hidden="1">'[1]ePSM RxClaim Data Page'!$N$56</definedName>
    <definedName name="sum_svc_copay_amt_brand_specialty_prior" hidden="1">'[1]ePSM RxClaim Data Page'!$Q$56</definedName>
    <definedName name="sum_svc_copay_amt_mac_mod_curr" hidden="1">'[1]ePSM RxClaim Data Page'!$N$26</definedName>
    <definedName name="sum_svc_copay_amt_mac_mod_prior" hidden="1">'[1]ePSM RxClaim Data Page'!$Q$26</definedName>
    <definedName name="sum_svc_copay_amt_mac_retail_curr" hidden="1">'[1]ePSM RxClaim Data Page'!$N$8</definedName>
    <definedName name="sum_svc_copay_amt_mac_retail_prior" hidden="1">'[1]ePSM RxClaim Data Page'!$Q$8</definedName>
    <definedName name="sum_svc_copay_amt_mac_specialty_curr" hidden="1">'[1]ePSM RxClaim Data Page'!$N$44</definedName>
    <definedName name="sum_svc_copay_amt_mac_specialty_prior" hidden="1">'[1]ePSM RxClaim Data Page'!$Q$44</definedName>
    <definedName name="sum_svc_copay_amt_non_mac_mod_curr" hidden="1">'[1]ePSM RxClaim Data Page'!$N$32</definedName>
    <definedName name="sum_svc_copay_amt_non_mac_mod_prior" hidden="1">'[1]ePSM RxClaim Data Page'!$Q$32</definedName>
    <definedName name="sum_svc_copay_amt_non_mac_retail_curr" hidden="1">'[1]ePSM RxClaim Data Page'!$N$14</definedName>
    <definedName name="sum_svc_copay_amt_non_mac_retail_prior" hidden="1">'[1]ePSM RxClaim Data Page'!$Q$14</definedName>
    <definedName name="sum_svc_copay_amt_non_mac_specialty_curr" hidden="1">'[1]ePSM RxClaim Data Page'!$N$50</definedName>
    <definedName name="sum_svc_copay_amt_non_mac_specialty_prior" hidden="1">'[1]ePSM RxClaim Data Page'!$Q$50</definedName>
    <definedName name="sum_total_days_curr" hidden="1">'[1]ePSM RxClaim Data Page'!$B$85</definedName>
    <definedName name="sum_total_days_prior" hidden="1">'[1]ePSM RxClaim Data Page'!$E$85</definedName>
    <definedName name="Summary_by_Product_Range" localSheetId="1" hidden="1">#REF!</definedName>
    <definedName name="Summary_by_Product_Range" hidden="1">#REF!</definedName>
    <definedName name="tab_report_name" hidden="1">'[1]ePSM Header Data Page'!$T$4</definedName>
    <definedName name="tabc_report_name" localSheetId="1" hidden="1">'[1]ePSM Header Data Page'!#REF!</definedName>
    <definedName name="tabc_report_name" hidden="1">'[1]ePSM Header Data Page'!#REF!</definedName>
    <definedName name="tax_id" localSheetId="1">#REF!</definedName>
    <definedName name="tax_id">#REF!</definedName>
    <definedName name="Template" hidden="1">'[1]ePSM Header Data Page'!$O$4</definedName>
    <definedName name="Template_File_Name" hidden="1">'[1]ePSM Header Data Page'!$O$6</definedName>
    <definedName name="Template_Name" hidden="1">'[1]ePSM Header Data Page'!$O$3</definedName>
    <definedName name="template_nm" hidden="1">'[1]ePSM Header Data Page'!$B$32</definedName>
    <definedName name="Template_Type" hidden="1">'[1]ePSM Header Data Page'!$O$5</definedName>
    <definedName name="Template2" hidden="1">'[1]ePSM Header Data Page'!$O$7</definedName>
    <definedName name="Template3" hidden="1">'[1]ePSM Header Data Page'!$O$8</definedName>
    <definedName name="Tmpl_Code" localSheetId="1">#REF!</definedName>
    <definedName name="Tmpl_Code">#REF!</definedName>
    <definedName name="Tmpl_Code2" localSheetId="1">#REF!</definedName>
    <definedName name="Tmpl_Code2">#REF!</definedName>
    <definedName name="Tmpl_Code3" localSheetId="1">#REF!</definedName>
    <definedName name="Tmpl_Code3">#REF!</definedName>
    <definedName name="Tmpl_Code4">#REF!</definedName>
    <definedName name="Tmpl_Code5">#REF!</definedName>
    <definedName name="TmpN_Code5">#REF!</definedName>
    <definedName name="toc_correct_report_name" hidden="1">'[1]ePSM Header Data Page'!$T$5</definedName>
    <definedName name="toc_report_name" localSheetId="1" hidden="1">'[1]ePSM Header Data Page'!#REF!</definedName>
    <definedName name="toc_report_name" hidden="1">'[1]ePSM Header Data Page'!#REF!</definedName>
    <definedName name="Top_locations_unmatched" localSheetId="1">#REF!</definedName>
    <definedName name="Top_locations_unmatched">#REF!</definedName>
    <definedName name="Top_providers_unmatched" localSheetId="1">#REF!</definedName>
    <definedName name="Top_providers_unmatched">#REF!</definedName>
    <definedName name="Top25_Services_by_Dollar_Dental_Range" localSheetId="1" hidden="1">#REF!</definedName>
    <definedName name="Top25_Services_by_Dollar_Dental_Range" hidden="1">#REF!</definedName>
    <definedName name="Trend_Analysis_Dental_Range" hidden="1">#REF!</definedName>
    <definedName name="Trend_Analysis_Medical_Range" hidden="1">'[1]Trend Analysis Medical page'!$A$1:$M$38</definedName>
    <definedName name="True_Inc_DT" localSheetId="1">#REF!</definedName>
    <definedName name="True_Inc_DT">#REF!</definedName>
    <definedName name="Type_Match" localSheetId="1">#REF!</definedName>
    <definedName name="Type_Match">#REF!</definedName>
    <definedName name="Type_Match2" localSheetId="1">#REF!</definedName>
    <definedName name="Type_Match2">#REF!</definedName>
    <definedName name="Type_Match3">#REF!</definedName>
    <definedName name="Type_Match4">#REF!</definedName>
    <definedName name="Type_Match5">#REF!</definedName>
    <definedName name="Type_of_Service">#REF!</definedName>
    <definedName name="UserEnteredText1" hidden="1">'[1]ePSM Header Data Page'!$B$15</definedName>
    <definedName name="UserEnteredText2" hidden="1">'[1]ePSM Header Data Page'!$B$16</definedName>
    <definedName name="UserReportName" hidden="1">'[1]ePSM Header Data Page'!$B$14</definedName>
    <definedName name="util_mem_female_0_19_curr" hidden="1">'[1]ePSM RxClaim Data Page'!$B$25</definedName>
    <definedName name="util_mem_female_0_19_prior" hidden="1">'[1]ePSM RxClaim Data Page'!$E$25</definedName>
    <definedName name="util_mem_female_20_44_curr" hidden="1">'[1]ePSM RxClaim Data Page'!$B$27</definedName>
    <definedName name="util_mem_female_20_44_prior" hidden="1">'[1]ePSM RxClaim Data Page'!$E$27</definedName>
    <definedName name="util_mem_female_45_64_curr" hidden="1">'[1]ePSM RxClaim Data Page'!$B$29</definedName>
    <definedName name="util_mem_female_45_64_prior" hidden="1">'[1]ePSM RxClaim Data Page'!$E$29</definedName>
    <definedName name="util_mem_female_65_over_curr" hidden="1">'[1]ePSM RxClaim Data Page'!$B$31</definedName>
    <definedName name="util_mem_female_65_over_prior" hidden="1">'[1]ePSM RxClaim Data Page'!$E$31</definedName>
    <definedName name="util_mem_male_0_19_curr" hidden="1">'[1]ePSM RxClaim Data Page'!$B$24</definedName>
    <definedName name="util_mem_male_0_19_prior" hidden="1">'[1]ePSM RxClaim Data Page'!$E$24</definedName>
    <definedName name="util_mem_male_20_44_curr" hidden="1">'[1]ePSM RxClaim Data Page'!$B$26</definedName>
    <definedName name="util_mem_male_20_44_prior" hidden="1">'[1]ePSM RxClaim Data Page'!$E$26</definedName>
    <definedName name="util_mem_male_45_64_curr" hidden="1">'[1]ePSM RxClaim Data Page'!$B$28</definedName>
    <definedName name="util_mem_male_45_64_prior" hidden="1">'[1]ePSM RxClaim Data Page'!$E$28</definedName>
    <definedName name="util_mem_male_65_over_curr" hidden="1">'[1]ePSM RxClaim Data Page'!$B$30</definedName>
    <definedName name="util_mem_male_65_over_prior" hidden="1">'[1]ePSM RxClaim Data Page'!$E$30</definedName>
    <definedName name="Util_Proc_Dental_Range" localSheetId="1" hidden="1">#REF!</definedName>
    <definedName name="Util_Proc_Dental_Range" hidden="1">#REF!</definedName>
    <definedName name="Utilization_and_Unit_Cost_Med_Range" hidden="1">'[1]Util and Unit Cost Med page'!$A$1:$M$43</definedName>
    <definedName name="wrn.Approval." localSheetId="1" hidden="1">{#N/A,#N/A,FALSE,"Approval Form"}</definedName>
    <definedName name="wrn.Approval." hidden="1">{#N/A,#N/A,FALSE,"Approval Form"}</definedName>
    <definedName name="wrn.Approval2." localSheetId="1" hidden="1">{#N/A,#N/A,FALSE,"Approval2"}</definedName>
    <definedName name="wrn.Approval2." hidden="1">{#N/A,#N/A,FALSE,"Approval2"}</definedName>
    <definedName name="wrn.Cosmos._.Report." localSheetId="1" hidden="1">{#N/A,#N/A,FALSE,"Cosmos Report"}</definedName>
    <definedName name="wrn.Cosmos._.Report." hidden="1">{#N/A,#N/A,FALSE,"Cosmos Report"}</definedName>
    <definedName name="wrn.Medical._.Ratio." localSheetId="1" hidden="1">{#N/A,#N/A,FALSE,"Medical Ratio"}</definedName>
    <definedName name="wrn.Medical._.Ratio." hidden="1">{#N/A,#N/A,FALSE,"Medical Ratio"}</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Renewal." localSheetId="1" hidden="1">{#N/A,#N/A,FALSE,"Approval Form";#N/A,#N/A,FALSE,"Renewal";#N/A,#N/A,FALSE,"Cosmos Report"}</definedName>
    <definedName name="wrn.Renewal." hidden="1">{#N/A,#N/A,FALSE,"Approval Form";#N/A,#N/A,FALSE,"Renewal";#N/A,#N/A,FALSE,"Cosmos Report"}</definedName>
    <definedName name="wrn.Renewal._.Justification." localSheetId="1" hidden="1">{#N/A,#N/A,FALSE,"Renewal"}</definedName>
    <definedName name="wrn.Renewal._.Justification." hidden="1">{#N/A,#N/A,FALSE,"Renewal"}</definedName>
    <definedName name="Y_N_E_Dsc" localSheetId="1">#REF!</definedName>
    <definedName name="Y_N_E_Dsc">#REF!</definedName>
    <definedName name="Yes_No2" localSheetId="1">#REF!</definedName>
    <definedName name="Yes_No2">#REF!</definedName>
    <definedName name="Yes_No3" localSheetId="1">#REF!</definedName>
    <definedName name="Yes_No3">#REF!</definedName>
    <definedName name="Yes_No4">#REF!</definedName>
    <definedName name="Yes_No5">#REF!</definedName>
    <definedName name="ZIP_Code">#REF!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2" l="1"/>
  <c r="A3" i="19"/>
  <c r="A2" i="19"/>
  <c r="E504" i="32" l="1"/>
  <c r="A11" i="32" l="1"/>
  <c r="A12" i="32" s="1"/>
  <c r="A13" i="32" s="1"/>
  <c r="A14" i="32" s="1"/>
  <c r="A23" i="32" s="1"/>
  <c r="A27" i="32" s="1"/>
  <c r="A28" i="32" s="1"/>
  <c r="A29" i="32" s="1"/>
  <c r="A30" i="32" s="1"/>
  <c r="A94" i="32" s="1"/>
  <c r="A95" i="32" s="1"/>
  <c r="A96" i="32" s="1"/>
  <c r="A97" i="32" s="1"/>
  <c r="A98" i="32" s="1"/>
  <c r="A99" i="32" s="1"/>
  <c r="A100" i="32" s="1"/>
  <c r="A101" i="32" s="1"/>
  <c r="A102" i="32" s="1"/>
  <c r="A103" i="32" s="1"/>
  <c r="A104" i="32" s="1"/>
  <c r="A105" i="32" s="1"/>
  <c r="A106" i="32" s="1"/>
  <c r="A107" i="32" s="1"/>
  <c r="A111" i="32" s="1"/>
  <c r="A112" i="32" s="1"/>
  <c r="A113" i="32" s="1"/>
  <c r="A114" i="32" s="1"/>
  <c r="A115" i="32" s="1"/>
  <c r="A116" i="32" s="1"/>
  <c r="A117" i="32" s="1"/>
  <c r="A118" i="32" s="1"/>
  <c r="A119" i="32" s="1"/>
  <c r="A120" i="32" s="1"/>
  <c r="A121" i="32" s="1"/>
  <c r="A122" i="32" s="1"/>
  <c r="A130" i="32" s="1"/>
  <c r="A131" i="32" s="1"/>
  <c r="A132" i="32" s="1"/>
  <c r="A133" i="32" s="1"/>
  <c r="A134" i="32" s="1"/>
  <c r="A135" i="32" s="1"/>
  <c r="A136" i="32" s="1"/>
  <c r="A137" i="32" s="1"/>
  <c r="A138" i="32" s="1"/>
  <c r="A139" i="32" s="1"/>
  <c r="A140" i="32" s="1"/>
  <c r="A141" i="32" s="1"/>
  <c r="A142" i="32" s="1"/>
  <c r="A152" i="32" s="1"/>
  <c r="A166"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32" i="32" s="1"/>
  <c r="A241" i="32" s="1"/>
  <c r="A242" i="32" s="1"/>
  <c r="A243" i="32" s="1"/>
  <c r="A244" i="32" s="1"/>
  <c r="A245" i="32" s="1"/>
  <c r="A246" i="32" s="1"/>
  <c r="A247" i="32" s="1"/>
  <c r="A248" i="32" s="1"/>
  <c r="A263" i="32" s="1"/>
  <c r="A264" i="32" s="1"/>
  <c r="A265" i="32" s="1"/>
  <c r="A266" i="32" s="1"/>
  <c r="A267" i="32" s="1"/>
  <c r="A268" i="32" s="1"/>
  <c r="A277" i="32" s="1"/>
  <c r="A278" i="32" s="1"/>
  <c r="A290" i="32" s="1"/>
  <c r="A291" i="32" s="1"/>
  <c r="A292" i="32" s="1"/>
  <c r="A296" i="32" s="1"/>
  <c r="A297" i="32" s="1"/>
  <c r="A298" i="32" s="1"/>
  <c r="A299" i="32" s="1"/>
  <c r="A300" i="32" s="1"/>
  <c r="A319" i="32" s="1"/>
  <c r="A320" i="32" s="1"/>
  <c r="A321" i="32" s="1"/>
  <c r="A322" i="32" s="1"/>
  <c r="A323" i="32" s="1"/>
  <c r="A324" i="32" s="1"/>
  <c r="A325" i="32" s="1"/>
  <c r="A326" i="32" s="1"/>
  <c r="A327" i="32" s="1"/>
  <c r="A328" i="32" s="1"/>
  <c r="A329" i="32" s="1"/>
  <c r="A330" i="32" s="1"/>
  <c r="A331" i="32" s="1"/>
  <c r="A332" i="32" s="1"/>
  <c r="A333" i="32" s="1"/>
  <c r="A334" i="32" s="1"/>
  <c r="A335" i="32" s="1"/>
  <c r="A336" i="32" s="1"/>
  <c r="A337" i="32" s="1"/>
  <c r="A338" i="32" s="1"/>
  <c r="A339" i="32" s="1"/>
  <c r="A340" i="32" s="1"/>
  <c r="A341" i="32" s="1"/>
  <c r="A342" i="32" s="1"/>
  <c r="A343" i="32" s="1"/>
  <c r="A344" i="32" s="1"/>
  <c r="A345" i="32" s="1"/>
  <c r="A346" i="32" s="1"/>
  <c r="A347" i="32" s="1"/>
  <c r="A348" i="32" s="1"/>
  <c r="A349" i="32" s="1"/>
  <c r="A350" i="32" s="1"/>
  <c r="A351" i="32" s="1"/>
  <c r="A352" i="32" s="1"/>
  <c r="A353" i="32" s="1"/>
  <c r="A374" i="32" s="1"/>
  <c r="A375" i="32" s="1"/>
  <c r="A376" i="32" s="1"/>
  <c r="A377" i="32" s="1"/>
  <c r="A378" i="32" s="1"/>
  <c r="A379" i="32" s="1"/>
  <c r="A384" i="32" s="1"/>
  <c r="A385" i="32" s="1"/>
  <c r="A386" i="32" s="1"/>
  <c r="A387" i="32" s="1"/>
  <c r="A388" i="32" s="1"/>
  <c r="A389" i="32" s="1"/>
  <c r="A390" i="32" s="1"/>
  <c r="A391" i="32" s="1"/>
  <c r="A392" i="32" s="1"/>
  <c r="A409" i="32" s="1"/>
  <c r="A426" i="32" s="1"/>
  <c r="A427" i="32" s="1"/>
  <c r="A428" i="32" s="1"/>
  <c r="A429" i="32" s="1"/>
  <c r="A430" i="32" s="1"/>
  <c r="A431" i="32" s="1"/>
  <c r="A432" i="32" s="1"/>
  <c r="A433" i="32" s="1"/>
  <c r="A434" i="32" s="1"/>
  <c r="A435" i="32" s="1"/>
  <c r="A436" i="32" s="1"/>
  <c r="A437" i="32" s="1"/>
  <c r="A438" i="32" s="1"/>
  <c r="A439" i="32" s="1"/>
  <c r="A440" i="32" s="1"/>
  <c r="A441" i="32" s="1"/>
  <c r="A442" i="32" s="1"/>
  <c r="A443" i="32" s="1"/>
  <c r="A444" i="32" s="1"/>
  <c r="A445" i="32" s="1"/>
  <c r="A446" i="32" s="1"/>
  <c r="A487" i="32" s="1"/>
  <c r="A488" i="32" s="1"/>
  <c r="A489" i="32" s="1"/>
  <c r="A490" i="32" s="1"/>
  <c r="A491" i="32" s="1"/>
  <c r="A492" i="32" s="1"/>
  <c r="A493" i="32" s="1"/>
  <c r="A494" i="32" s="1"/>
  <c r="A495" i="32" s="1"/>
  <c r="A496" i="32" s="1"/>
  <c r="A497" i="32" s="1"/>
  <c r="A498" i="32" s="1"/>
  <c r="A502" i="32" s="1"/>
  <c r="E503" i="32"/>
  <c r="A4" i="32"/>
  <c r="A3" i="32"/>
</calcChain>
</file>

<file path=xl/sharedStrings.xml><?xml version="1.0" encoding="utf-8"?>
<sst xmlns="http://schemas.openxmlformats.org/spreadsheetml/2006/main" count="562" uniqueCount="405">
  <si>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</si>
  <si>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</si>
  <si>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</si>
  <si>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</si>
  <si>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</si>
  <si>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</si>
  <si>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</si>
  <si>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</si>
  <si>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</si>
  <si>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</si>
  <si>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</si>
  <si>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</si>
  <si>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</si>
  <si>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</si>
  <si>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</si>
  <si>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</si>
  <si>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 xml:space="preserve">Provide all appropriate Licenses and Certifications required in the State of Tennessee to provide the goods and/or perform the Services required.  Provide a copy of your Shelby County Business License (if business is located in Shelby County, TN). </t>
  </si>
  <si>
    <t>Adherence to all provisions of Title VI requirements – please attest and provide proof / 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</si>
  <si>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</si>
  <si>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License and Certificatons</t>
  </si>
  <si>
    <t>EOC</t>
  </si>
  <si>
    <t>Title VI</t>
  </si>
  <si>
    <t>Tennessee Lawful Employment Act</t>
  </si>
  <si>
    <t>Drug Free Workplace</t>
  </si>
  <si>
    <t>Experience</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</si>
  <si>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</si>
  <si>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r>
      <t>FORM - Drug Free Workplace Affidavit must be completed, signed and notarized with your proposal</t>
    </r>
    <r>
      <rPr>
        <i/>
        <sz val="14"/>
        <color rgb="FF0070C0"/>
        <rFont val="Times New Roman"/>
        <family val="1"/>
      </rPr>
      <t xml:space="preserve"> – even if less than 5 employees.</t>
    </r>
  </si>
  <si>
    <r>
      <t xml:space="preserve">Must attest to a minimum of </t>
    </r>
    <r>
      <rPr>
        <b/>
        <sz val="14"/>
        <color rgb="FF0070C0"/>
        <rFont val="Times New Roman"/>
        <family val="1"/>
      </rPr>
      <t xml:space="preserve">five </t>
    </r>
    <r>
      <rPr>
        <b/>
        <u/>
        <sz val="14"/>
        <color rgb="FF0070C0"/>
        <rFont val="Times New Roman"/>
        <family val="1"/>
      </rPr>
      <t>(5) years</t>
    </r>
    <r>
      <rPr>
        <sz val="14"/>
        <color rgb="FF0070C0"/>
        <rFont val="Times New Roman"/>
        <family val="1"/>
      </rPr>
      <t xml:space="preserve"> of experience providing the goods and/or performing the services described in this RFP.</t>
    </r>
  </si>
  <si>
    <t>General Information / Background</t>
  </si>
  <si>
    <t>Does your company address 4th party risk?</t>
  </si>
  <si>
    <t>Describe standard procedures for accepting eligibility files.</t>
  </si>
  <si>
    <t>Describe procedures for urgent / manual eligibility additions.</t>
  </si>
  <si>
    <t>How often can you accept eligibility file feeds from plan sponsor or benefits administrator?</t>
  </si>
  <si>
    <t>How far back do you allow retroactive terminations and additions?</t>
  </si>
  <si>
    <t>Security and Disaster Recovery</t>
  </si>
  <si>
    <t>Please describe the types of controls in place to protect members both online and through mobile devices to access their member information.</t>
  </si>
  <si>
    <t>How often does your organization practice cyber security incident response?</t>
  </si>
  <si>
    <t>Fully describe the claim system’s security features and controls including system access and clearance controls.</t>
  </si>
  <si>
    <t>Briefly describe your back-up/disaster recovery plan for the claims office / operation.</t>
  </si>
  <si>
    <t>How often are your disaster recovery procedures tested?</t>
  </si>
  <si>
    <t>If a catastrophic event were to occur, what procedures do you have in place to ensure services will still be rendered?</t>
  </si>
  <si>
    <t>Customer Service</t>
  </si>
  <si>
    <t>Where is the location of the customer service center that you propose for the County?</t>
  </si>
  <si>
    <t>What will be the days and hours of operation for the customer service unit(s)?</t>
  </si>
  <si>
    <t>Number of designated or dedicated full-time customer service representatives (CSRs) at this customer service center.</t>
  </si>
  <si>
    <t>Please provide average length of service for CSR team and turnover rate.</t>
  </si>
  <si>
    <t>Provide ratio of CSRs to covered lives serviced by this customer service center.</t>
  </si>
  <si>
    <t>Vendor confirms they have procedures in place for ensuring accuracy of information and quality of responses that a CSR provides to plan participants in response to customer service calls and written inquiries (e.g., recording of all calls, supervisor listens into “live” calls for quality assurance purposes).</t>
  </si>
  <si>
    <t>What percent of CSR recorded calls is audited for quality assurance?</t>
  </si>
  <si>
    <t>Do you perform Customer Satisfaction Surveys? If “yes,” what are the results for 2018? 2019?</t>
  </si>
  <si>
    <t>Provide a URL and guest ID for member and plan sponsor websites.</t>
  </si>
  <si>
    <t>Reporting and Online Access</t>
  </si>
  <si>
    <t>Vendor confirms they are able to attend onsite quarterly meetings to review performance metrics (i.e., financial and clinical key utilization metrics).</t>
  </si>
  <si>
    <t>Implementation</t>
  </si>
  <si>
    <t>Please provide a detailed transition / implementation plan and timeline, identifying all resources that will be used to support implementation management and oversight.</t>
  </si>
  <si>
    <t>Please describe in detail how you handle transition of care for plan participants in case management or disease management or currently in the middle of treatment.</t>
  </si>
  <si>
    <t>Please describe in detail how you handle transition of care for plan participants in pharmacy large case management or disease management cases.</t>
  </si>
  <si>
    <t>Premium Billing and Remittance</t>
  </si>
  <si>
    <t>Describe your typical billing and remittance process / cycle. Please include key dates, invoice and remittance options, invoice disputes, payment discrepancies or partial payments, late payments, etc.</t>
  </si>
  <si>
    <t>Actuarial / Underwriting and Strategic Design</t>
  </si>
  <si>
    <t>Wellness Services</t>
  </si>
  <si>
    <t>Confirm that you can report health-risk assessment and biometric screenings completion to the County or its benefit administrator for purposes of incentives. What is your standard frequency for relaying this information?</t>
  </si>
  <si>
    <t>Onsite Clinic</t>
  </si>
  <si>
    <t>Virtual
Health</t>
  </si>
  <si>
    <t>How have you assisted clients in increasing participation for virtual health?</t>
  </si>
  <si>
    <t>How are calls and videoconferences handled for members having traveled outside of their state of residence?</t>
  </si>
  <si>
    <t>Health Management</t>
  </si>
  <si>
    <t>Please list the diseases/conditions for which you have a specialty program that assists members in managing their disease/condition. Please also indicate which offerings are considered core programs and which are buy-up options.</t>
  </si>
  <si>
    <t>What are the common triggers that initiate health management intervention?</t>
  </si>
  <si>
    <t>How frequently do you refresh and mine data to identify candidates for health management programs?</t>
  </si>
  <si>
    <t>Describe your health management outreach protocols.</t>
  </si>
  <si>
    <t>Describe how health management interventions are evaluated for effectiveness.</t>
  </si>
  <si>
    <t>Confirm that your nurse line has the ability to provide a warm transfer to condition management and health management programs.</t>
  </si>
  <si>
    <t>Vendor confirms that their health management programs operate on the same platform and able to view one another’s documentation and member interventions.</t>
  </si>
  <si>
    <t>What are the results the County can expect to see from your health management tools and programs?</t>
  </si>
  <si>
    <t>In the most recent calendar year, and of those members that were referred to the condition management program, what percent was actively engaged to participate? Actively engaged is defined as actively working with an RN or other health management professional.</t>
  </si>
  <si>
    <t>How do you define participation in your condition management programs for your current employer customers (if different than above)?</t>
  </si>
  <si>
    <t>Specialty Drug / Services</t>
  </si>
  <si>
    <t>Medical
Claims Processing</t>
  </si>
  <si>
    <t>Describe your process for pursuing third-party liability.</t>
  </si>
  <si>
    <t>Describe your internal audit and control procedures. Include frequency, volume of claims audited, selection criteria, etc.</t>
  </si>
  <si>
    <t>Stop Loss Management</t>
  </si>
  <si>
    <t>Network</t>
  </si>
  <si>
    <t>Please provide information on any additional medical provider networks (i.e., High-Performance Networks, PCMH, ACOs) available to assist the County with continuing their strategic cost strategies.</t>
  </si>
  <si>
    <t>Please provide a listing of all network hospitals in your Option #1, standard PPO network.</t>
  </si>
  <si>
    <t>Please describe any additional discount arrangements or services that could be provided to the County to enhance your administrative services and/or network offering.</t>
  </si>
  <si>
    <t>How do you notify employers and employees of upcoming network changes?</t>
  </si>
  <si>
    <t>A disruption analysis will be performed for the County to show how possibly disruptive it could be for their employees to use a different network of providers. Please complete "Exhibit F - Provider Disruption Worksheet" for your recommended Standard PPO network, your network with all major hospitals included and any additional network options / strategy Vendor believes would be beneficial to the County.</t>
  </si>
  <si>
    <t>Confirm your understanding that the proposed effective date is January 1, 2022.</t>
  </si>
  <si>
    <t>Confirm you are willing to accept fiduciary responsibility and have indicated additional fees, if any, for this service in Financial Exhibit H for this RFP.</t>
  </si>
  <si>
    <t>Confirm you agree to make available full enrollment file and detailed claims extracts that include information on the claimant, the provider, dates of service, services provided and charges (including billed, covered, member cost share and payment amounts).</t>
  </si>
  <si>
    <t>Confirm you agree to provide members with healthcare and provider quality and pricing data that can be accessed by plan members.</t>
  </si>
  <si>
    <t>Provide the most recent ratings for your company by the major rating organizations as follows:</t>
  </si>
  <si>
    <t xml:space="preserve"> - A.M. Best</t>
  </si>
  <si>
    <t xml:space="preserve"> - Fitch Ratings</t>
  </si>
  <si>
    <t xml:space="preserve"> - Duff &amp; Phelps</t>
  </si>
  <si>
    <t xml:space="preserve"> - Dun &amp; Bradstreet</t>
  </si>
  <si>
    <t xml:space="preserve"> - Moody’s	</t>
  </si>
  <si>
    <t xml:space="preserve"> - Standard &amp; Poor’s</t>
  </si>
  <si>
    <t xml:space="preserve"> - TheStreet.Com</t>
  </si>
  <si>
    <t xml:space="preserve"> - Weiss Ratings</t>
  </si>
  <si>
    <t>If you plan to subcontract any part of your proposed services, please identify the following:</t>
  </si>
  <si>
    <t xml:space="preserve"> - Subcontractor Name	</t>
  </si>
  <si>
    <t xml:space="preserve"> - Services Provided to the County	</t>
  </si>
  <si>
    <t xml:space="preserve"> - Length of Relationship with Subcontractor</t>
  </si>
  <si>
    <t xml:space="preserve">Account Management / Administration </t>
  </si>
  <si>
    <t>Vendor confirms the client executive will be the primary client contact and will provide member services, status updates, coordination with the County consultant/advisor, regularly scheduled reporting, trend updates, benchmarking analysis, clinical program reporting / effectiveness, plan design recommendations, performance guarantee measurement / reporting, vendor coordination (e.g., wellness, DEV, etc.) and new program introduction / impact.</t>
  </si>
  <si>
    <t>Vendor confirms the client executive will devote at least 20% of their time on this account.</t>
  </si>
  <si>
    <t>Vendor confirms there are no limitations as to how often your account services team will meet with the County, its leadership team, and/or its consultants / advisor. The County typically meets quarterly to review utilization and trend metrics.</t>
  </si>
  <si>
    <t>Please provide the following:</t>
  </si>
  <si>
    <t>Account Executive</t>
  </si>
  <si>
    <t xml:space="preserve"> - Name</t>
  </si>
  <si>
    <t xml:space="preserve"> - Location</t>
  </si>
  <si>
    <t xml:space="preserve"> - Years of Industry Experience</t>
  </si>
  <si>
    <t xml:space="preserve"> - Years with Organization</t>
  </si>
  <si>
    <t xml:space="preserve"> - Years in Current Position</t>
  </si>
  <si>
    <t xml:space="preserve"> - Number of Accounts Currently Assigned</t>
  </si>
  <si>
    <t>Account Manager</t>
  </si>
  <si>
    <t>Customer Service Manager</t>
  </si>
  <si>
    <t>Claims Manager</t>
  </si>
  <si>
    <t>Implementation Coordinator</t>
  </si>
  <si>
    <t>Clinical Representative</t>
  </si>
  <si>
    <t>Other (List Role)</t>
  </si>
  <si>
    <t>What are the controls in place to manage the risk of third-party vendors that have access to and/or host confidential member data?</t>
  </si>
  <si>
    <t xml:space="preserve">Enrollment and Eligibility </t>
  </si>
  <si>
    <t>Vendor confirms the County will have online real-time eligibility access for urgent updates.</t>
  </si>
  <si>
    <t>Vendor confirms they will receive and maintain eligibility files in the format currently provided by the County’s eligibility provider (preference is that it be in the secure 834 format) and other third-party vendors or work to reach a mutually agreed upon format.</t>
  </si>
  <si>
    <t>Vendor confirms they will perform real-time information / data exchanges with other vendor partners including the Rx administrator as necessary to share account balances (deductibles and out-of-pocket expenses). Such information / data will be provided in a HIPAA-compliant format directly to the designated vendor(s) contracted by the County or within the required time intervals.</t>
  </si>
  <si>
    <t>Vendor confirms they can produce one ID card containing medical and pharmacy information for the County at no additional cost (please provide sample).</t>
  </si>
  <si>
    <r>
      <t xml:space="preserve">Describe any fees that could be applicable for accepting eligibility files. </t>
    </r>
    <r>
      <rPr>
        <b/>
        <sz val="14"/>
        <color rgb="FF0070C0"/>
        <rFont val="Times New Roman"/>
        <family val="1"/>
      </rPr>
      <t>All costs must be provided in Financial Exhibit H.</t>
    </r>
  </si>
  <si>
    <t>How quickly are direct-adds and direct-deletes accepted by the eligibility system?</t>
  </si>
  <si>
    <t>What is the lag between the time eligibility updates are loaded to the eligibility system and the time updated eligibility information becomes available to claim processors?</t>
  </si>
  <si>
    <t>Explain your coverage rules for the following situations:</t>
  </si>
  <si>
    <t>b.  Eligible dependent children residing with a separated or divorced parent and living out of area</t>
  </si>
  <si>
    <t>a.  Eligible dependent students residing out of your service area</t>
  </si>
  <si>
    <t>c.  Eligible dependents studying outside of the United States</t>
  </si>
  <si>
    <t>Confirm you have a cyber security program in place to protect members from malicious threats.</t>
  </si>
  <si>
    <t>Confirm your web-based services comply with all current and known future security requirements for both aggregate and individual transactions.</t>
  </si>
  <si>
    <t>What is your documented plan in the event of a security breach? How soon are your employer groups notified and what immediate steps are taken to protect members’ information?</t>
  </si>
  <si>
    <t>Vendor confirms to offer extended call center hours during annual enrollment periods.</t>
  </si>
  <si>
    <t>Vendor confirms the customer service team will be dedicated to the County.</t>
  </si>
  <si>
    <t>Vendor confirms their customer service uses a call-tracking / case management system to:</t>
  </si>
  <si>
    <t xml:space="preserve"> - track the date of initial call</t>
  </si>
  <si>
    <t xml:space="preserve"> - date inquiry closed</t>
  </si>
  <si>
    <t xml:space="preserve"> - representative handling the call</t>
  </si>
  <si>
    <t xml:space="preserve"> - call status</t>
  </si>
  <si>
    <t xml:space="preserve"> - issue was referred for handling</t>
  </si>
  <si>
    <t xml:space="preserve"> - reason for call/issue</t>
  </si>
  <si>
    <t xml:space="preserve"> - information communicated to the participant</t>
  </si>
  <si>
    <r>
      <t xml:space="preserve">Confirm the following web tools are available to the HR / Benefits staff. Are there any additional fees for these services? </t>
    </r>
    <r>
      <rPr>
        <b/>
        <sz val="14"/>
        <color rgb="FF0070C0"/>
        <rFont val="Times New Roman"/>
        <family val="1"/>
      </rPr>
      <t>All costs must be provided in Financial Exhibit H.</t>
    </r>
  </si>
  <si>
    <t>Vendor confirms you are able to accommodate requests for ad hoc or customized reporting (including utilization information). If you are able to accommodate ad hoc or customized reporting, what is the standard turnaround time to fulfill such requests? Verify how many reports or hours are included at no additional charge for ad hoc or customized reporting.</t>
  </si>
  <si>
    <t>Vendor will provide a third-party certification report (e.g., SSAE, SOC, etc.).</t>
  </si>
  <si>
    <t>-        check claim status</t>
  </si>
  <si>
    <t>-        print a temporary ID card</t>
  </si>
  <si>
    <t>-        find a network doctor</t>
  </si>
  <si>
    <t>-        read provider reviews from other members</t>
  </si>
  <si>
    <t>-        contact customer service</t>
  </si>
  <si>
    <t>-        view and print my EOBs</t>
  </si>
  <si>
    <t>-        chat feature</t>
  </si>
  <si>
    <t xml:space="preserve"> - check claim status</t>
  </si>
  <si>
    <t xml:space="preserve"> - print a temporary ID card</t>
  </si>
  <si>
    <t xml:space="preserve"> - find a network doctor</t>
  </si>
  <si>
    <t xml:space="preserve"> - get plan design information</t>
  </si>
  <si>
    <t xml:space="preserve"> - get information about provider quality and/or outcomes</t>
  </si>
  <si>
    <t xml:space="preserve"> - read provider reviews from other members</t>
  </si>
  <si>
    <t xml:space="preserve"> - contact customer service</t>
  </si>
  <si>
    <t xml:space="preserve"> - view and print my EOBs</t>
  </si>
  <si>
    <t xml:space="preserve"> - chat feature</t>
  </si>
  <si>
    <r>
      <t xml:space="preserve">Confirm the following web tools are available to members. Are there any additional fees for these services? </t>
    </r>
    <r>
      <rPr>
        <b/>
        <sz val="14"/>
        <color rgb="FF0070C0"/>
        <rFont val="Times New Roman"/>
        <family val="1"/>
      </rPr>
      <t>All costs must be provided in Financial Exhibit H.</t>
    </r>
  </si>
  <si>
    <t>-        provider quality data</t>
  </si>
  <si>
    <t>-        transparency tool – provider quality / pricing data</t>
  </si>
  <si>
    <t>-        plan design information</t>
  </si>
  <si>
    <t>-        information about provider quality and/or outcomes</t>
  </si>
  <si>
    <t>-        treatment cost estimator tools</t>
  </si>
  <si>
    <t>-        update eligibility</t>
  </si>
  <si>
    <t>Below are the standard reports currently available to the County. Please identify if these can be provided and the frequency basis of each. Do not include copies of the reports with your submission.</t>
  </si>
  <si>
    <t>Consultative Report</t>
  </si>
  <si>
    <t>Utilization Reports</t>
  </si>
  <si>
    <t>Financial Reports</t>
  </si>
  <si>
    <t xml:space="preserve">Banking Reports </t>
  </si>
  <si>
    <t xml:space="preserve">Eligibility Reports </t>
  </si>
  <si>
    <t>Online Access to Reports?</t>
  </si>
  <si>
    <t xml:space="preserve">Other </t>
  </si>
  <si>
    <t>Other</t>
  </si>
  <si>
    <t xml:space="preserve"> - Yes / No</t>
  </si>
  <si>
    <t xml:space="preserve"> - Monthly / Quarterly / Annually</t>
  </si>
  <si>
    <t>Is the above process different if the member is currently seeing a provider that is not in your network?</t>
  </si>
  <si>
    <t>The County receives their premium invoices split by actives and retirees. Vendor confirms they are capable to provide this level of detail.</t>
  </si>
  <si>
    <t>Confirm you have premium guidelines for a retroactive participant enrollment.</t>
  </si>
  <si>
    <t>Confirm you have premium guidelines for a retroactive participant termination.</t>
  </si>
  <si>
    <t>Please review “Exhibit E - Barry Brady Act for Firefighters” and fully explain how you will meet the requirement of this law, serving as the claims administrator for the County, by providing all required services that will be performed.</t>
  </si>
  <si>
    <t>Shelby County currently offers three plan options for their employees. What recommendations for plan offerings and plan design changes would you make for the County based on your experience and strategic planning with similar employers and why?</t>
  </si>
  <si>
    <t>Do you offer reference-based pricing? If so, please list all the services / procedures the County could set a reference price for.</t>
  </si>
  <si>
    <t>Legal / Compliance Communications</t>
  </si>
  <si>
    <t>In performance of this contract, the selected administrator or insurer(s) is/are required to provide legal advice and interpretation on any current or future insurance regulation, whether on the local, state, or federal level. Confirm your acceptance of this requirement or describe any deviation.  Provide sample compliance notices that are released to your clients.</t>
  </si>
  <si>
    <t>Provide a list of compliance-related webinars that you have conducted in 2020.  If recorded, please provide a link to these recordings.</t>
  </si>
  <si>
    <t>It is standard in the performance of a contract with the County, an administrator or insurer(s) is required to comply with all applicable federal, state and local laws, ordinance, codes and regulations. The cost of permits and other relevant costs required in the performance of the contract are borne by the contracted vendor. Please confirm if your company standardly accepts this requirement. If not, please describe any deviation.</t>
  </si>
  <si>
    <r>
      <t xml:space="preserve">Please confirm you can perform data sharing with a third-party Wellness vendor at no additional cost to the County. If not, please provides details and applicable costs. </t>
    </r>
    <r>
      <rPr>
        <b/>
        <sz val="14"/>
        <color rgb="FF0070C0"/>
        <rFont val="Times New Roman"/>
        <family val="1"/>
      </rPr>
      <t>All costs must be provided in Financial Exhibit H.</t>
    </r>
  </si>
  <si>
    <t>Confirm that you can provide online health-risk assessments. If so, please provide a link to a sample health-risk assessment for our review.</t>
  </si>
  <si>
    <t>Shelby County Government has partnered with a health plan analytics firm, HealthChoice, to provide support programs and claims utilization data review. Confirm that you will partner with HealthChoice to provide necessary data feeds and other client-related information.</t>
  </si>
  <si>
    <t xml:space="preserve">Vendor confirms that their wellness program offers the following: </t>
  </si>
  <si>
    <t xml:space="preserve"> - online health portal</t>
  </si>
  <si>
    <t xml:space="preserve"> - electronic Personal Health Record, challenges (i.e., weight loss, walking, hydration, etc.)</t>
  </si>
  <si>
    <t xml:space="preserve"> - games</t>
  </si>
  <si>
    <t xml:space="preserve"> - quizzes</t>
  </si>
  <si>
    <t xml:space="preserve"> - competitions</t>
  </si>
  <si>
    <t xml:space="preserve"> - financial wellbeing</t>
  </si>
  <si>
    <t xml:space="preserve"> - fitness / exercise / physical activity</t>
  </si>
  <si>
    <t xml:space="preserve"> - wellness equipment discounts</t>
  </si>
  <si>
    <t xml:space="preserve"> - nutrition / healthy eating</t>
  </si>
  <si>
    <t xml:space="preserve"> - smoking / tobacco cessation</t>
  </si>
  <si>
    <t xml:space="preserve"> - sleep management </t>
  </si>
  <si>
    <t xml:space="preserve"> - stress management</t>
  </si>
  <si>
    <t xml:space="preserve"> - weight management</t>
  </si>
  <si>
    <t xml:space="preserve"> - integration with personal trackers</t>
  </si>
  <si>
    <t xml:space="preserve"> - Mental Health / Substance Abuse</t>
  </si>
  <si>
    <t xml:space="preserve"> - online health coaching </t>
  </si>
  <si>
    <t xml:space="preserve"> - telephonic health coaching</t>
  </si>
  <si>
    <t xml:space="preserve"> - health coaching via other methods</t>
  </si>
  <si>
    <t>If you utilize a vendor partner(s) to administer your wellness program, please disclose the following:</t>
  </si>
  <si>
    <t xml:space="preserve"> - Vendor Name</t>
  </si>
  <si>
    <t xml:space="preserve"> - Description of Services Provided</t>
  </si>
  <si>
    <t>Describe the process on how you will administer the biometrics on an ongoing basis for the County and provide whether a third-party is involved and who that is (i.e., labs).</t>
  </si>
  <si>
    <t>If you provide health coaching, describe how your program interacts with members (telephonic, online, apps) to improve health status and promote engagement.</t>
  </si>
  <si>
    <r>
      <t xml:space="preserve">Please list and describe all programs and benefits that are included in the Wellness Program (with Incentive Program Tracking) that you have included in </t>
    </r>
    <r>
      <rPr>
        <b/>
        <sz val="14"/>
        <color rgb="FF0070C0"/>
        <rFont val="Times New Roman"/>
        <family val="1"/>
      </rPr>
      <t>Financial Exhibit H</t>
    </r>
    <r>
      <rPr>
        <sz val="14"/>
        <color rgb="FF0070C0"/>
        <rFont val="Times New Roman"/>
        <family val="1"/>
      </rPr>
      <t>.  Please clarify the fee that you have quoted for these programs.  Please list the fees individually for each of the programs that are included.</t>
    </r>
  </si>
  <si>
    <t xml:space="preserve"> - Primary Care</t>
  </si>
  <si>
    <t xml:space="preserve"> - Biometric health screenings</t>
  </si>
  <si>
    <t xml:space="preserve"> - Preventive Care</t>
  </si>
  <si>
    <t xml:space="preserve"> - Wellness and health coaching</t>
  </si>
  <si>
    <t xml:space="preserve"> - Chronic condition management</t>
  </si>
  <si>
    <t xml:space="preserve"> - Specialty referral management</t>
  </si>
  <si>
    <t xml:space="preserve"> - Triage of workplace injury</t>
  </si>
  <si>
    <t xml:space="preserve"> - Treatment of minor workplace injuries</t>
  </si>
  <si>
    <t xml:space="preserve"> - Return-to-work functions / coordination with disability vendor</t>
  </si>
  <si>
    <t xml:space="preserve"> - Immunizations and testing</t>
  </si>
  <si>
    <t xml:space="preserve"> - Collection of laboratory specimens</t>
  </si>
  <si>
    <t xml:space="preserve"> - Pharmacy services </t>
  </si>
  <si>
    <t xml:space="preserve"> - Health claims processing</t>
  </si>
  <si>
    <t xml:space="preserve"> - Detailed client reporting </t>
  </si>
  <si>
    <t>Will your clinic provide the following services?</t>
  </si>
  <si>
    <t>Vendor confirms they can partner with a local provider or specialty vendor to provide an Employee Health Clinic to the County.</t>
  </si>
  <si>
    <t>Describe your organizations experience providing health clinic services that are dedicated to a specific employer client. Please indicate the number of similar clinics in operation and your years of experience.</t>
  </si>
  <si>
    <r>
      <t xml:space="preserve">Please estimate any costs that Shelby County may incur relating to the Employee Health Clinic. These may include implementation, facility construction and improvements, operations, staffing, and reporting. </t>
    </r>
    <r>
      <rPr>
        <b/>
        <sz val="14"/>
        <color rgb="FF0070C0"/>
        <rFont val="Times New Roman"/>
        <family val="1"/>
      </rPr>
      <t>Please confirm these costs are included in Financial Exhibit H.</t>
    </r>
  </si>
  <si>
    <t>Describe the types of pharmacy services you are able to provide through the onsite clinic (i.e., full service, dispensary, kiosk, etc.)</t>
  </si>
  <si>
    <t>What is your proposed staffing model for the clinic?</t>
  </si>
  <si>
    <t>Describe how your clinic will integrate with health management programs such as case management, utilization management, and Shelby County’s wellness initiatives.</t>
  </si>
  <si>
    <t>Describe how you will promote member engagement at the clinic.</t>
  </si>
  <si>
    <t>How will health claims be processed for Shelby County members who are covered under the employer health plan?</t>
  </si>
  <si>
    <t>Please confirm the following:</t>
  </si>
  <si>
    <t xml:space="preserve"> - Vendor confirms they can offer virtual health visits.</t>
  </si>
  <si>
    <t xml:space="preserve"> - Vendor confirms they can provide mental or therapy services for stress, anxiety, depression, addiction, domestic abuse, grief counseling, etc.</t>
  </si>
  <si>
    <t xml:space="preserve"> - Vendor confirms that there are no patient age limitations that are applicable.</t>
  </si>
  <si>
    <t xml:space="preserve"> - The County currently offers a zero-dollar copay.  Confirm that you can continue to administer this zero-dollar copay.</t>
  </si>
  <si>
    <t xml:space="preserve"> - Vendor confirms their virtual health program is accredited by the American Telemedicine Association (ATA).</t>
  </si>
  <si>
    <t xml:space="preserve"> - Vendor confirms they have a mobile app for their virtual health program. Please describe the functionality of the app.</t>
  </si>
  <si>
    <t xml:space="preserve"> - Vendor confirms members have 24/7 access to physicians.</t>
  </si>
  <si>
    <t xml:space="preserve"> - Vendor confirms that they do make follow-up calls or other outreach to members that have called, or video conferenced with one of your contracted physicians.</t>
  </si>
  <si>
    <t>Please indicate below all health conditions for which your firm provides telemedicine services:</t>
  </si>
  <si>
    <t>Cold and Flu Symptoms</t>
  </si>
  <si>
    <t>Bronchitis</t>
  </si>
  <si>
    <t>Allergies</t>
  </si>
  <si>
    <t>Pink Eye</t>
  </si>
  <si>
    <t>Urinary Tract Infection</t>
  </si>
  <si>
    <t>Other(s) - List</t>
  </si>
  <si>
    <t>Do you provide reporting? What is the frequency? What is the content of the reporting package?</t>
  </si>
  <si>
    <t>Please confirm your in-network and out-of-network pre-certification requirements for members, physicians and hospitals match the provided Summary Plan Descriptions. Please list any deviations.</t>
  </si>
  <si>
    <t>Vendor confirms that they have predictive modeling capabilities. If “yes,” explain how your predictive modeling results are used to identify health management candidates.</t>
  </si>
  <si>
    <t>Please complete the following with the specific cost containment, condition management, and health management (case and utilization management) programs and tools you are including in your proposal:</t>
  </si>
  <si>
    <t xml:space="preserve"> - Programs</t>
  </si>
  <si>
    <t xml:space="preserve"> - Description</t>
  </si>
  <si>
    <t xml:space="preserve"> - Findings / Demonstrated Value</t>
  </si>
  <si>
    <t>Please provide a description of your clinical program that focus on the management of chronic diseases.</t>
  </si>
  <si>
    <t>Describe all methods (telephonic, email, text, virtual, etc.) used for member outreach and ongoing engagement. Please include if you currently provide Concierge/Advocate services? If so, fully describe your offering.</t>
  </si>
  <si>
    <t>What accreditations do you currently hold for health management programs? Please indicate when each accreditation expires.</t>
  </si>
  <si>
    <t>What percentage of your case management staff is certified in case management? What is the average case load for case managers?</t>
  </si>
  <si>
    <t>Describe your process for transitioning members who are actively engaged in a clinical program, such as case management or condition management, from one health plan to another.</t>
  </si>
  <si>
    <t>Describe the minimum qualifications of your health management staff (include clinical and non-clinical support staff).</t>
  </si>
  <si>
    <t>Please provide a full description of your Health Literacy program, as well as your experience and background in offering Health Literacy.</t>
  </si>
  <si>
    <t xml:space="preserve">Kidney Dialysis Program </t>
  </si>
  <si>
    <t>Confirm your willingness to work with the County’s preferred provider, Satellite Health. Provide any additional pricing/cost estimates. If you are not able to accommodate, provide who the replacement vendor partner would be, and the pricing/cost associated with contracting with that provider.  Please provide details of your partnership with the vendor and how this arrangement can match or surpass the current arrangement in place with Satellite Health.</t>
  </si>
  <si>
    <r>
      <t xml:space="preserve">Confirm you will specifically report specialty drug utilization and cost, organized by key sites of care (outpatient hospital, physician office, infusion suite, home health), covered under the medical plan. If so, is there an additional cost to provide this reporting. </t>
    </r>
    <r>
      <rPr>
        <b/>
        <sz val="14"/>
        <color rgb="FF0070C0"/>
        <rFont val="Times New Roman"/>
        <family val="1"/>
      </rPr>
      <t>All costs must be provided in Financial Exhibit H.</t>
    </r>
  </si>
  <si>
    <t>Confirm you require the universal, unique, drug-specific codes (the 11-digit national drug code – aka, NDC-11) be provided on claims that include reimbursement for specialty drugs covered via the medical plan and your will provide NDC-11s and the quantities/units associated with them in claims data files when requested.</t>
  </si>
  <si>
    <t>Confirm you will reject coverage for unclassified J-codes (billing codes used for the drugs when billing for claims to healthcare insurance).</t>
  </si>
  <si>
    <t>Provide the list of specialty drugs that requires clinical criteria (“prior authorization” / “pre-cert”) be met prior to coverage being provided.</t>
  </si>
  <si>
    <t>Confirm you will report on activity and outcomes associated with the prior authorization / pre-cert program (i.e., approval / denial rates).</t>
  </si>
  <si>
    <t>Confirm a “site of care” review is part of the prior authorization/pre-cert criteria for select therapies (e.g., Remicade requires use of the lowest cost site of care like home health instead of outpatient hospital unless an exception is approved).</t>
  </si>
  <si>
    <t>Provide the list of specialty drugs that require “site of care” reviews prior to coverage approval.</t>
  </si>
  <si>
    <t>Confirm you will report on activity and outcomes associated with the site of care steerage program (e.g., outpatient hospital coverage request changed to home health).</t>
  </si>
  <si>
    <r>
      <t xml:space="preserve">Please confirm you allow auditing of your operations as they relate to the administration and servicing of clients such as the County. Please confirm you do not charge for services rendered in conjunction with such an audit. </t>
    </r>
    <r>
      <rPr>
        <b/>
        <sz val="14"/>
        <color rgb="FF0070C0"/>
        <rFont val="Times New Roman"/>
        <family val="1"/>
      </rPr>
      <t>If there is an additional charge, it must be listed in Financial Exhibit H.</t>
    </r>
  </si>
  <si>
    <t>Please confirm that you can provide a virtual visit of your claims operations center.</t>
  </si>
  <si>
    <t>In regard to audits, please confirm that if problems are discovered, follow-up audits are to be paid by your organization.</t>
  </si>
  <si>
    <t>Would you agree to allow the client and/or consultants to conduct an audit of installed plan designs prior to the effective date (at no additional charge)? Are you willing to offer an audit allowance?</t>
  </si>
  <si>
    <t>Confirm you accept liability for claim processor negligence and fraud.</t>
  </si>
  <si>
    <t>What R&amp;C source and percentile do you use for payment of out-of-network PPO claims?</t>
  </si>
  <si>
    <t>Please complete the following:</t>
  </si>
  <si>
    <t>2019 Standard Metrics</t>
  </si>
  <si>
    <t>Claims Processing Accuracy</t>
  </si>
  <si>
    <t xml:space="preserve">Financial Accuracy	</t>
  </si>
  <si>
    <t>Procedural Accuracy</t>
  </si>
  <si>
    <t>Member Services Average Speed of Answer</t>
  </si>
  <si>
    <t>Abandonment Rate</t>
  </si>
  <si>
    <t>Telephone Call Quality</t>
  </si>
  <si>
    <t>Member Satisfaction</t>
  </si>
  <si>
    <t>Customer Overall Satisfaction</t>
  </si>
  <si>
    <t xml:space="preserve"> - Claims Turnaround Time</t>
  </si>
  <si>
    <t xml:space="preserve"> - Claims Processing Accuracy</t>
  </si>
  <si>
    <t xml:space="preserve"> - Financial Accuracy	</t>
  </si>
  <si>
    <t xml:space="preserve"> - Procedural Accuracy</t>
  </si>
  <si>
    <t xml:space="preserve"> - Member Services Average Speed of Answer</t>
  </si>
  <si>
    <t xml:space="preserve"> - Abandonment Rate</t>
  </si>
  <si>
    <t xml:space="preserve"> - Telephone Call Quality</t>
  </si>
  <si>
    <t xml:space="preserve"> - Member Satisfaction</t>
  </si>
  <si>
    <t xml:space="preserve"> - Customer Overall Satisfaction</t>
  </si>
  <si>
    <t>2020 Standard Metrics</t>
  </si>
  <si>
    <r>
      <t xml:space="preserve">Confirm you are able to accept fiduciary responsibility for claim processing and appeals. If you will accept fiduciary responsibility, is there an associated additional cost? </t>
    </r>
    <r>
      <rPr>
        <b/>
        <sz val="14"/>
        <color rgb="FF0070C0"/>
        <rFont val="Times New Roman"/>
        <family val="1"/>
      </rPr>
      <t>All costs must be listed in Financial Exhibit H.</t>
    </r>
  </si>
  <si>
    <t>If your proposal deviates from the current benefit plans (see attachments), please provide a full explanation here. See “Exhibit A – Summary of Key Provisions and Exhibits A.1 to A.6 (Plan Documents)”.</t>
  </si>
  <si>
    <t>The County’s 2021 stop loss threshold amount is $800,000. Confirm you can provide stop loss coverage at this threshold.</t>
  </si>
  <si>
    <t>Confirm you can serve as a stop loss administrator.</t>
  </si>
  <si>
    <t>Confirm you include pharmacy coverage in the stop loss when it is carved out to a Pharmacy Benefits Manager.</t>
  </si>
  <si>
    <t>Confirm there is a formal process in place to coordinate medical and pharmacy for stop loss coverage in regard to potential high-dollar cases.</t>
  </si>
  <si>
    <t>Confirm individuals will not be lasered at the initial effective date.</t>
  </si>
  <si>
    <t>Confirm individuals will not be lasered at renewal.</t>
  </si>
  <si>
    <t>Vendor confirms that you would report descriptive information and data about your value-oriented provider payments in sufficient detail to enable a client to make an approval determination as well as adequately monitor your program and billings following approval. The information that would be provided would include, but not be limited to, the following:
 - the type(s) of arrangements, such as, withholds, bonus, capitation 
 - the percent of any withhold or bonus the plan uses 
 - the patient panel size and, if the plan uses pooling, the pooling method 
 - the projected financial impact to the plan as a result of the program</t>
  </si>
  <si>
    <t>Confirm the following network provider information is available through the website and customer service call center:
 - accepting new patients 
 - medical school attended 
 - board certification
 - hospital affiliation 
 - cost by procedure 
 - cost relative to peers 
 - quality measures
 - specialty
 - office hours 
 - Spanish option and other language options</t>
  </si>
  <si>
    <t>Confirm you wholly own your network. If not wholly owned, please provide details of ownership or leased network arrangement(s) for each network.</t>
  </si>
  <si>
    <t>Confirm that employers / clients are informed within 10 business days when providers are added to or leave a network.</t>
  </si>
  <si>
    <t>Define and describe your medical provider network service area in the United States and specifically, the MSA of Memphis, Tennessee.</t>
  </si>
  <si>
    <t>Option #1: Standard Network</t>
  </si>
  <si>
    <t>*Members include active employees, pre 65 retirees, retired employees, surviving spouses, and their covered dependents.</t>
  </si>
  <si>
    <t xml:space="preserve"> - Initial date of network operation</t>
  </si>
  <si>
    <t xml:space="preserve"> - Number of employer groups served by network as of 1/1/20</t>
  </si>
  <si>
    <t xml:space="preserve"> - Total members as of January 1, 2019*</t>
  </si>
  <si>
    <t xml:space="preserve"> - Total members as of January 1, 2020*</t>
  </si>
  <si>
    <t xml:space="preserve"> - Total number of PCPs</t>
  </si>
  <si>
    <t xml:space="preserve"> - % of PCPs that are board certified</t>
  </si>
  <si>
    <t xml:space="preserve"> - % of PCPs accepting new patients (if available)</t>
  </si>
  <si>
    <t xml:space="preserve"> - Annual rate of network PCP turnover in 2019 (2020 if known)</t>
  </si>
  <si>
    <t xml:space="preserve"> - Total number of pediatricians</t>
  </si>
  <si>
    <t xml:space="preserve"> - Total number of OB / gynecologists</t>
  </si>
  <si>
    <t xml:space="preserve"> - Total number of specialists</t>
  </si>
  <si>
    <t xml:space="preserve"> - % of specialists board certified</t>
  </si>
  <si>
    <t xml:space="preserve"> - Total number of hospitals</t>
  </si>
  <si>
    <t>Option #2: Network with all Major Hospitals</t>
  </si>
  <si>
    <t>Are network services provided at the reduced fee if the service is not covered?</t>
  </si>
  <si>
    <t>If a member needs care while in an area where you have a network (but the network is not part of the employer's plan), can the plan and member benefit from the discounts?</t>
  </si>
  <si>
    <r>
      <t xml:space="preserve">Please fully describe all network discounts and guarantees that you can offer for a client such as the County (size, industry, location).  </t>
    </r>
    <r>
      <rPr>
        <b/>
        <sz val="14"/>
        <color rgb="FF0070C0"/>
        <rFont val="Times New Roman"/>
        <family val="1"/>
      </rPr>
      <t>Please confirm these are included in the Network Access fee that was provided in the Financial Exhibit H.</t>
    </r>
  </si>
  <si>
    <t>Would you recommend the County include a narrow network option for its employees? If so, please fully describe the recommended approach, network design and the expected results based on your experience with employers similar to the County.</t>
  </si>
  <si>
    <t>Please indicate the contract expiration date with any major hospitals or health systems in the PPO network.</t>
  </si>
  <si>
    <t>Do you selectively drop individual physicians in a medical group or physician association while continuing to contract with the entire medical group or association?</t>
  </si>
  <si>
    <t>For the following service categories indicated below, what was the average percentage year-over-year increase in provider reimbursements for 2017, 2018, and 2019? Please list by provider type (i.e., inpatient hospital, outpatient hospital/facility, primary care physician, and specialty care physician).</t>
  </si>
  <si>
    <t>Please provide a copy of your full detailed GeoAccess report by zip code, separating both actives and early retirees, using the access standards outlined below for each of the network options included in your response. Zip codes and number of plan participants by zip code can be ascertained from the census data found in Exhibit B.
In addition, please complete Exhibit D, completing the tables with the applicable zip codes correctly categorized. Please submit this information electronically.
a. At least 2 PCPs (i.e., family practice, general practitioner, internist) within a 10-mile radius, and
b. At least 2 pediatricians within a 10-mile radius, and
c. At least 2 OB/GYNs within a 10-mile radius, and
d. At least 2 Specialists within a 10-mile radius, and
e. At least 1 hospital with a 15-mile radius.
Please note that both tabs found within “Exhibit D – Shelby County Government Geo Access Parameters” must be completed based on the above stated parameters for your response to be considered.</t>
  </si>
  <si>
    <t>Please confirm: Vendor shall notify the County of any operations or plans to implement value-oriented payments where provider payments are differentiated based on quality and/or efficiency. Examples of such payments include, but are not limited to, incentive payments (e.g. pay for performance), enhanced or reduced reimbursement, capitation, bundled payments and reference pricing. The Contactor shall not implement such value-oriented provider payments without prior approval from the County.</t>
  </si>
  <si>
    <t>Please confirm your willingness to put fees at risk for health management participation levels and outcomes. If so, please describe.</t>
  </si>
  <si>
    <t xml:space="preserve"> - Measurement</t>
  </si>
  <si>
    <t xml:space="preserve"> - Applicable Annual Fee</t>
  </si>
  <si>
    <t xml:space="preserve"> - Fees at Risk (% of Premium)</t>
  </si>
  <si>
    <t>Open / Non-Open Enrollment Eligibility Updates</t>
  </si>
  <si>
    <t xml:space="preserve">In lieu of including Performance Guarantees in your quote, would you be willing to provide a reduction in the ASO fee offered to Shelby County?  If so, what percentage reduction would you offer?  Please confirm this would be guaranteed during the life of the three-year contract as well as the possible two, one-year extensions. </t>
  </si>
  <si>
    <r>
      <rPr>
        <u/>
        <sz val="14"/>
        <color rgb="FF0070C0"/>
        <rFont val="Times New Roman"/>
        <family val="1"/>
      </rPr>
      <t>Standard Metric</t>
    </r>
    <r>
      <rPr>
        <i/>
        <u/>
        <sz val="14"/>
        <color rgb="FF0070C0"/>
        <rFont val="Times New Roman"/>
        <family val="1"/>
      </rPr>
      <t xml:space="preserve">
</t>
    </r>
    <r>
      <rPr>
        <i/>
        <sz val="14"/>
        <color rgb="FF0070C0"/>
        <rFont val="Times New Roman"/>
        <family val="1"/>
      </rPr>
      <t>Claims Turnaround Time</t>
    </r>
  </si>
  <si>
    <t>Please confirm the fees you have provided are based on an effective date of 1/1/22.</t>
  </si>
  <si>
    <t>Please confirm the fees you have provided are based on the headcount provided in this Request for Proposal.</t>
  </si>
  <si>
    <t>Please confirm the fees you have provided exclude all Medicare-eligible retirees enrolled in the MA plans.</t>
  </si>
  <si>
    <t>Please confirm all data feeds are included in the pricing you have provided. (Set-up and on-going maintenance)</t>
  </si>
  <si>
    <r>
      <t xml:space="preserve">Please confirm all fees, charges, etc. are disclosed in </t>
    </r>
    <r>
      <rPr>
        <b/>
        <sz val="14"/>
        <color rgb="FF0070C0"/>
        <rFont val="Times New Roman"/>
        <family val="1"/>
      </rPr>
      <t>Financial Exhibit H. All fees must be provided on a mature Per Employee Per Month (PEPM) basis</t>
    </r>
    <r>
      <rPr>
        <sz val="14"/>
        <color rgb="FF0070C0"/>
        <rFont val="Times New Roman"/>
        <family val="1"/>
      </rPr>
      <t>.  If there are any additional fees that have not been disclosed, please provide this information.</t>
    </r>
  </si>
  <si>
    <r>
      <t xml:space="preserve">Please confirm the fee you have provided includes a minimum of at least </t>
    </r>
    <r>
      <rPr>
        <b/>
        <sz val="14"/>
        <color rgb="FF0070C0"/>
        <rFont val="Times New Roman"/>
        <family val="1"/>
      </rPr>
      <t>$60,000</t>
    </r>
    <r>
      <rPr>
        <sz val="14"/>
        <color rgb="FF0070C0"/>
        <rFont val="Times New Roman"/>
        <family val="1"/>
      </rPr>
      <t xml:space="preserve"> for an annual benefit administration allowance; a minimum of at least </t>
    </r>
    <r>
      <rPr>
        <b/>
        <sz val="14"/>
        <color rgb="FF0070C0"/>
        <rFont val="Times New Roman"/>
        <family val="1"/>
      </rPr>
      <t>$60,000</t>
    </r>
    <r>
      <rPr>
        <sz val="14"/>
        <color rgb="FF0070C0"/>
        <rFont val="Times New Roman"/>
        <family val="1"/>
      </rPr>
      <t xml:space="preserve"> for an annual wellness allowance; and a minimum of at least </t>
    </r>
    <r>
      <rPr>
        <b/>
        <sz val="14"/>
        <color rgb="FF0070C0"/>
        <rFont val="Times New Roman"/>
        <family val="1"/>
      </rPr>
      <t>$25,000</t>
    </r>
    <r>
      <rPr>
        <sz val="14"/>
        <color rgb="FF0070C0"/>
        <rFont val="Times New Roman"/>
        <family val="1"/>
      </rPr>
      <t xml:space="preserve"> for an annual wellness administration. Please provide any additional incentives you are willing to offer the County.</t>
    </r>
  </si>
  <si>
    <r>
      <t xml:space="preserve">In regard to the possibility of renewal with the two, one year extensions, please confirm that you are willing to honor the payment of the annual benefit administration allowance of </t>
    </r>
    <r>
      <rPr>
        <b/>
        <sz val="14"/>
        <color rgb="FF0070C0"/>
        <rFont val="Times New Roman"/>
        <family val="1"/>
      </rPr>
      <t>$60,000</t>
    </r>
    <r>
      <rPr>
        <sz val="14"/>
        <color rgb="FF0070C0"/>
        <rFont val="Times New Roman"/>
        <family val="1"/>
      </rPr>
      <t xml:space="preserve">, the annual wellness allowance of </t>
    </r>
    <r>
      <rPr>
        <b/>
        <sz val="14"/>
        <color rgb="FF0070C0"/>
        <rFont val="Times New Roman"/>
        <family val="1"/>
      </rPr>
      <t>$60,000</t>
    </r>
    <r>
      <rPr>
        <sz val="14"/>
        <color rgb="FF0070C0"/>
        <rFont val="Times New Roman"/>
        <family val="1"/>
      </rPr>
      <t xml:space="preserve">, and the allowance for the annual wellness administration of at least </t>
    </r>
    <r>
      <rPr>
        <b/>
        <sz val="14"/>
        <color rgb="FF0070C0"/>
        <rFont val="Times New Roman"/>
        <family val="1"/>
      </rPr>
      <t>$25,000</t>
    </r>
    <r>
      <rPr>
        <sz val="14"/>
        <color rgb="FF0070C0"/>
        <rFont val="Times New Roman"/>
        <family val="1"/>
      </rPr>
      <t xml:space="preserve"> for those additional two years.</t>
    </r>
  </si>
  <si>
    <t>Please confirm you can perform banking / billing processes where a third-party fee is built into the rate projections and paid for directly from the administrator / insurer.</t>
  </si>
  <si>
    <t>Fully describe and list all programs that you propose to be used by the County that are associated with the management of out of network claims.  Please describe how the cost is calculated, charged and disclosed to the County.  If there are additional fees or costs associated with these programs, they must be disclosed.  All costs must be listed in Financial Exhibit H.  If the estimated cost is based on a percentage of savings or another aggregate estimate, it must be converted to a mature Per Employee Per Month (PEPM) basis for the exhibit.  Failure to list any amount in the Financial Exhibit indicates there is no cost associated with the management of the out of network claims, and this will be considered “free” to the County.</t>
  </si>
  <si>
    <t>Provide responses to the information requested below based on your firm’s standard PPO network:</t>
  </si>
  <si>
    <t xml:space="preserve">Claims Repricing:  Please complete the Claims Repricing Exhibit G.  Vendors must provide separate pricing for each network option that is quoted.  Each network must be clearly labeled in each separate column in Exhibit G.  Confirm your repricing submission includes the following (if not, please provide an explanation): (1) no redirection; (2) rates reflect the most current contracts used as of 12/1/20 (no projections); (3) use actual expected disruption; and (4) no outlier exclusions in the TIN discounts. </t>
  </si>
  <si>
    <t xml:space="preserve">Provide responses to the information requested below based on your firm’s PPO network with all major hospitals included (described above): </t>
  </si>
  <si>
    <t>Please provide a listing of all network hospitals in your Option #2 PPO network.</t>
  </si>
  <si>
    <t xml:space="preserve">At a minimum, Shelby County Government would like Vendors to provide their network offering for the following two options:  
a.	Option #1: Based on your Standard PPO network offering
b.	Option #2: Based on a network offering which includes all major hospitals in the Shelby County Government employee area. This includes at a minimum: Baptist, Methodist, St. Francis, and Regional One. Include any regional facilities that would be a part of the network.
Vendors can also provide any additional distinct network offerings for consideration which Vendor believes would be beneficial to the County.  Option(s) should not be duplicative of Option #1 or #2.  </t>
  </si>
  <si>
    <t>Financial Exhibit H should include all related costs for each network: administrative, provider shared savings, performance pay, etc.  Please advise on the following:</t>
  </si>
  <si>
    <t>a.	Is provider performance pay included as a claim or invoiced separately?</t>
  </si>
  <si>
    <t>b.	Is there a value-based payment to providers? Explain</t>
  </si>
  <si>
    <t>c.	What incentives are paid to providers and how does this get charged back to the employer/employee?</t>
  </si>
  <si>
    <t xml:space="preserve">Is there is an escalator built into your networks?  If so, please describe the escalator factored into the contract. </t>
  </si>
  <si>
    <t xml:space="preserve">What analysis/reporting is provided to determine network savings?  At what frequency is this reported? </t>
  </si>
  <si>
    <t>What analysis/reporting is provided to determine impact of any performance-based networks on health outcomes?</t>
  </si>
  <si>
    <t>Please share your proposed clinic locations for Shelby County and describe the administrative nature of the clinic (i.e., part of a hospital network, stand-alone, etc.).</t>
  </si>
  <si>
    <t>Please confirm the following in regards to autism spectrum disorder :</t>
  </si>
  <si>
    <t xml:space="preserve">a.	Confirm your understanding that you are required by regulations to provide coverage for autism spectrum disorders.  </t>
  </si>
  <si>
    <t xml:space="preserve">b.	Confirm that self-insured clients can elect to exclude coverage for autism spectrum disorder in its plan coverages.  </t>
  </si>
  <si>
    <t>c.	Confirm you can work with a client-specific network for autism spectrum disorder.</t>
  </si>
  <si>
    <t xml:space="preserve">Vendor confirms they will provide the year four renewal by March 1, 2024 for the following January 1, 2025 renewal date. In regard to the possibility of renewal with the two, one-year extensions, please confirm that you are willing to honor an increase of not to exceed a 3% increase  for years four and five combined.. </t>
  </si>
  <si>
    <t xml:space="preserve">Please confirm you have completed Financial Exhibit H. Please note:
a.	All fees must be provided on a mature Per Employee Per Month (PEPM) basis.
b.	The County currently provides many programs and services to their members which are all considered under the ASO fee arrangement, and the expectation is for the County to continue to offer these programs.  The base ASO fee is only a portion of the County’s overall ASO fee cost; therefore, the cost of all relevant programs and services will be taken into consideration.  It is required for all vendors to list out the fees for each/all programs and services.
c.	Your quote should take into consideration that fees cannot be changed during the life of the contract for any circumstances. </t>
  </si>
  <si>
    <t>Performance Guarantees</t>
  </si>
  <si>
    <t>Claims Repricing</t>
  </si>
  <si>
    <t>General Financial Questions and Guarantees</t>
  </si>
  <si>
    <t>Administrative Fee</t>
  </si>
  <si>
    <t xml:space="preserve">Describe any significant network modifications that are underway or are planned within the next twelve (12) months, specifying the modifications, status, and target date for completion.  Please include if you are currently in negotiations to add additional network providers, including hospitals.  </t>
  </si>
  <si>
    <t xml:space="preserve">Please confirm that in the event of emergency care rendered through an out-of-network provider, a member’s claims will be processed the same as an in-network claim. </t>
  </si>
  <si>
    <t>Confirm you offer centers of excellence for transplant surgery, high-risk cancer diagnoses, mental health / substance abuse disorders, heart surgery, and bariatric surgery.  Please list the locations of those centers.</t>
  </si>
  <si>
    <t xml:space="preserve">Confirm that you have a national network including retail clinics (i.e., MinuteClinics).  Confirm that these clinics can perform biometric screenings for the County’s wellness program (include listing of services as required under the Affordable Care Act). </t>
  </si>
  <si>
    <t>Please complete Financial Exhibit H for Network Option 1.  All fees listed in Exhibit must be provided on a mature Per Employee Per Month (PEPM) basis. If applicable, please provide a description of the "Standard" Network included in Option #1.</t>
  </si>
  <si>
    <t>Please complete Financial Exhibit H for Network Option 2. All fees listed in Exhibit must be provided on a mature Per Employee Per Month (PEPM) basis. If applicable, please provide a description of the major hospitals that are included, as well as any other pertinent network details relating to Option #2.</t>
  </si>
  <si>
    <t>Please complete Financial Exhibit H for Other Network Options. Note:  The exhibit provides additional tabs for additional network options.  All fees listed in Exhibit must be provided on a mature Per Employee Per Month (PEPM) basis. If applicable, please provide a description of the major hospitals that are included, as well as any other pertinent network details relating to each network option.</t>
  </si>
  <si>
    <t>Section A: Administrative and Operational Capabilities</t>
  </si>
  <si>
    <t>Section B: Network Adequacy</t>
  </si>
  <si>
    <t>Section C: Costs / Financials</t>
  </si>
  <si>
    <t>SPECIFIC/TECHNICAL  REQS  -  TOTAL  Percentile (max 100)</t>
  </si>
  <si>
    <t>SPECIFIC/TECHNICAL  REQS  -  TOTAL  SCORES (max 5500)</t>
  </si>
  <si>
    <t>FORMS – EOC Compliance FORM A must be completed with active Shelby County Government LOSB vendors listed, signed and included with your proposal, as detailed in this document. FORM B to be completed/signed, with applicable backup, only IF the goal is not met on Form A</t>
  </si>
  <si>
    <t>LOSB Requireement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</si>
</sst>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8" formatCode="0.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4"/>
      <color rgb="FF0070C0"/>
      <name val="Times New Roman"/>
      <family val="1"/>
    </font>
    <font>
      <i/>
      <sz val="14"/>
      <color rgb="FF0070C0"/>
      <name val="Times New Roman"/>
      <family val="1"/>
    </font>
    <font>
      <b/>
      <u/>
      <sz val="14"/>
      <color rgb="FF0070C0"/>
      <name val="Times New Roman"/>
      <family val="1"/>
    </font>
    <font>
      <i/>
      <u/>
      <sz val="14"/>
      <color rgb="FF0070C0"/>
      <name val="Times New Roman"/>
      <family val="1"/>
    </font>
    <font>
      <u/>
      <sz val="12"/>
      <color theme="9" tint="-0.249977111117893"/>
      <name val="Times New Roman"/>
      <family val="1"/>
    </font>
  </fonts>
  <fills count="6">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64"/>
      </left>
      <right style="medium">
        <color auto="1"/>
      </right>
      <top style="thin">
        <color auto="1"/>
      </top>
      <bottom style="thin">
        <color auto="1"/>
      </bottom>
      <diagonal/>
    </border>
    <border>
      <left style="dashed">
        <color indexed="64"/>
      </left>
      <right style="dashed">
        <color indexed="64"/>
      </right>
      <top style="thin">
        <color indexed="64"/>
      </top>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indexed="64"/>
      </left>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indexed="64"/>
      </left>
      <right style="medium">
        <color auto="1"/>
      </right>
      <top style="thin">
        <color auto="1"/>
      </top>
      <bottom style="medium">
        <color auto="1"/>
      </bottom>
      <diagonal/>
    </border>
    <border>
      <left/>
      <right style="medium">
        <color auto="1"/>
      </right>
      <top style="thin">
        <color auto="1"/>
      </top>
      <bottom/>
      <diagonal/>
    </border>
    <border>
      <left style="medium">
        <color indexed="64"/>
      </left>
      <right style="thin">
        <color indexed="64"/>
      </right>
      <top/>
      <bottom/>
      <diagonal/>
    </border>
    <border>
      <left style="thin">
        <color indexed="64"/>
      </left>
      <right style="medium">
        <color auto="1"/>
      </right>
      <top/>
      <bottom/>
      <diagonal/>
    </border>
    <border>
      <left style="medium">
        <color indexed="64"/>
      </left>
      <right/>
      <top/>
      <bottom/>
      <diagonal/>
    </border>
    <border>
      <left style="dashed">
        <color indexed="64"/>
      </left>
      <right style="dashed">
        <color indexed="64"/>
      </right>
      <top/>
      <bottom/>
      <diagonal/>
    </border>
    <border>
      <left/>
      <right style="medium">
        <color auto="1"/>
      </right>
      <top/>
      <bottom/>
      <diagonal/>
    </border>
    <border>
      <left style="medium">
        <color auto="1"/>
      </left>
      <right/>
      <top/>
      <bottom style="thin">
        <color auto="1"/>
      </bottom>
      <diagonal/>
    </border>
    <border>
      <left style="dashed">
        <color indexed="64"/>
      </left>
      <right style="dashed">
        <color indexed="64"/>
      </right>
      <top/>
      <bottom style="thin">
        <color indexed="64"/>
      </bottom>
      <diagonal/>
    </border>
    <border>
      <left/>
      <right style="medium">
        <color auto="1"/>
      </right>
      <top/>
      <bottom style="thin">
        <color auto="1"/>
      </bottom>
      <diagonal/>
    </border>
    <border>
      <left style="thin">
        <color indexed="64"/>
      </left>
      <right style="medium">
        <color auto="1"/>
      </right>
      <top style="thin">
        <color auto="1"/>
      </top>
      <bottom/>
      <diagonal/>
    </border>
    <border>
      <left style="thin">
        <color indexed="64"/>
      </left>
      <right style="medium">
        <color auto="1"/>
      </right>
      <top/>
      <bottom style="thin">
        <color auto="1"/>
      </bottom>
      <diagonal/>
    </border>
    <border>
      <left style="medium">
        <color indexed="64"/>
      </left>
      <right style="medium">
        <color auto="1"/>
      </right>
      <top style="medium">
        <color indexed="64"/>
      </top>
      <bottom style="medium">
        <color indexed="64"/>
      </bottom>
      <diagonal/>
    </border>
    <border>
      <left/>
      <right style="medium">
        <color auto="1"/>
      </right>
      <top style="medium">
        <color indexed="64"/>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dashed">
        <color indexed="64"/>
      </right>
      <top/>
      <bottom style="thin">
        <color indexed="64"/>
      </bottom>
      <diagonal/>
    </border>
    <border>
      <left style="dashed">
        <color indexed="64"/>
      </left>
      <right style="medium">
        <color auto="1"/>
      </right>
      <top/>
      <bottom style="thin">
        <color indexed="64"/>
      </bottom>
      <diagonal/>
    </border>
    <border>
      <left style="thin">
        <color indexed="64"/>
      </left>
      <right style="medium">
        <color auto="1"/>
      </right>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auto="1"/>
      </bottom>
      <diagonal/>
    </border>
  </borders>
  <cellStyleXfs count="24">
    <xf numFmtId="0" fontId="0" fillId="0" borderId="0"/>
    <xf numFmtId="9" fontId="6" fillId="0" borderId="0" applyFont="0" applyFill="0" applyBorder="0" applyAlignment="0" applyProtection="0"/>
    <xf numFmtId="0" fontId="6" fillId="0" borderId="0"/>
    <xf numFmtId="0" fontId="5" fillId="0" borderId="0"/>
    <xf numFmtId="0" fontId="5" fillId="2" borderId="6"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12" fillId="0" borderId="0"/>
    <xf numFmtId="9" fontId="6" fillId="0" borderId="0" applyFont="0" applyFill="0" applyBorder="0" applyAlignment="0" applyProtection="0"/>
    <xf numFmtId="0" fontId="4" fillId="0" borderId="0"/>
    <xf numFmtId="0" fontId="4" fillId="2" borderId="6" applyNumberFormat="0" applyFont="0" applyAlignment="0" applyProtection="0"/>
    <xf numFmtId="0" fontId="6" fillId="0" borderId="0"/>
    <xf numFmtId="0" fontId="3" fillId="0" borderId="0"/>
    <xf numFmtId="0" fontId="3" fillId="0" borderId="0"/>
    <xf numFmtId="0" fontId="3" fillId="0" borderId="0"/>
    <xf numFmtId="0" fontId="6" fillId="0" borderId="0"/>
    <xf numFmtId="0" fontId="2" fillId="0" borderId="0"/>
    <xf numFmtId="0" fontId="2" fillId="0" borderId="0"/>
    <xf numFmtId="0" fontId="1" fillId="0" borderId="0"/>
    <xf numFmtId="0" fontId="1" fillId="0" borderId="0"/>
    <xf numFmtId="0" fontId="1" fillId="0" borderId="0"/>
    <xf numFmtId="0" fontId="6" fillId="0" borderId="0"/>
    <xf numFmtId="9" fontId="6" fillId="0" borderId="0" applyFont="0" applyFill="0" applyBorder="0" applyAlignment="0" applyProtection="0"/>
    <xf numFmtId="0" fontId="1" fillId="0" borderId="0"/>
  </cellStyleXfs>
  <cellXfs count="189">
    <xf numFmtId="0" fontId="0" fillId="0" borderId="0" xfId="0"/>
    <xf numFmtId="0" fontId="7" fillId="0" borderId="0" xfId="0" applyFont="1" applyFill="1" applyBorder="1" applyAlignment="1">
      <alignment horizontal="left" vertical="center"/>
    </xf>
    <xf numFmtId="0" fontId="7" fillId="0" borderId="0" xfId="2" applyNumberFormat="1" applyFont="1" applyFill="1" applyBorder="1" applyProtection="1">
      <protection locked="0"/>
    </xf>
    <xf numFmtId="0" fontId="8" fillId="0" borderId="0" xfId="2" applyNumberFormat="1" applyFont="1" applyFill="1" applyBorder="1" applyProtection="1">
      <protection locked="0"/>
    </xf>
    <xf numFmtId="0" fontId="8" fillId="0" borderId="0" xfId="2" applyFont="1" applyFill="1" applyBorder="1" applyAlignment="1">
      <alignment horizontal="center"/>
    </xf>
    <xf numFmtId="0" fontId="13" fillId="0" borderId="0" xfId="3" applyFont="1" applyFill="1" applyAlignment="1">
      <alignment horizontal="center" vertical="center" wrapText="1"/>
    </xf>
    <xf numFmtId="0" fontId="14" fillId="0" borderId="0" xfId="3" applyFont="1" applyAlignment="1">
      <alignment horizontal="center" vertical="center"/>
    </xf>
    <xf numFmtId="0" fontId="14" fillId="0" borderId="0" xfId="3" applyFont="1" applyAlignment="1">
      <alignment vertical="center" wrapText="1"/>
    </xf>
    <xf numFmtId="0" fontId="14" fillId="0" borderId="0" xfId="3" applyFont="1" applyAlignment="1">
      <alignment horizontal="center" vertical="center" wrapText="1"/>
    </xf>
    <xf numFmtId="0" fontId="14" fillId="0" borderId="0" xfId="3" applyFont="1" applyFill="1" applyAlignment="1">
      <alignment horizontal="center" vertical="center"/>
    </xf>
    <xf numFmtId="0" fontId="8" fillId="0" borderId="0" xfId="2" applyFont="1" applyFill="1" applyBorder="1" applyAlignment="1">
      <alignment horizontal="left" vertical="center"/>
    </xf>
    <xf numFmtId="0" fontId="8" fillId="0" borderId="0" xfId="2" applyFont="1" applyFill="1" applyBorder="1" applyAlignment="1">
      <alignment horizontal="center" vertical="center"/>
    </xf>
    <xf numFmtId="0" fontId="15" fillId="0" borderId="0" xfId="3" applyFont="1" applyFill="1" applyAlignment="1">
      <alignment horizontal="center" vertical="center"/>
    </xf>
    <xf numFmtId="0" fontId="10" fillId="0" borderId="0" xfId="3" applyFont="1" applyFill="1" applyBorder="1" applyAlignment="1">
      <alignment vertical="center"/>
    </xf>
    <xf numFmtId="0" fontId="17" fillId="0" borderId="0" xfId="3" applyFont="1" applyAlignment="1">
      <alignment horizontal="left" vertical="center"/>
    </xf>
    <xf numFmtId="0" fontId="18" fillId="0" borderId="0" xfId="3" applyFont="1" applyAlignment="1">
      <alignment horizontal="center" vertical="center"/>
    </xf>
    <xf numFmtId="0" fontId="19" fillId="0" borderId="0" xfId="3" applyFont="1" applyFill="1" applyAlignment="1">
      <alignment horizontal="center" vertical="center" wrapText="1"/>
    </xf>
    <xf numFmtId="0" fontId="18" fillId="0" borderId="0" xfId="3" applyFont="1" applyAlignment="1">
      <alignment vertical="center" wrapText="1"/>
    </xf>
    <xf numFmtId="0" fontId="18" fillId="0" borderId="0" xfId="3" applyFont="1" applyAlignment="1">
      <alignment horizontal="center" vertical="center" wrapText="1"/>
    </xf>
    <xf numFmtId="0" fontId="18" fillId="0" borderId="0" xfId="3" applyFont="1" applyFill="1" applyAlignment="1">
      <alignment horizontal="center" vertical="center"/>
    </xf>
    <xf numFmtId="0" fontId="20" fillId="0" borderId="10" xfId="3" applyFont="1" applyFill="1" applyBorder="1" applyAlignment="1">
      <alignment horizontal="center" vertical="center" wrapText="1"/>
    </xf>
    <xf numFmtId="0" fontId="20" fillId="0" borderId="11" xfId="3" applyFont="1" applyFill="1" applyBorder="1" applyAlignment="1">
      <alignment horizontal="center" vertical="center" wrapText="1"/>
    </xf>
    <xf numFmtId="0" fontId="20" fillId="0" borderId="0" xfId="3" applyFont="1" applyFill="1" applyAlignment="1">
      <alignment horizontal="center" vertical="center" wrapText="1"/>
    </xf>
    <xf numFmtId="0" fontId="20" fillId="0" borderId="0" xfId="3" applyFont="1" applyAlignment="1">
      <alignment horizontal="center" vertical="center" wrapText="1"/>
    </xf>
    <xf numFmtId="0" fontId="24" fillId="0" borderId="12" xfId="3" applyFont="1" applyBorder="1" applyAlignment="1">
      <alignment horizontal="center" vertical="center" wrapText="1"/>
    </xf>
    <xf numFmtId="0" fontId="24" fillId="0" borderId="13" xfId="3" applyFont="1" applyBorder="1" applyAlignment="1">
      <alignment horizontal="center" vertical="center" wrapText="1"/>
    </xf>
    <xf numFmtId="0" fontId="24" fillId="0" borderId="0" xfId="3" applyFont="1" applyFill="1" applyAlignment="1">
      <alignment horizontal="center" vertical="center" wrapText="1"/>
    </xf>
    <xf numFmtId="0" fontId="24" fillId="0" borderId="0" xfId="3" applyFont="1" applyAlignment="1">
      <alignment horizontal="center" vertical="center" wrapText="1"/>
    </xf>
    <xf numFmtId="0" fontId="24" fillId="0" borderId="14" xfId="3" applyFont="1" applyBorder="1" applyAlignment="1">
      <alignment horizontal="center" vertical="center" wrapText="1"/>
    </xf>
    <xf numFmtId="0" fontId="24" fillId="0" borderId="15" xfId="3" applyFont="1" applyBorder="1" applyAlignment="1">
      <alignment horizontal="center" vertical="center" wrapText="1"/>
    </xf>
    <xf numFmtId="0" fontId="11" fillId="0" borderId="15" xfId="3" applyFont="1" applyBorder="1" applyAlignment="1">
      <alignment horizontal="center" vertical="center" wrapText="1"/>
    </xf>
    <xf numFmtId="0" fontId="14" fillId="0" borderId="0" xfId="3" applyFont="1" applyAlignment="1">
      <alignment horizontal="left" vertical="center" wrapText="1"/>
    </xf>
    <xf numFmtId="0" fontId="20" fillId="0" borderId="17" xfId="3" applyFont="1" applyBorder="1" applyAlignment="1">
      <alignment horizontal="center" vertical="center" wrapText="1"/>
    </xf>
    <xf numFmtId="0" fontId="20" fillId="0" borderId="18" xfId="3" applyFont="1" applyBorder="1" applyAlignment="1">
      <alignment horizontal="center" vertical="center" wrapText="1"/>
    </xf>
    <xf numFmtId="0" fontId="20" fillId="0" borderId="19" xfId="3" applyFont="1" applyBorder="1" applyAlignment="1">
      <alignment horizontal="center" vertical="center" wrapText="1"/>
    </xf>
    <xf numFmtId="0" fontId="20" fillId="0" borderId="15" xfId="3" applyFont="1" applyBorder="1" applyAlignment="1">
      <alignment horizontal="center" vertical="center" wrapText="1"/>
    </xf>
    <xf numFmtId="0" fontId="20" fillId="0" borderId="14" xfId="3" applyFont="1" applyBorder="1" applyAlignment="1">
      <alignment horizontal="center" vertical="center" wrapText="1"/>
    </xf>
    <xf numFmtId="0" fontId="16" fillId="3" borderId="0" xfId="3" applyFont="1" applyFill="1" applyBorder="1" applyAlignment="1">
      <alignment vertical="center"/>
    </xf>
    <xf numFmtId="0" fontId="8" fillId="3" borderId="0" xfId="2" applyFont="1" applyFill="1" applyBorder="1" applyAlignment="1">
      <alignment horizontal="left" vertical="center"/>
    </xf>
    <xf numFmtId="0" fontId="8" fillId="3" borderId="0" xfId="2" applyFont="1" applyFill="1" applyBorder="1" applyAlignment="1">
      <alignment horizontal="center" vertical="center"/>
    </xf>
    <xf numFmtId="0" fontId="15" fillId="3" borderId="0" xfId="3" applyFont="1" applyFill="1" applyAlignment="1">
      <alignment horizontal="center" vertical="center"/>
    </xf>
    <xf numFmtId="0" fontId="26" fillId="0" borderId="0" xfId="3" applyFont="1" applyFill="1" applyAlignment="1">
      <alignment horizontal="center" vertical="center" wrapText="1"/>
    </xf>
    <xf numFmtId="0" fontId="26" fillId="0" borderId="0" xfId="3" applyFont="1" applyAlignment="1">
      <alignment horizontal="center" vertical="center" wrapText="1"/>
    </xf>
    <xf numFmtId="0" fontId="28" fillId="0" borderId="27" xfId="3" applyFont="1" applyFill="1" applyBorder="1" applyAlignment="1">
      <alignment vertical="center" wrapText="1"/>
    </xf>
    <xf numFmtId="0" fontId="28" fillId="0" borderId="28" xfId="3" applyFont="1" applyFill="1" applyBorder="1" applyAlignment="1">
      <alignment horizontal="center" vertical="center" wrapText="1"/>
    </xf>
    <xf numFmtId="0" fontId="25" fillId="3" borderId="13" xfId="3" applyFont="1" applyFill="1" applyBorder="1" applyAlignment="1">
      <alignment vertical="center" wrapText="1"/>
    </xf>
    <xf numFmtId="0" fontId="25" fillId="3" borderId="13" xfId="3" applyFont="1" applyFill="1" applyBorder="1" applyAlignment="1">
      <alignment horizontal="center" vertical="center" wrapText="1"/>
    </xf>
    <xf numFmtId="0" fontId="25" fillId="3" borderId="15" xfId="3" applyFont="1" applyFill="1" applyBorder="1" applyAlignment="1">
      <alignment vertical="center" wrapText="1"/>
    </xf>
    <xf numFmtId="0" fontId="25" fillId="3" borderId="15" xfId="3" applyFont="1" applyFill="1" applyBorder="1" applyAlignment="1">
      <alignment horizontal="center" vertical="center" wrapText="1"/>
    </xf>
    <xf numFmtId="0" fontId="25" fillId="3" borderId="25" xfId="3" applyFont="1" applyFill="1" applyBorder="1" applyAlignment="1">
      <alignment horizontal="center" vertical="center" wrapText="1"/>
    </xf>
    <xf numFmtId="0" fontId="25" fillId="3" borderId="29" xfId="3" applyFont="1" applyFill="1" applyBorder="1" applyAlignment="1">
      <alignment horizontal="center" vertical="center" wrapText="1"/>
    </xf>
    <xf numFmtId="0" fontId="28" fillId="0" borderId="27" xfId="3" applyFont="1" applyFill="1" applyBorder="1" applyAlignment="1">
      <alignment horizontal="center" vertical="center" wrapText="1"/>
    </xf>
    <xf numFmtId="0" fontId="20" fillId="0" borderId="16" xfId="3" applyFont="1" applyBorder="1" applyAlignment="1">
      <alignment horizontal="center" vertical="center" wrapText="1"/>
    </xf>
    <xf numFmtId="0" fontId="11" fillId="0" borderId="13" xfId="3" applyFont="1" applyBorder="1" applyAlignment="1">
      <alignment horizontal="center" vertical="center" wrapText="1"/>
    </xf>
    <xf numFmtId="0" fontId="20" fillId="0" borderId="17" xfId="3" applyFont="1" applyFill="1" applyBorder="1" applyAlignment="1">
      <alignment horizontal="center" vertical="center" wrapText="1"/>
    </xf>
    <xf numFmtId="0" fontId="20" fillId="0" borderId="18" xfId="3" applyFont="1" applyFill="1" applyBorder="1" applyAlignment="1">
      <alignment horizontal="center" vertical="center" wrapText="1"/>
    </xf>
    <xf numFmtId="0" fontId="17" fillId="0" borderId="26" xfId="3" applyFont="1" applyBorder="1" applyAlignment="1">
      <alignment horizontal="center" vertical="center" wrapText="1"/>
    </xf>
    <xf numFmtId="0" fontId="17" fillId="0" borderId="27" xfId="3" applyFont="1" applyBorder="1" applyAlignment="1">
      <alignment horizontal="center" vertical="center" wrapText="1"/>
    </xf>
    <xf numFmtId="0" fontId="17" fillId="0" borderId="30" xfId="3" applyFont="1" applyBorder="1" applyAlignment="1">
      <alignment horizontal="center" vertical="center" wrapText="1"/>
    </xf>
    <xf numFmtId="0" fontId="11" fillId="0" borderId="9" xfId="0" applyFont="1" applyBorder="1" applyAlignment="1">
      <alignment horizontal="justify" vertical="center"/>
    </xf>
    <xf numFmtId="0" fontId="11" fillId="0" borderId="16" xfId="0" applyFont="1" applyBorder="1" applyAlignment="1">
      <alignment horizontal="justify" vertical="center"/>
    </xf>
    <xf numFmtId="0" fontId="7" fillId="0" borderId="0" xfId="15" applyFont="1" applyProtection="1">
      <protection locked="0"/>
    </xf>
    <xf numFmtId="0" fontId="8" fillId="0" borderId="0" xfId="15" applyFont="1" applyProtection="1">
      <protection locked="0"/>
    </xf>
    <xf numFmtId="0" fontId="8" fillId="0" borderId="0" xfId="15" applyFont="1" applyAlignment="1">
      <alignment horizontal="center"/>
    </xf>
    <xf numFmtId="0" fontId="7" fillId="0" borderId="0" xfId="15" applyFont="1" applyAlignment="1">
      <alignment horizontal="left" vertical="center"/>
    </xf>
    <xf numFmtId="0" fontId="8" fillId="0" borderId="0" xfId="15" applyFont="1" applyAlignment="1">
      <alignment horizontal="left" vertical="center"/>
    </xf>
    <xf numFmtId="0" fontId="8" fillId="0" borderId="0" xfId="15" applyFont="1" applyAlignment="1">
      <alignment horizontal="center" vertical="center"/>
    </xf>
    <xf numFmtId="0" fontId="8" fillId="3" borderId="0" xfId="15" applyFont="1" applyFill="1" applyAlignment="1">
      <alignment horizontal="left" vertical="center"/>
    </xf>
    <xf numFmtId="0" fontId="8" fillId="3" borderId="0" xfId="15" applyFont="1" applyFill="1" applyAlignment="1">
      <alignment horizontal="center" vertical="center"/>
    </xf>
    <xf numFmtId="0" fontId="13" fillId="0" borderId="0" xfId="18" applyFont="1" applyAlignment="1">
      <alignment horizontal="center" vertical="center" wrapText="1"/>
    </xf>
    <xf numFmtId="0" fontId="14" fillId="0" borderId="0" xfId="18" applyFont="1" applyAlignment="1">
      <alignment horizontal="center" vertical="center"/>
    </xf>
    <xf numFmtId="0" fontId="14" fillId="0" borderId="0" xfId="18" applyFont="1" applyAlignment="1">
      <alignment vertical="center" wrapText="1"/>
    </xf>
    <xf numFmtId="0" fontId="14" fillId="0" borderId="0" xfId="18" applyFont="1" applyAlignment="1">
      <alignment horizontal="center" vertical="center" wrapText="1"/>
    </xf>
    <xf numFmtId="0" fontId="15" fillId="0" borderId="0" xfId="18" applyFont="1" applyAlignment="1">
      <alignment horizontal="center" vertical="center"/>
    </xf>
    <xf numFmtId="0" fontId="16" fillId="3" borderId="0" xfId="18" applyFont="1" applyFill="1" applyAlignment="1">
      <alignment vertical="center"/>
    </xf>
    <xf numFmtId="0" fontId="15" fillId="3" borderId="0" xfId="18" applyFont="1" applyFill="1" applyAlignment="1">
      <alignment horizontal="center" vertical="center"/>
    </xf>
    <xf numFmtId="0" fontId="10" fillId="0" borderId="0" xfId="19" applyFont="1" applyAlignment="1">
      <alignment vertical="center"/>
    </xf>
    <xf numFmtId="0" fontId="15" fillId="0" borderId="0" xfId="19" applyFont="1" applyAlignment="1">
      <alignment horizontal="center" vertical="center"/>
    </xf>
    <xf numFmtId="168" fontId="15" fillId="0" borderId="0" xfId="19" applyNumberFormat="1" applyFont="1" applyAlignment="1">
      <alignment horizontal="center" vertical="center"/>
    </xf>
    <xf numFmtId="0" fontId="14" fillId="0" borderId="0" xfId="19" applyFont="1" applyAlignment="1">
      <alignment horizontal="center" vertical="center"/>
    </xf>
    <xf numFmtId="0" fontId="14" fillId="0" borderId="0" xfId="19" applyFont="1" applyAlignment="1">
      <alignment vertical="center" wrapText="1"/>
    </xf>
    <xf numFmtId="0" fontId="17" fillId="0" borderId="0" xfId="19" applyFont="1" applyAlignment="1">
      <alignment horizontal="left" vertical="center"/>
    </xf>
    <xf numFmtId="0" fontId="18" fillId="0" borderId="0" xfId="19" applyFont="1" applyAlignment="1">
      <alignment horizontal="center" vertical="center"/>
    </xf>
    <xf numFmtId="0" fontId="19" fillId="0" borderId="0" xfId="19" applyFont="1" applyAlignment="1">
      <alignment horizontal="center" vertical="center" wrapText="1"/>
    </xf>
    <xf numFmtId="168" fontId="19" fillId="0" borderId="0" xfId="19" applyNumberFormat="1" applyFont="1" applyAlignment="1">
      <alignment horizontal="center" vertical="center" wrapText="1"/>
    </xf>
    <xf numFmtId="0" fontId="18" fillId="0" borderId="0" xfId="19" applyFont="1" applyAlignment="1">
      <alignment vertical="center" wrapText="1"/>
    </xf>
    <xf numFmtId="0" fontId="21" fillId="0" borderId="0" xfId="19" applyFont="1" applyAlignment="1">
      <alignment horizontal="center" vertical="center"/>
    </xf>
    <xf numFmtId="0" fontId="20" fillId="0" borderId="34" xfId="19" applyFont="1" applyBorder="1" applyAlignment="1">
      <alignment horizontal="center" vertical="center" wrapText="1"/>
    </xf>
    <xf numFmtId="0" fontId="20" fillId="0" borderId="4" xfId="19" applyFont="1" applyBorder="1" applyAlignment="1">
      <alignment horizontal="center" vertical="center" wrapText="1"/>
    </xf>
    <xf numFmtId="0" fontId="20" fillId="0" borderId="1" xfId="19" applyFont="1" applyBorder="1" applyAlignment="1">
      <alignment horizontal="center" vertical="center" wrapText="1"/>
    </xf>
    <xf numFmtId="168" fontId="20" fillId="0" borderId="35" xfId="19" applyNumberFormat="1" applyFont="1" applyBorder="1" applyAlignment="1">
      <alignment horizontal="center" vertical="center" wrapText="1"/>
    </xf>
    <xf numFmtId="0" fontId="20" fillId="0" borderId="10" xfId="18" applyFont="1" applyBorder="1" applyAlignment="1">
      <alignment horizontal="center" vertical="center" wrapText="1"/>
    </xf>
    <xf numFmtId="0" fontId="20" fillId="0" borderId="36" xfId="19" applyFont="1" applyBorder="1" applyAlignment="1">
      <alignment horizontal="center" vertical="center" wrapText="1"/>
    </xf>
    <xf numFmtId="0" fontId="20" fillId="0" borderId="37" xfId="18" applyFont="1" applyBorder="1" applyAlignment="1">
      <alignment horizontal="center" vertical="center" wrapText="1"/>
    </xf>
    <xf numFmtId="0" fontId="20" fillId="0" borderId="0" xfId="19" applyFont="1" applyAlignment="1">
      <alignment horizontal="center" vertical="center" wrapText="1"/>
    </xf>
    <xf numFmtId="0" fontId="20" fillId="0" borderId="38" xfId="19" applyFont="1" applyBorder="1" applyAlignment="1">
      <alignment horizontal="center" vertical="center" wrapText="1"/>
    </xf>
    <xf numFmtId="0" fontId="20" fillId="0" borderId="39" xfId="19" applyFont="1" applyBorder="1" applyAlignment="1">
      <alignment horizontal="center" vertical="center" wrapText="1"/>
    </xf>
    <xf numFmtId="0" fontId="20" fillId="0" borderId="40" xfId="19" applyFont="1" applyBorder="1" applyAlignment="1">
      <alignment horizontal="center" vertical="center" wrapText="1"/>
    </xf>
    <xf numFmtId="168" fontId="20" fillId="0" borderId="41" xfId="19" applyNumberFormat="1" applyFont="1" applyBorder="1" applyAlignment="1">
      <alignment horizontal="center" vertical="center" wrapText="1"/>
    </xf>
    <xf numFmtId="0" fontId="20" fillId="0" borderId="42" xfId="19" applyFont="1" applyBorder="1" applyAlignment="1">
      <alignment horizontal="center" vertical="center" wrapText="1"/>
    </xf>
    <xf numFmtId="0" fontId="9" fillId="0" borderId="56" xfId="19" applyFont="1" applyBorder="1" applyAlignment="1">
      <alignment horizontal="center" vertical="top"/>
    </xf>
    <xf numFmtId="0" fontId="11" fillId="4" borderId="1" xfId="19" applyFont="1" applyFill="1" applyBorder="1" applyAlignment="1">
      <alignment horizontal="left" vertical="center" wrapText="1"/>
    </xf>
    <xf numFmtId="0" fontId="22" fillId="3" borderId="34" xfId="19" applyFont="1" applyFill="1" applyBorder="1" applyAlignment="1">
      <alignment horizontal="center" vertical="center" wrapText="1"/>
    </xf>
    <xf numFmtId="0" fontId="22" fillId="3" borderId="62" xfId="19" applyFont="1" applyFill="1" applyBorder="1" applyAlignment="1">
      <alignment vertical="center" wrapText="1"/>
    </xf>
    <xf numFmtId="0" fontId="22" fillId="3" borderId="37" xfId="19" applyFont="1" applyFill="1" applyBorder="1" applyAlignment="1">
      <alignment horizontal="center" vertical="center" wrapText="1"/>
    </xf>
    <xf numFmtId="0" fontId="9" fillId="0" borderId="43" xfId="19" applyFont="1" applyBorder="1" applyAlignment="1">
      <alignment horizontal="center" vertical="top"/>
    </xf>
    <xf numFmtId="0" fontId="36" fillId="3" borderId="34" xfId="19" applyFont="1" applyFill="1" applyBorder="1" applyAlignment="1">
      <alignment horizontal="center" vertical="center" wrapText="1"/>
    </xf>
    <xf numFmtId="0" fontId="36" fillId="3" borderId="62" xfId="19" applyFont="1" applyFill="1" applyBorder="1" applyAlignment="1">
      <alignment vertical="center" wrapText="1"/>
    </xf>
    <xf numFmtId="0" fontId="36" fillId="3" borderId="37" xfId="19" applyFont="1" applyFill="1" applyBorder="1" applyAlignment="1">
      <alignment horizontal="center" vertical="center" wrapText="1"/>
    </xf>
    <xf numFmtId="0" fontId="11" fillId="4" borderId="5" xfId="19" applyFont="1" applyFill="1" applyBorder="1" applyAlignment="1">
      <alignment horizontal="left" vertical="center" wrapText="1"/>
    </xf>
    <xf numFmtId="0" fontId="22" fillId="3" borderId="48" xfId="19" applyFont="1" applyFill="1" applyBorder="1" applyAlignment="1">
      <alignment horizontal="center" vertical="center" wrapText="1"/>
    </xf>
    <xf numFmtId="0" fontId="22" fillId="3" borderId="49" xfId="19" applyFont="1" applyFill="1" applyBorder="1" applyAlignment="1">
      <alignment vertical="center" wrapText="1"/>
    </xf>
    <xf numFmtId="0" fontId="22" fillId="3" borderId="50" xfId="19" applyFont="1" applyFill="1" applyBorder="1" applyAlignment="1">
      <alignment horizontal="center" vertical="center" wrapText="1"/>
    </xf>
    <xf numFmtId="0" fontId="11" fillId="4" borderId="2" xfId="19" applyFont="1" applyFill="1" applyBorder="1" applyAlignment="1">
      <alignment horizontal="left" vertical="center" wrapText="1"/>
    </xf>
    <xf numFmtId="0" fontId="22" fillId="3" borderId="38" xfId="19" applyFont="1" applyFill="1" applyBorder="1" applyAlignment="1">
      <alignment horizontal="center" vertical="center" wrapText="1"/>
    </xf>
    <xf numFmtId="0" fontId="22" fillId="3" borderId="36" xfId="19" applyFont="1" applyFill="1" applyBorder="1" applyAlignment="1">
      <alignment vertical="center" wrapText="1"/>
    </xf>
    <xf numFmtId="0" fontId="22" fillId="3" borderId="42" xfId="19" applyFont="1" applyFill="1" applyBorder="1" applyAlignment="1">
      <alignment horizontal="center" vertical="center" wrapText="1"/>
    </xf>
    <xf numFmtId="0" fontId="11" fillId="4" borderId="3" xfId="19" applyFont="1" applyFill="1" applyBorder="1" applyAlignment="1">
      <alignment horizontal="left" vertical="center" wrapText="1"/>
    </xf>
    <xf numFmtId="0" fontId="22" fillId="3" borderId="45" xfId="19" applyFont="1" applyFill="1" applyBorder="1" applyAlignment="1">
      <alignment horizontal="center" vertical="center" wrapText="1"/>
    </xf>
    <xf numFmtId="0" fontId="22" fillId="3" borderId="46" xfId="19" applyFont="1" applyFill="1" applyBorder="1" applyAlignment="1">
      <alignment vertical="center" wrapText="1"/>
    </xf>
    <xf numFmtId="0" fontId="22" fillId="3" borderId="47" xfId="19" applyFont="1" applyFill="1" applyBorder="1" applyAlignment="1">
      <alignment horizontal="center" vertical="center" wrapText="1"/>
    </xf>
    <xf numFmtId="0" fontId="11" fillId="4" borderId="5" xfId="19" applyFont="1" applyFill="1" applyBorder="1" applyAlignment="1">
      <alignment horizontal="left" vertical="top" wrapText="1"/>
    </xf>
    <xf numFmtId="0" fontId="9" fillId="0" borderId="55" xfId="19" applyFont="1" applyBorder="1" applyAlignment="1">
      <alignment horizontal="center" vertical="top"/>
    </xf>
    <xf numFmtId="0" fontId="32" fillId="4" borderId="3" xfId="19" applyFont="1" applyFill="1" applyBorder="1" applyAlignment="1">
      <alignment horizontal="left" vertical="center" wrapText="1"/>
    </xf>
    <xf numFmtId="0" fontId="11" fillId="4" borderId="2" xfId="19" applyFont="1" applyFill="1" applyBorder="1" applyAlignment="1">
      <alignment horizontal="left" wrapText="1"/>
    </xf>
    <xf numFmtId="0" fontId="22" fillId="3" borderId="38" xfId="19" applyFont="1" applyFill="1" applyBorder="1" applyAlignment="1">
      <alignment horizontal="center" wrapText="1"/>
    </xf>
    <xf numFmtId="0" fontId="22" fillId="3" borderId="36" xfId="19" applyFont="1" applyFill="1" applyBorder="1" applyAlignment="1">
      <alignment wrapText="1"/>
    </xf>
    <xf numFmtId="0" fontId="22" fillId="3" borderId="42" xfId="19" applyFont="1" applyFill="1" applyBorder="1" applyAlignment="1">
      <alignment horizontal="center" wrapText="1"/>
    </xf>
    <xf numFmtId="0" fontId="14" fillId="0" borderId="0" xfId="19" applyFont="1" applyAlignment="1">
      <alignment horizontal="center"/>
    </xf>
    <xf numFmtId="0" fontId="32" fillId="4" borderId="58" xfId="19" applyFont="1" applyFill="1" applyBorder="1" applyAlignment="1">
      <alignment horizontal="left" vertical="center" wrapText="1"/>
    </xf>
    <xf numFmtId="0" fontId="32" fillId="4" borderId="63" xfId="19" applyFont="1" applyFill="1" applyBorder="1" applyAlignment="1">
      <alignment horizontal="left" vertical="center" wrapText="1"/>
    </xf>
    <xf numFmtId="0" fontId="11" fillId="4" borderId="3" xfId="19" applyFont="1" applyFill="1" applyBorder="1" applyAlignment="1">
      <alignment horizontal="center" vertical="top" wrapText="1"/>
    </xf>
    <xf numFmtId="0" fontId="32" fillId="4" borderId="3" xfId="19" applyFont="1" applyFill="1" applyBorder="1" applyAlignment="1">
      <alignment horizontal="left" wrapText="1"/>
    </xf>
    <xf numFmtId="0" fontId="9" fillId="0" borderId="57" xfId="19" applyFont="1" applyBorder="1" applyAlignment="1">
      <alignment horizontal="center" vertical="top"/>
    </xf>
    <xf numFmtId="0" fontId="33" fillId="4" borderId="5" xfId="19" applyFont="1" applyFill="1" applyBorder="1" applyAlignment="1">
      <alignment horizontal="left" vertical="top" wrapText="1"/>
    </xf>
    <xf numFmtId="0" fontId="11" fillId="4" borderId="63" xfId="19" applyFont="1" applyFill="1" applyBorder="1" applyAlignment="1">
      <alignment horizontal="left" vertical="center" wrapText="1"/>
    </xf>
    <xf numFmtId="0" fontId="11" fillId="4" borderId="4" xfId="19" applyFont="1" applyFill="1" applyBorder="1" applyAlignment="1">
      <alignment horizontal="left" vertical="center" wrapText="1"/>
    </xf>
    <xf numFmtId="0" fontId="22" fillId="3" borderId="59" xfId="19" applyFont="1" applyFill="1" applyBorder="1" applyAlignment="1">
      <alignment horizontal="center" vertical="center" wrapText="1"/>
    </xf>
    <xf numFmtId="0" fontId="22" fillId="3" borderId="60" xfId="19" applyFont="1" applyFill="1" applyBorder="1" applyAlignment="1">
      <alignment horizontal="center" vertical="center" wrapText="1"/>
    </xf>
    <xf numFmtId="0" fontId="11" fillId="4" borderId="64" xfId="19" applyFont="1" applyFill="1" applyBorder="1" applyAlignment="1">
      <alignment horizontal="left" vertical="center" wrapText="1"/>
    </xf>
    <xf numFmtId="0" fontId="33" fillId="4" borderId="58" xfId="19" applyFont="1" applyFill="1" applyBorder="1" applyAlignment="1">
      <alignment horizontal="left" vertical="center" wrapText="1"/>
    </xf>
    <xf numFmtId="0" fontId="11" fillId="4" borderId="58" xfId="19" applyFont="1" applyFill="1" applyBorder="1" applyAlignment="1">
      <alignment horizontal="left" vertical="center" wrapText="1"/>
    </xf>
    <xf numFmtId="0" fontId="11" fillId="4" borderId="0" xfId="19" applyFont="1" applyFill="1" applyAlignment="1">
      <alignment horizontal="left" vertical="center" wrapText="1"/>
    </xf>
    <xf numFmtId="0" fontId="7" fillId="5" borderId="20" xfId="18" applyFont="1" applyFill="1" applyBorder="1" applyAlignment="1">
      <alignment horizontal="center" vertical="center" wrapText="1"/>
    </xf>
    <xf numFmtId="0" fontId="7" fillId="5" borderId="21" xfId="18" applyFont="1" applyFill="1" applyBorder="1" applyAlignment="1">
      <alignment vertical="center" wrapText="1"/>
    </xf>
    <xf numFmtId="0" fontId="7" fillId="5" borderId="54" xfId="18" applyFont="1" applyFill="1" applyBorder="1" applyAlignment="1">
      <alignment horizontal="center" vertical="center" wrapText="1"/>
    </xf>
    <xf numFmtId="0" fontId="29" fillId="0" borderId="0" xfId="19" applyFont="1" applyAlignment="1">
      <alignment horizontal="center" vertical="center"/>
    </xf>
    <xf numFmtId="0" fontId="14" fillId="0" borderId="0" xfId="19" applyFont="1" applyAlignment="1">
      <alignment horizontal="left" vertical="center" wrapText="1"/>
    </xf>
    <xf numFmtId="168" fontId="14" fillId="0" borderId="0" xfId="19" applyNumberFormat="1" applyFont="1" applyAlignment="1">
      <alignment horizontal="center" vertical="center" wrapText="1"/>
    </xf>
    <xf numFmtId="0" fontId="7" fillId="5" borderId="21" xfId="18" applyFont="1" applyFill="1" applyBorder="1" applyAlignment="1">
      <alignment horizontal="center" vertical="center" wrapText="1"/>
    </xf>
    <xf numFmtId="9" fontId="7" fillId="0" borderId="65" xfId="1" applyFont="1" applyBorder="1" applyAlignment="1">
      <alignment horizontal="center" vertical="center" wrapText="1"/>
    </xf>
    <xf numFmtId="1" fontId="11" fillId="4" borderId="35" xfId="17" applyNumberFormat="1" applyFont="1" applyFill="1" applyBorder="1" applyAlignment="1">
      <alignment horizontal="center" vertical="top" wrapText="1"/>
    </xf>
    <xf numFmtId="1" fontId="11" fillId="4" borderId="52" xfId="17" applyNumberFormat="1" applyFont="1" applyFill="1" applyBorder="1" applyAlignment="1">
      <alignment horizontal="center" vertical="top" wrapText="1"/>
    </xf>
    <xf numFmtId="1" fontId="11" fillId="4" borderId="44" xfId="15" applyNumberFormat="1" applyFont="1" applyFill="1" applyBorder="1" applyAlignment="1">
      <alignment horizontal="center" vertical="top" wrapText="1"/>
    </xf>
    <xf numFmtId="1" fontId="11" fillId="4" borderId="44" xfId="17" applyNumberFormat="1" applyFont="1" applyFill="1" applyBorder="1" applyAlignment="1">
      <alignment horizontal="center" vertical="top" wrapText="1"/>
    </xf>
    <xf numFmtId="1" fontId="11" fillId="4" borderId="35" xfId="15" applyNumberFormat="1" applyFont="1" applyFill="1" applyBorder="1" applyAlignment="1">
      <alignment horizontal="center" vertical="top" wrapText="1"/>
    </xf>
    <xf numFmtId="1" fontId="11" fillId="4" borderId="61" xfId="15" applyNumberFormat="1" applyFont="1" applyFill="1" applyBorder="1" applyAlignment="1">
      <alignment horizontal="center" vertical="top" wrapText="1"/>
    </xf>
    <xf numFmtId="1" fontId="7" fillId="0" borderId="53" xfId="18" applyNumberFormat="1" applyFont="1" applyBorder="1" applyAlignment="1">
      <alignment horizontal="center" vertical="center" wrapText="1"/>
    </xf>
    <xf numFmtId="0" fontId="24" fillId="0" borderId="48" xfId="3" applyFont="1" applyBorder="1" applyAlignment="1">
      <alignment horizontal="center" vertical="center" wrapText="1"/>
    </xf>
    <xf numFmtId="0" fontId="11" fillId="0" borderId="1" xfId="3" applyFont="1" applyBorder="1" applyAlignment="1">
      <alignment horizontal="center" vertical="center" wrapText="1"/>
    </xf>
    <xf numFmtId="0" fontId="11" fillId="0" borderId="1" xfId="0" applyFont="1" applyBorder="1" applyAlignment="1">
      <alignment wrapText="1"/>
    </xf>
    <xf numFmtId="0" fontId="27" fillId="0" borderId="22" xfId="3" applyFont="1" applyFill="1" applyBorder="1" applyAlignment="1">
      <alignment horizontal="center" vertical="center"/>
    </xf>
    <xf numFmtId="0" fontId="27" fillId="0" borderId="23" xfId="3" applyFont="1" applyFill="1" applyBorder="1" applyAlignment="1">
      <alignment horizontal="center" vertical="center"/>
    </xf>
    <xf numFmtId="0" fontId="27" fillId="0" borderId="24" xfId="3" applyFont="1" applyFill="1" applyBorder="1" applyAlignment="1">
      <alignment horizontal="center" vertical="center"/>
    </xf>
    <xf numFmtId="0" fontId="17" fillId="3" borderId="7" xfId="3" applyFont="1" applyFill="1" applyBorder="1" applyAlignment="1">
      <alignment horizontal="center" vertical="center"/>
    </xf>
    <xf numFmtId="0" fontId="17" fillId="3" borderId="8" xfId="3" applyFont="1" applyFill="1" applyBorder="1" applyAlignment="1">
      <alignment horizontal="center" vertical="center"/>
    </xf>
    <xf numFmtId="0" fontId="23" fillId="0" borderId="20" xfId="15" applyFont="1" applyBorder="1" applyAlignment="1">
      <alignment horizontal="center" vertical="center"/>
    </xf>
    <xf numFmtId="0" fontId="23" fillId="0" borderId="21" xfId="15" applyFont="1" applyBorder="1" applyAlignment="1">
      <alignment horizontal="center" vertical="center"/>
    </xf>
    <xf numFmtId="0" fontId="23" fillId="0" borderId="66" xfId="15" applyFont="1" applyBorder="1" applyAlignment="1">
      <alignment horizontal="center" vertical="center"/>
    </xf>
    <xf numFmtId="0" fontId="9" fillId="0" borderId="56" xfId="19" applyFont="1" applyBorder="1" applyAlignment="1">
      <alignment horizontal="center" vertical="top"/>
    </xf>
    <xf numFmtId="0" fontId="9" fillId="0" borderId="43" xfId="19" applyFont="1" applyBorder="1" applyAlignment="1">
      <alignment horizontal="center" vertical="top"/>
    </xf>
    <xf numFmtId="0" fontId="9" fillId="0" borderId="55" xfId="19" applyFont="1" applyBorder="1" applyAlignment="1">
      <alignment horizontal="center" vertical="top"/>
    </xf>
    <xf numFmtId="1" fontId="11" fillId="4" borderId="51" xfId="17" applyNumberFormat="1" applyFont="1" applyFill="1" applyBorder="1" applyAlignment="1">
      <alignment horizontal="center" vertical="top" wrapText="1"/>
    </xf>
    <xf numFmtId="1" fontId="11" fillId="4" borderId="44" xfId="17" applyNumberFormat="1" applyFont="1" applyFill="1" applyBorder="1" applyAlignment="1">
      <alignment horizontal="center" vertical="top" wrapText="1"/>
    </xf>
    <xf numFmtId="1" fontId="11" fillId="4" borderId="52" xfId="17" applyNumberFormat="1" applyFont="1" applyFill="1" applyBorder="1" applyAlignment="1">
      <alignment horizontal="center" vertical="top" wrapText="1"/>
    </xf>
    <xf numFmtId="0" fontId="11" fillId="4" borderId="2" xfId="19" applyFont="1" applyFill="1" applyBorder="1" applyAlignment="1">
      <alignment horizontal="center" vertical="top" wrapText="1"/>
    </xf>
    <xf numFmtId="0" fontId="11" fillId="4" borderId="3" xfId="19" applyFont="1" applyFill="1" applyBorder="1" applyAlignment="1">
      <alignment horizontal="center" vertical="top" wrapText="1"/>
    </xf>
    <xf numFmtId="0" fontId="11" fillId="4" borderId="5" xfId="19" applyFont="1" applyFill="1" applyBorder="1" applyAlignment="1">
      <alignment horizontal="center" vertical="top" wrapText="1"/>
    </xf>
    <xf numFmtId="1" fontId="11" fillId="4" borderId="51" xfId="15" applyNumberFormat="1" applyFont="1" applyFill="1" applyBorder="1" applyAlignment="1">
      <alignment horizontal="center" vertical="top" wrapText="1"/>
    </xf>
    <xf numFmtId="1" fontId="11" fillId="4" borderId="44" xfId="15" applyNumberFormat="1" applyFont="1" applyFill="1" applyBorder="1" applyAlignment="1">
      <alignment horizontal="center" vertical="top" wrapText="1"/>
    </xf>
    <xf numFmtId="1" fontId="11" fillId="4" borderId="52" xfId="15" applyNumberFormat="1" applyFont="1" applyFill="1" applyBorder="1" applyAlignment="1">
      <alignment horizontal="center" vertical="top" wrapText="1"/>
    </xf>
    <xf numFmtId="0" fontId="6" fillId="0" borderId="3" xfId="15" applyBorder="1" applyAlignment="1">
      <alignment horizontal="center" vertical="top" wrapText="1"/>
    </xf>
    <xf numFmtId="0" fontId="6" fillId="0" borderId="5" xfId="15" applyBorder="1" applyAlignment="1">
      <alignment horizontal="center" vertical="top" wrapText="1"/>
    </xf>
    <xf numFmtId="0" fontId="27" fillId="0" borderId="22" xfId="19" applyFont="1" applyBorder="1" applyAlignment="1">
      <alignment horizontal="center" vertical="center"/>
    </xf>
    <xf numFmtId="0" fontId="27" fillId="0" borderId="23" xfId="19" applyFont="1" applyBorder="1" applyAlignment="1">
      <alignment horizontal="center" vertical="center"/>
    </xf>
    <xf numFmtId="168" fontId="30" fillId="0" borderId="23" xfId="19" applyNumberFormat="1" applyFont="1" applyBorder="1" applyAlignment="1">
      <alignment horizontal="center" vertical="center"/>
    </xf>
    <xf numFmtId="0" fontId="17" fillId="3" borderId="31" xfId="19" applyFont="1" applyFill="1" applyBorder="1" applyAlignment="1">
      <alignment horizontal="center" vertical="center"/>
    </xf>
    <xf numFmtId="0" fontId="17" fillId="3" borderId="32" xfId="19" applyFont="1" applyFill="1" applyBorder="1" applyAlignment="1">
      <alignment horizontal="center" vertical="center"/>
    </xf>
    <xf numFmtId="0" fontId="17" fillId="3" borderId="33" xfId="19" applyFont="1" applyFill="1" applyBorder="1" applyAlignment="1">
      <alignment horizontal="center" vertical="center"/>
    </xf>
  </cellXfs>
  <cellStyles count="24">
    <cellStyle name="Comma 2" xfId="5"/>
    <cellStyle name="Currency 2" xfId="6"/>
    <cellStyle name="Normal" xfId="0" builtinId="0"/>
    <cellStyle name="Normal 2" xfId="2"/>
    <cellStyle name="Normal 2 2" xfId="15"/>
    <cellStyle name="Normal 3" xfId="3"/>
    <cellStyle name="Normal 3 2" xfId="9"/>
    <cellStyle name="Normal 3 2 2" xfId="14"/>
    <cellStyle name="Normal 3 2 2 2" xfId="23"/>
    <cellStyle name="Normal 3 3" xfId="12"/>
    <cellStyle name="Normal 3 3 2" xfId="16"/>
    <cellStyle name="Normal 3 3 2 2" xfId="18"/>
    <cellStyle name="Normal 3 4 2" xfId="20"/>
    <cellStyle name="Normal 3 7" xfId="13"/>
    <cellStyle name="Normal 3 7 2" xfId="17"/>
    <cellStyle name="Normal 3 7 2 2" xfId="19"/>
    <cellStyle name="Normal 4" xfId="7"/>
    <cellStyle name="Normal 4 2" xfId="11"/>
    <cellStyle name="Normal 60" xfId="21"/>
    <cellStyle name="Note 2" xfId="4"/>
    <cellStyle name="Note 2 2" xfId="10"/>
    <cellStyle name="Percent" xfId="1" builtinId="5"/>
    <cellStyle name="Percent 10" xfId="22"/>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6E699543-6FBF-47B6-B83A-B8200B297E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63500</xdr:colOff>
      <xdr:row>0</xdr:row>
      <xdr:rowOff>63500</xdr:rowOff>
    </xdr:from>
    <xdr:to>
      <xdr:col>1</xdr:col>
      <xdr:colOff>606425</xdr:colOff>
      <xdr:row>0</xdr:row>
      <xdr:rowOff>873125</xdr:rowOff>
    </xdr:to>
    <xdr:pic>
      <xdr:nvPicPr>
        <xdr:cNvPr id="3" name="Picture 5">
          <a:extLst>
            <a:ext uri="{FF2B5EF4-FFF2-40B4-BE49-F238E27FC236}">
              <a16:creationId xmlns:a16="http://schemas.microsoft.com/office/drawing/2014/main" id="{4F93380F-36AF-4E13-8E06-404044804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uments%20and%20Settings\xqitcqp\Local%20Settings\Temp\B%20Sarasota%20County%20Gov%20Inc_149502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ATING%20SHEETS\ASO%20Pricing%20Tools\Proposal\ASO%20NEW%20BUSINESS%20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dp-sfs-004\natnetrptg\buy%20up\Aeroli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NDREE\RENEWALS\ASO\PINELLAS%20COUNTY%20GOVERNMENT\RENEWAL%202010\Copy%20of%20ASO%20Renewal%20Tool%20-%20SOL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ocuments%20and%20Settings\xqitcqp\Local%20Settings\Temp\Sarasota%20County%20Government%20Choice%20Plus%20ASO%20Disrup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PlanSponsor_(Kara_Dean)\BusinessDocumentation\Specifications\LevelA&amp;B\StandardReportSummary\Summary_by_Product_Spe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CH/Purchasing%20Section/Bids/RFP%20RFQ%20SEALEDBIDS_FINAL/RFQ%2020/RFQ%2020-012-26/RFQ%20%2320-012-26,%20Employee%20Healthcare%20Administrative%20Services_SCORING%20File_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20474446\Desktop\Shelby%20RFP\RFQ%2020-012-26%20SCORECARD%20EXCEL%20FI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ebra.Louis\Documents\BUYER\BIDS%20-%20RFPS\HUMAN%20RESOURCES\MEDICAL%20&amp;%20PHARMACY%20SERVICES\RFP%2021-012-13\RFP%20%2321-012-13,%20Employee%20Medical%20Administrative%20Services_SCORING%20FILE_d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s>
    <sheetDataSet>
      <sheetData sheetId="0">
        <row r="3">
          <cell r="A3" t="str">
            <v>SARASOTA COUNTY GOVERNMENT</v>
          </cell>
        </row>
        <row r="4">
          <cell r="A4" t="str">
            <v>Plan Sponsor ID 0000000000236601</v>
          </cell>
        </row>
        <row r="6">
          <cell r="A6" t="str">
            <v>Standard Report For Self Insured Medical Products</v>
          </cell>
        </row>
        <row r="10">
          <cell r="A10" t="str">
            <v>Current Data For Claims Incurred January 01, 2009 - December 31, 2009</v>
          </cell>
        </row>
        <row r="11">
          <cell r="A11" t="str">
            <v>Prior Data For Claims Incurred January 01, 2008 - December 31, 2008</v>
          </cell>
        </row>
        <row r="14">
          <cell r="A14" t="str">
            <v>Integrated</v>
          </cell>
        </row>
      </sheetData>
      <sheetData sheetId="1">
        <row r="1">
          <cell r="A1" t="str">
            <v>SARASOTA COUNTY GOVERNMENT - Plan Sponsor ID 0000000000236601</v>
          </cell>
        </row>
        <row r="14">
          <cell r="B14" t="str">
            <v>Self Insured Aetna Choice POS II with Pharmacy</v>
          </cell>
        </row>
        <row r="15">
          <cell r="B15" t="str">
            <v>Self Insured Aetna Health Fund Choice POS II with Pharmacy</v>
          </cell>
        </row>
        <row r="16">
          <cell r="B16" t="str">
            <v>Self Insured Aexcel Plus Choice POS II with Pharmacy</v>
          </cell>
        </row>
        <row r="17">
          <cell r="B17" t="str">
            <v>Self Insured Aexcel Plus CH POS II + AHF with Pharmacy</v>
          </cell>
        </row>
        <row r="18">
          <cell r="B18" t="str">
            <v>Self Insured HMO with Pharmacy</v>
          </cell>
        </row>
        <row r="19">
          <cell r="B19" t="str">
            <v>Self Insured Indemnity with Pharmacy</v>
          </cell>
        </row>
        <row r="20">
          <cell r="B20" t="str">
            <v>Self Insured Open Access MC with Pharmacy</v>
          </cell>
        </row>
        <row r="21">
          <cell r="B21" t="str">
            <v>Self Insured PPO with Pharmacy</v>
          </cell>
        </row>
        <row r="22">
          <cell r="AA22">
            <v>0</v>
          </cell>
        </row>
        <row r="23">
          <cell r="X23">
            <v>0</v>
          </cell>
          <cell r="Y23">
            <v>0</v>
          </cell>
          <cell r="Z23">
            <v>0</v>
          </cell>
        </row>
      </sheetData>
      <sheetData sheetId="2">
        <row r="14">
          <cell r="D14" t="str">
            <v>N/A</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A1" t="str">
            <v>SARASOTA COUNTY GOVERNMENT - Plan Sponsor ID 0000000000236601</v>
          </cell>
        </row>
        <row r="2">
          <cell r="A2" t="str">
            <v>Integrated</v>
          </cell>
        </row>
        <row r="4">
          <cell r="A4" t="str">
            <v>Executive Summary</v>
          </cell>
        </row>
        <row r="6">
          <cell r="A6" t="str">
            <v>This executive summary outlines the key cost and utilization results for the Self Insured Integrated plan for SARASOTA COUNTY GOVERNMENT.  Health care costs can be affected by many factors including: cost of services, utilization of services, demographics</v>
          </cell>
        </row>
        <row r="8">
          <cell r="A8" t="str">
            <v xml:space="preserve">Overview                   </v>
          </cell>
        </row>
        <row r="9">
          <cell r="A9" t="str">
            <v>●</v>
          </cell>
          <cell r="B9" t="str">
            <v>Medical paid amount per member (claims only) was $2,815, down 2.9% from the prior period.</v>
          </cell>
        </row>
        <row r="10">
          <cell r="A10" t="str">
            <v>●</v>
          </cell>
          <cell r="B10" t="str">
            <v>Current medical paid amount per member (claims only) was 9.8% lower than the adjusted Aetna BOB norm of $3,121.</v>
          </cell>
        </row>
        <row r="11">
          <cell r="A11" t="str">
            <v>●</v>
          </cell>
          <cell r="B11" t="str">
            <v>Including capitation payments, medical paid amount per member (claims &amp; capitation) was $2,833, down 4% from the prior period.</v>
          </cell>
        </row>
        <row r="12">
          <cell r="A12" t="str">
            <v>●</v>
          </cell>
          <cell r="B12" t="str">
            <v>Pharmacy paid amount per member was $812, up 8.5% from the prior period.</v>
          </cell>
        </row>
        <row r="13">
          <cell r="A13" t="str">
            <v>●</v>
          </cell>
          <cell r="B13" t="str">
            <v>Current pharmacy paid amount per member was 18% higher than the adjusted Aetna BOB norm of $688.</v>
          </cell>
        </row>
        <row r="15">
          <cell r="A15" t="str">
            <v>Demographics</v>
          </cell>
        </row>
        <row r="16">
          <cell r="A16" t="str">
            <v>●</v>
          </cell>
          <cell r="B16" t="str">
            <v>The average number of medical members decreased 4% from 7,223 in the prior period to 6,935 in the current period.</v>
          </cell>
        </row>
        <row r="17">
          <cell r="A17" t="str">
            <v>●</v>
          </cell>
          <cell r="B17" t="str">
            <v>The average number of medical employees decreased 3.2% from 3,504 in the prior period to 3,390 in the current period.</v>
          </cell>
        </row>
        <row r="18">
          <cell r="A18" t="str">
            <v>●</v>
          </cell>
          <cell r="B18" t="str">
            <v>The average family size in the current period was 2.0, a decrease of 0.8% from the prior period.</v>
          </cell>
        </row>
        <row r="19">
          <cell r="A19" t="str">
            <v>●</v>
          </cell>
          <cell r="B19" t="str">
            <v>The current population is 48.4% female and 51.6% male.</v>
          </cell>
        </row>
        <row r="20">
          <cell r="A20" t="str">
            <v>●</v>
          </cell>
          <cell r="B20" t="str">
            <v>The demographic band of 45 to 64 Males represented the highest, 29% of plan paid, while making up 20.3% of total claimants and 19.7% of covered members.</v>
          </cell>
        </row>
        <row r="21">
          <cell r="A21" t="str">
            <v>●</v>
          </cell>
          <cell r="B21" t="str">
            <v>The demographic band of 45 to 64 Males represented the highest, 19.7% of covered members while making up 20.3% of total claimants and 29% of plan paid.</v>
          </cell>
        </row>
        <row r="23">
          <cell r="A23" t="str">
            <v xml:space="preserve">Impact of Catastrophic Claimants </v>
          </cell>
        </row>
        <row r="24">
          <cell r="A24" t="str">
            <v>●</v>
          </cell>
          <cell r="B24" t="str">
            <v>Catastrophic claimants are defined as those exceeding $50,000 in accumulated claims.</v>
          </cell>
        </row>
        <row r="25">
          <cell r="A25" t="str">
            <v>●</v>
          </cell>
          <cell r="B25" t="str">
            <v>Excluding catastrophic claimants from both the current and the prior time period, this population’s trend is 1.7%.</v>
          </cell>
        </row>
        <row r="26">
          <cell r="A26" t="str">
            <v>●</v>
          </cell>
          <cell r="B26" t="str">
            <v>The number of catastrophic claimants increased from 48 in the prior period to 57 in the current period.</v>
          </cell>
        </row>
        <row r="27">
          <cell r="A27" t="str">
            <v>●</v>
          </cell>
          <cell r="B27" t="str">
            <v>Catastrophic claimants represented 31.5% of the total medical paid amount in the prior time period and 28.3% in the current.  For the current period, Aetna BOB catastrophic claimants represented 32.2% of the total medical paid amount.</v>
          </cell>
        </row>
        <row r="29">
          <cell r="A29" t="str">
            <v>Inpatient</v>
          </cell>
        </row>
        <row r="30">
          <cell r="A30" t="str">
            <v>●</v>
          </cell>
          <cell r="B30" t="str">
            <v>The inpatient paid amount per member was $881, a decrease of 9.2% from the prior period.</v>
          </cell>
        </row>
        <row r="31">
          <cell r="A31" t="str">
            <v>●</v>
          </cell>
          <cell r="B31" t="str">
            <v>The Aetna BOB for inpatient paid amount per member was $1,077.</v>
          </cell>
        </row>
        <row r="32">
          <cell r="A32" t="str">
            <v>●</v>
          </cell>
          <cell r="B32" t="str">
            <v>Excluding inpatient claims from catastrophic claimants from both the current and the prior time period, the inpatient trend is -5.4%.</v>
          </cell>
        </row>
        <row r="33">
          <cell r="A33" t="str">
            <v>●</v>
          </cell>
          <cell r="B33" t="str">
            <v>Admissions/1,000 members of 79, represents an increase of 50.2%.</v>
          </cell>
        </row>
        <row r="34">
          <cell r="A34" t="str">
            <v>●</v>
          </cell>
          <cell r="B34" t="str">
            <v xml:space="preserve">Aetna BOB Admissions/1,000 members was 79. </v>
          </cell>
        </row>
        <row r="35">
          <cell r="A35" t="str">
            <v>●</v>
          </cell>
          <cell r="B35" t="str">
            <v>Days of Care/1,000 members of 312, represents a decrease of 4.2%.</v>
          </cell>
        </row>
        <row r="36">
          <cell r="A36" t="str">
            <v>●</v>
          </cell>
          <cell r="B36" t="str">
            <v>Aetna BOB Days of Care/1,000 members was 314.</v>
          </cell>
        </row>
        <row r="37">
          <cell r="A37" t="str">
            <v>●</v>
          </cell>
          <cell r="B37" t="str">
            <v>Average Length of Stay of 3.9, represents a decrease of 36.2%.</v>
          </cell>
        </row>
        <row r="38">
          <cell r="A38" t="str">
            <v>●</v>
          </cell>
          <cell r="B38" t="str">
            <v>Aetna BOB Average Length of Stay was 4.</v>
          </cell>
        </row>
        <row r="39">
          <cell r="A39" t="str">
            <v>●</v>
          </cell>
          <cell r="B39" t="str">
            <v>Inpatient Surgeries/1,000 members of 52, represents an increase of 3.3%.</v>
          </cell>
        </row>
        <row r="40">
          <cell r="A40" t="str">
            <v>●</v>
          </cell>
          <cell r="B40" t="str">
            <v>Aetna BOB Inpatient Surgeries/1,000 members were 52.</v>
          </cell>
        </row>
        <row r="41">
          <cell r="A41" t="str">
            <v>●</v>
          </cell>
          <cell r="B41" t="str">
            <v>The average paid amount per admission decreased 41.8 %, from $19,574 to $11,399, while the Aetna BOB was $13,709</v>
          </cell>
        </row>
        <row r="42">
          <cell r="A42" t="str">
            <v>●</v>
          </cell>
          <cell r="B42" t="str">
            <v>The top inpatient Major Diagnostic Category (MDC) ranked by Admissions/1,000 was Pregnancy/Childbirth which increased from 8.2 Admissions/1,000 in the prior time period to 9.5 in the current.  Aetna BOB for this MDC was 10.4 Admissions/1,000.</v>
          </cell>
        </row>
        <row r="43">
          <cell r="A43" t="str">
            <v/>
          </cell>
          <cell r="B43" t="str">
            <v/>
          </cell>
        </row>
        <row r="45">
          <cell r="A45" t="str">
            <v>Ambulatory</v>
          </cell>
        </row>
        <row r="46">
          <cell r="A46" t="str">
            <v>●</v>
          </cell>
          <cell r="B46" t="str">
            <v>The ambulatory paid amount per member was $1,934, representing an increase of 0.2% from the prior period.</v>
          </cell>
        </row>
        <row r="47">
          <cell r="A47" t="str">
            <v>●</v>
          </cell>
          <cell r="B47" t="str">
            <v>The Aetna BOB for ambulatory paid amount per member was $2,043</v>
          </cell>
        </row>
        <row r="48">
          <cell r="A48" t="str">
            <v>●</v>
          </cell>
          <cell r="B48" t="str">
            <v>Excluding ambulatory claims from catastrophic claimants from both the current and the prior time period, the ambulatory trend is 3.9%.</v>
          </cell>
        </row>
        <row r="49">
          <cell r="A49" t="str">
            <v>●</v>
          </cell>
          <cell r="B49" t="str">
            <v>Office Visits/1,000 members of 4,277, represent an increase of 1.6%.</v>
          </cell>
        </row>
        <row r="50">
          <cell r="A50" t="str">
            <v>●</v>
          </cell>
          <cell r="B50" t="str">
            <v>Aetna BOB Office Visits/1,000 members were 4,017.</v>
          </cell>
        </row>
        <row r="51">
          <cell r="A51" t="str">
            <v>●</v>
          </cell>
          <cell r="B51" t="str">
            <v>ER Visits/1,000 members of 174, represent a decrease of 4.4%.</v>
          </cell>
        </row>
        <row r="52">
          <cell r="A52" t="str">
            <v>●</v>
          </cell>
          <cell r="B52" t="str">
            <v>Aetna BOB ER Visits/1,000 members were 180.</v>
          </cell>
        </row>
        <row r="53">
          <cell r="A53" t="str">
            <v>●</v>
          </cell>
          <cell r="B53" t="str">
            <v>Ambulatory Surgeries/1,000 members of 730, represent an increase of 2.2%.</v>
          </cell>
        </row>
        <row r="54">
          <cell r="A54" t="str">
            <v>●</v>
          </cell>
          <cell r="B54" t="str">
            <v>Aetna BOB Ambulatory Surgeries/1,000 members were 620.</v>
          </cell>
        </row>
        <row r="55">
          <cell r="A55" t="str">
            <v>●</v>
          </cell>
          <cell r="B55" t="str">
            <v>The average ambulatory paid amount per claimant decreased 0.6%, from $2,119 to $2,107, while the Aetna BOB was $2,036.</v>
          </cell>
        </row>
        <row r="57">
          <cell r="A57" t="str">
            <v xml:space="preserve">Provider Network Experience      </v>
          </cell>
        </row>
        <row r="58">
          <cell r="A58" t="str">
            <v>●</v>
          </cell>
          <cell r="B58" t="str">
            <v>Network discounts from participating providers were 61.7% of billed network charges, up from 58.4% in the prior period.</v>
          </cell>
        </row>
        <row r="59">
          <cell r="A59" t="str">
            <v>●</v>
          </cell>
          <cell r="B59" t="str">
            <v>Network discount savings totaled $29,400,556 in the current period.</v>
          </cell>
        </row>
        <row r="60">
          <cell r="A60" t="str">
            <v>●</v>
          </cell>
          <cell r="B60" t="str">
            <v>Current network discount savings per employee were $8,672, up 13.8% from the prior period.</v>
          </cell>
        </row>
        <row r="61">
          <cell r="A61" t="str">
            <v>●</v>
          </cell>
          <cell r="B61" t="str">
            <v>Current average discount savings per admission were $16,296, down 15.7% from the prior period.</v>
          </cell>
        </row>
        <row r="62">
          <cell r="A62" t="str">
            <v>●</v>
          </cell>
          <cell r="B62" t="str">
            <v>The percent of claims paid in network was 93.9%, compared to 93.5% for Aetna BOB.</v>
          </cell>
        </row>
        <row r="63">
          <cell r="A63" t="str">
            <v>●</v>
          </cell>
          <cell r="B63" t="str">
            <v>The percent of admissions in network was 99.4%, compared to 98.2% for Aetna BOB.</v>
          </cell>
        </row>
        <row r="64">
          <cell r="A64" t="str">
            <v>●</v>
          </cell>
          <cell r="B64" t="str">
            <v>The percent of physician office visits in network was 98.9%, compared to 94.8% for Aetna BOB.</v>
          </cell>
        </row>
        <row r="66">
          <cell r="A66" t="str">
            <v xml:space="preserve">Medical Cost Sharing        </v>
          </cell>
        </row>
        <row r="67">
          <cell r="A67" t="str">
            <v>●</v>
          </cell>
          <cell r="B67" t="str">
            <v>The current employer plan paid portion per employee of $5,757 represents a decrease of 3.7% over the prior time period.</v>
          </cell>
        </row>
        <row r="68">
          <cell r="A68" t="str">
            <v>●</v>
          </cell>
          <cell r="B68" t="str">
            <v>The current employee plan paid portion per employee of $874 represents an increase of 34% over the prior time period.</v>
          </cell>
        </row>
        <row r="69">
          <cell r="A69" t="str">
            <v>●</v>
          </cell>
          <cell r="B69" t="str">
            <v>In the current period, the employer plan paid portion was 86.4%, the employee paid portion was 13.1% and Coordination of Benefits was 0.5%.</v>
          </cell>
        </row>
        <row r="70">
          <cell r="A70" t="str">
            <v>●</v>
          </cell>
          <cell r="B70" t="str">
            <v>For Aetna BOB, the employer plan paid portion was 84.9%, the employee paid portion was 12.8% and Coordination of Benefits was 2.4%.</v>
          </cell>
        </row>
        <row r="72">
          <cell r="A72" t="str">
            <v>Pharmacy Experience</v>
          </cell>
        </row>
        <row r="73">
          <cell r="A73" t="str">
            <v>●</v>
          </cell>
          <cell r="B73" t="str">
            <v>Pharmacy paid amount per eligible member was $812, up 8.5% from the prior period.</v>
          </cell>
        </row>
        <row r="74">
          <cell r="A74" t="str">
            <v>●</v>
          </cell>
          <cell r="B74" t="str">
            <v>Aetna BOB paid amount per eligible member was $688.</v>
          </cell>
        </row>
        <row r="75">
          <cell r="A75" t="str">
            <v>●</v>
          </cell>
          <cell r="B75" t="str">
            <v>Pharmacy paid amount per utilizing member was $1,030, up 8.7% from the prior period.</v>
          </cell>
        </row>
        <row r="76">
          <cell r="A76" t="str">
            <v>●</v>
          </cell>
          <cell r="B76" t="str">
            <v>Aetna BOB paid amount per utilizing member was $785.</v>
          </cell>
        </row>
        <row r="77">
          <cell r="A77" t="str">
            <v>●</v>
          </cell>
          <cell r="B77" t="str">
            <v>Pharmacy paid amount per claim was $74.54, up 8% from the prior period.</v>
          </cell>
        </row>
        <row r="78">
          <cell r="A78" t="str">
            <v>●</v>
          </cell>
          <cell r="B78" t="str">
            <v>Aetna BOB pharmacy paid amount per claim was $68.93.</v>
          </cell>
        </row>
        <row r="79">
          <cell r="A79" t="str">
            <v>●</v>
          </cell>
          <cell r="B79" t="str">
            <v>The number of pharmacy claims per eligible member was 10.9, up 0.4% from the prior period.</v>
          </cell>
        </row>
        <row r="80">
          <cell r="A80" t="str">
            <v>●</v>
          </cell>
          <cell r="B80" t="str">
            <v>The number of pharmacy claims per eligible member for Aetna BOB was 10.0.</v>
          </cell>
        </row>
        <row r="81">
          <cell r="A81" t="str">
            <v>●</v>
          </cell>
          <cell r="B81" t="str">
            <v>Generic utilization in the current time period was 65.5%, up 3% from the prior period.</v>
          </cell>
        </row>
        <row r="82">
          <cell r="A82" t="str">
            <v>●</v>
          </cell>
          <cell r="B82" t="str">
            <v>Generic utilization for Aetna BOB was 63.3%.</v>
          </cell>
        </row>
      </sheetData>
      <sheetData sheetId="30">
        <row r="1">
          <cell r="B1" t="str">
            <v>Data Availability Summary</v>
          </cell>
        </row>
        <row r="3">
          <cell r="C3" t="str">
            <v>Actual data availability date ranges may vary for many reasons including plan inception date or plan cancellation date.  The actual ranges of data included in this report may differ from the ranges listed in the report headers/titles for these reasons.  T</v>
          </cell>
        </row>
        <row r="6">
          <cell r="E6" t="str">
            <v>Prior Period
Data Availability</v>
          </cell>
          <cell r="G6" t="str">
            <v>Current Period
Data Availability</v>
          </cell>
        </row>
        <row r="8">
          <cell r="B8" t="str">
            <v>Medical Claims:</v>
          </cell>
        </row>
        <row r="9">
          <cell r="C9" t="str">
            <v>Self Insured Indemnity with Pharmacy</v>
          </cell>
          <cell r="E9" t="str">
            <v>01/03/08 - 12/24/08</v>
          </cell>
          <cell r="G9" t="str">
            <v>No Data Available</v>
          </cell>
          <cell r="L9" t="str">
            <v>01-B</v>
          </cell>
          <cell r="M9" t="str">
            <v>No Data Available</v>
          </cell>
          <cell r="N9" t="str">
            <v>01/03/08 - 12/24/08</v>
          </cell>
        </row>
        <row r="10">
          <cell r="C10" t="str">
            <v>Self Insured PPO with Pharmacy</v>
          </cell>
          <cell r="E10" t="str">
            <v>02/06/08 - 09/30/08</v>
          </cell>
          <cell r="G10" t="str">
            <v>No Data Available</v>
          </cell>
          <cell r="L10" t="str">
            <v>02-B</v>
          </cell>
          <cell r="M10" t="str">
            <v>No Data Available</v>
          </cell>
          <cell r="N10" t="str">
            <v>02/06/08 - 09/30/08</v>
          </cell>
        </row>
        <row r="11">
          <cell r="C11" t="str">
            <v>Self Insured HMO with Pharmacy</v>
          </cell>
          <cell r="E11" t="str">
            <v>01/01/08 - 12/31/08</v>
          </cell>
          <cell r="G11" t="str">
            <v>01/01/09 - 12/31/09</v>
          </cell>
          <cell r="L11" t="str">
            <v>05-B</v>
          </cell>
          <cell r="M11" t="str">
            <v>01/01/09 - 12/31/09</v>
          </cell>
          <cell r="N11" t="str">
            <v>01/01/08 - 12/31/08</v>
          </cell>
        </row>
        <row r="12">
          <cell r="C12" t="str">
            <v>Self Insured Open Access MC with Pharmacy</v>
          </cell>
          <cell r="E12" t="str">
            <v>01/02/08 - 12/31/08</v>
          </cell>
          <cell r="G12" t="str">
            <v>01/02/09 - 12/31/09</v>
          </cell>
          <cell r="L12" t="str">
            <v>08-B</v>
          </cell>
          <cell r="M12" t="str">
            <v>01/02/09 - 12/31/09</v>
          </cell>
          <cell r="N12" t="str">
            <v>01/02/08 - 12/31/08</v>
          </cell>
        </row>
        <row r="13">
          <cell r="C13" t="str">
            <v>Self Insured Aetna Choice POS II with Pharmacy</v>
          </cell>
          <cell r="E13" t="str">
            <v>01/02/08 - 12/31/08</v>
          </cell>
          <cell r="G13" t="str">
            <v>01/01/09 - 12/31/09</v>
          </cell>
          <cell r="L13" t="str">
            <v>15-B</v>
          </cell>
          <cell r="M13" t="str">
            <v>01/01/09 - 12/31/09</v>
          </cell>
          <cell r="N13" t="str">
            <v>01/02/08 - 12/31/08</v>
          </cell>
        </row>
        <row r="14">
          <cell r="C14" t="str">
            <v>Self Insured Aetna Health Fund Choice POS II with Pharmacy</v>
          </cell>
          <cell r="E14" t="str">
            <v>01/04/08 - 12/31/08</v>
          </cell>
          <cell r="G14" t="str">
            <v>01/07/09 - 12/31/09</v>
          </cell>
          <cell r="L14" t="str">
            <v>30-B</v>
          </cell>
          <cell r="M14" t="str">
            <v>01/07/09 - 12/31/09</v>
          </cell>
          <cell r="N14" t="str">
            <v>01/04/08 - 12/31/08</v>
          </cell>
        </row>
        <row r="15">
          <cell r="C15" t="str">
            <v>Self Insured Aexcel Plus Choice POS II with Pharmacy</v>
          </cell>
          <cell r="E15" t="str">
            <v>01/01/08 - 12/31/08</v>
          </cell>
          <cell r="G15" t="str">
            <v>01/01/09 - 12/31/09</v>
          </cell>
          <cell r="L15" t="str">
            <v>47-B</v>
          </cell>
          <cell r="M15" t="str">
            <v>01/01/09 - 12/31/09</v>
          </cell>
          <cell r="N15" t="str">
            <v>01/01/08 - 12/31/08</v>
          </cell>
        </row>
        <row r="16">
          <cell r="C16" t="str">
            <v>Self Insured Aexcel Plus CH POS II + AHF with Pharmacy</v>
          </cell>
          <cell r="E16" t="str">
            <v>01/02/08 - 12/31/08</v>
          </cell>
          <cell r="G16" t="str">
            <v>01/01/09 - 12/31/09</v>
          </cell>
          <cell r="L16" t="str">
            <v>59-B</v>
          </cell>
          <cell r="M16" t="str">
            <v>01/01/09 - 12/31/09</v>
          </cell>
          <cell r="N16" t="str">
            <v>01/02/08 - 12/31/08</v>
          </cell>
        </row>
        <row r="18">
          <cell r="B18" t="str">
            <v>Medical Membership:</v>
          </cell>
        </row>
        <row r="19">
          <cell r="C19" t="str">
            <v>Self Insured Indemnity with Pharmacy</v>
          </cell>
          <cell r="E19" t="str">
            <v>01/16/08 - 12/16/08</v>
          </cell>
          <cell r="G19" t="str">
            <v>No Data Available</v>
          </cell>
          <cell r="L19" t="str">
            <v>01-B</v>
          </cell>
          <cell r="M19" t="str">
            <v>No Data Available</v>
          </cell>
          <cell r="N19" t="str">
            <v>01/16/08 - 12/16/08</v>
          </cell>
        </row>
        <row r="20">
          <cell r="C20" t="str">
            <v>Self Insured PPO with Pharmacy</v>
          </cell>
          <cell r="E20" t="str">
            <v>01/16/08 - 12/16/08</v>
          </cell>
          <cell r="G20" t="str">
            <v>01/16/09 - 12/16/09</v>
          </cell>
          <cell r="L20" t="str">
            <v>02-B</v>
          </cell>
          <cell r="M20" t="str">
            <v>01/16/09 - 12/16/09</v>
          </cell>
          <cell r="N20" t="str">
            <v>01/16/08 - 12/16/08</v>
          </cell>
        </row>
        <row r="21">
          <cell r="C21" t="str">
            <v>Self Insured HMO with Pharmacy</v>
          </cell>
          <cell r="E21" t="str">
            <v>01/16/08 - 12/16/08</v>
          </cell>
          <cell r="G21" t="str">
            <v>01/16/09 - 12/16/09</v>
          </cell>
          <cell r="L21" t="str">
            <v>05-B</v>
          </cell>
          <cell r="M21" t="str">
            <v>01/16/09 - 12/16/09</v>
          </cell>
          <cell r="N21" t="str">
            <v>01/16/08 - 12/16/08</v>
          </cell>
        </row>
        <row r="22">
          <cell r="C22" t="str">
            <v>Self Insured Open Access MC with Pharmacy</v>
          </cell>
          <cell r="E22" t="str">
            <v>12/16/08 - 12/16/08</v>
          </cell>
          <cell r="G22" t="str">
            <v>01/16/09 - 12/16/09</v>
          </cell>
          <cell r="L22" t="str">
            <v>08-B</v>
          </cell>
          <cell r="M22" t="str">
            <v>01/16/09 - 12/16/09</v>
          </cell>
          <cell r="N22" t="str">
            <v>12/16/08 - 12/16/08</v>
          </cell>
        </row>
        <row r="23">
          <cell r="C23" t="str">
            <v>Self Insured Aetna Choice POS II with Pharmacy</v>
          </cell>
          <cell r="E23" t="str">
            <v>01/16/08 - 12/16/08</v>
          </cell>
          <cell r="G23" t="str">
            <v>01/16/09 - 12/16/09</v>
          </cell>
          <cell r="L23" t="str">
            <v>15-B</v>
          </cell>
          <cell r="M23" t="str">
            <v>01/16/09 - 12/16/09</v>
          </cell>
          <cell r="N23" t="str">
            <v>01/16/08 - 12/16/08</v>
          </cell>
        </row>
        <row r="24">
          <cell r="C24" t="str">
            <v>Self Insured Aetna Health Fund Choice POS II with Pharmacy</v>
          </cell>
          <cell r="E24" t="str">
            <v>01/16/08 - 12/16/08</v>
          </cell>
          <cell r="G24" t="str">
            <v>01/16/09 - 12/16/09</v>
          </cell>
          <cell r="L24" t="str">
            <v>30-B</v>
          </cell>
          <cell r="M24" t="str">
            <v>01/16/09 - 12/16/09</v>
          </cell>
          <cell r="N24" t="str">
            <v>01/16/08 - 12/16/08</v>
          </cell>
        </row>
        <row r="25">
          <cell r="C25" t="str">
            <v>Self Insured Aexcel Plus Choice POS II with Pharmacy</v>
          </cell>
          <cell r="E25" t="str">
            <v>01/16/08 - 12/16/08</v>
          </cell>
          <cell r="G25" t="str">
            <v>01/16/09 - 12/16/09</v>
          </cell>
          <cell r="L25" t="str">
            <v>47-B</v>
          </cell>
          <cell r="M25" t="str">
            <v>01/16/09 - 12/16/09</v>
          </cell>
          <cell r="N25" t="str">
            <v>01/16/08 - 12/16/08</v>
          </cell>
        </row>
        <row r="26">
          <cell r="C26" t="str">
            <v>Self Insured Aexcel Plus CH POS II + AHF with Pharmacy</v>
          </cell>
          <cell r="E26" t="str">
            <v>01/16/08 - 12/16/08</v>
          </cell>
          <cell r="G26" t="str">
            <v>01/16/09 - 12/16/09</v>
          </cell>
          <cell r="L26" t="str">
            <v>59-B</v>
          </cell>
          <cell r="M26" t="str">
            <v>01/16/09 - 12/16/09</v>
          </cell>
          <cell r="N26" t="str">
            <v>01/16/08 - 12/16/08</v>
          </cell>
        </row>
        <row r="28">
          <cell r="B28" t="str">
            <v>Medical Capitation:</v>
          </cell>
        </row>
        <row r="29">
          <cell r="C29" t="str">
            <v>Self Insured HMO with Pharmacy</v>
          </cell>
          <cell r="E29" t="str">
            <v>01/01/08 - 12/01/08</v>
          </cell>
          <cell r="G29" t="str">
            <v>01/01/09 - 12/01/09</v>
          </cell>
          <cell r="L29" t="str">
            <v>05-B</v>
          </cell>
          <cell r="M29" t="str">
            <v>01/01/09 - 12/01/09</v>
          </cell>
          <cell r="N29" t="str">
            <v>01/01/08 - 12/01/08</v>
          </cell>
        </row>
        <row r="31">
          <cell r="B31" t="str">
            <v>Pharmacy Claims:</v>
          </cell>
        </row>
        <row r="32">
          <cell r="C32" t="str">
            <v>Self Insured Indemnity with Pharmacy</v>
          </cell>
          <cell r="E32" t="str">
            <v>01/05/08 - 12/31/08</v>
          </cell>
          <cell r="G32" t="str">
            <v>No Data Available</v>
          </cell>
          <cell r="L32" t="str">
            <v>01-B</v>
          </cell>
          <cell r="M32" t="str">
            <v>No Data Available</v>
          </cell>
          <cell r="N32" t="str">
            <v>01/05/08 - 12/31/08</v>
          </cell>
        </row>
        <row r="33">
          <cell r="C33" t="str">
            <v>Self Insured PPO with Pharmacy</v>
          </cell>
          <cell r="E33" t="str">
            <v>01/23/08 - 11/28/08</v>
          </cell>
          <cell r="G33" t="str">
            <v>No Data Available</v>
          </cell>
          <cell r="L33" t="str">
            <v>02-B</v>
          </cell>
          <cell r="M33" t="str">
            <v>No Data Available</v>
          </cell>
          <cell r="N33" t="str">
            <v>01/23/08 - 11/28/08</v>
          </cell>
        </row>
        <row r="34">
          <cell r="C34" t="str">
            <v>Self Insured HMO with Pharmacy</v>
          </cell>
          <cell r="E34" t="str">
            <v>01/01/08 - 12/31/08</v>
          </cell>
          <cell r="G34" t="str">
            <v>01/01/09 - 12/31/09</v>
          </cell>
          <cell r="L34" t="str">
            <v>05-B</v>
          </cell>
          <cell r="M34" t="str">
            <v>01/01/09 - 12/31/09</v>
          </cell>
          <cell r="N34" t="str">
            <v>01/01/08 - 12/31/08</v>
          </cell>
        </row>
        <row r="35">
          <cell r="C35" t="str">
            <v>Self Insured Open Access MC with Pharmacy</v>
          </cell>
          <cell r="E35" t="str">
            <v>01/04/08 - 03/25/08</v>
          </cell>
          <cell r="G35" t="str">
            <v>02/07/09 - 04/19/09</v>
          </cell>
          <cell r="L35" t="str">
            <v>08-B</v>
          </cell>
          <cell r="M35" t="str">
            <v>02/07/09 - 04/19/09</v>
          </cell>
          <cell r="N35" t="str">
            <v>01/04/08 - 03/25/08</v>
          </cell>
        </row>
        <row r="36">
          <cell r="C36" t="str">
            <v>Self Insured Aetna Choice POS II with Pharmacy</v>
          </cell>
          <cell r="E36" t="str">
            <v>01/02/08 - 12/31/08</v>
          </cell>
          <cell r="G36" t="str">
            <v>01/02/09 - 12/28/09</v>
          </cell>
          <cell r="L36" t="str">
            <v>15-B</v>
          </cell>
          <cell r="M36" t="str">
            <v>01/02/09 - 12/28/09</v>
          </cell>
          <cell r="N36" t="str">
            <v>01/02/08 - 12/31/08</v>
          </cell>
        </row>
        <row r="37">
          <cell r="C37" t="str">
            <v>Self Insured Aetna Health Fund Choice POS II with Pharmacy</v>
          </cell>
          <cell r="E37" t="str">
            <v>01/02/08 - 12/31/08</v>
          </cell>
          <cell r="G37" t="str">
            <v>01/02/09 - 12/27/09</v>
          </cell>
          <cell r="L37" t="str">
            <v>30-B</v>
          </cell>
          <cell r="M37" t="str">
            <v>01/02/09 - 12/27/09</v>
          </cell>
          <cell r="N37" t="str">
            <v>01/02/08 - 12/31/08</v>
          </cell>
        </row>
        <row r="38">
          <cell r="C38" t="str">
            <v>Self Insured Aexcel Plus Choice POS II with Pharmacy</v>
          </cell>
          <cell r="E38" t="str">
            <v>01/01/08 - 12/31/08</v>
          </cell>
          <cell r="G38" t="str">
            <v>01/01/09 - 12/31/09</v>
          </cell>
          <cell r="L38" t="str">
            <v>47-B</v>
          </cell>
          <cell r="M38" t="str">
            <v>01/01/09 - 12/31/09</v>
          </cell>
          <cell r="N38" t="str">
            <v>01/01/08 - 12/31/08</v>
          </cell>
        </row>
        <row r="39">
          <cell r="C39" t="str">
            <v>Self Insured Aexcel Plus CH POS II + AHF with Pharmacy</v>
          </cell>
          <cell r="E39" t="str">
            <v>01/01/08 - 12/31/08</v>
          </cell>
          <cell r="G39" t="str">
            <v>01/02/09 - 12/31/09</v>
          </cell>
          <cell r="L39" t="str">
            <v>59-B</v>
          </cell>
          <cell r="M39" t="str">
            <v>01/02/09 - 12/31/09</v>
          </cell>
          <cell r="N39" t="str">
            <v>01/01/08 - 12/31/08</v>
          </cell>
        </row>
        <row r="41">
          <cell r="B41" t="str">
            <v>Pharmacy Membership:</v>
          </cell>
        </row>
        <row r="42">
          <cell r="C42" t="str">
            <v>Self Insured Indemnity with Pharmacy</v>
          </cell>
          <cell r="E42" t="str">
            <v>01/16/08 - 12/16/08</v>
          </cell>
          <cell r="G42" t="str">
            <v>No Data Available</v>
          </cell>
          <cell r="L42" t="str">
            <v>01-B</v>
          </cell>
          <cell r="M42" t="str">
            <v>No Data Available</v>
          </cell>
          <cell r="N42" t="str">
            <v>01/16/08 - 12/16/08</v>
          </cell>
        </row>
        <row r="43">
          <cell r="C43" t="str">
            <v>Self Insured PPO with Pharmacy</v>
          </cell>
          <cell r="E43" t="str">
            <v>01/16/08 - 12/16/08</v>
          </cell>
          <cell r="G43" t="str">
            <v>01/16/09 - 12/16/09</v>
          </cell>
          <cell r="L43" t="str">
            <v>02-B</v>
          </cell>
          <cell r="M43" t="str">
            <v>01/16/09 - 12/16/09</v>
          </cell>
          <cell r="N43" t="str">
            <v>01/16/08 - 12/16/08</v>
          </cell>
        </row>
        <row r="44">
          <cell r="C44" t="str">
            <v>Self Insured HMO with Pharmacy</v>
          </cell>
          <cell r="E44" t="str">
            <v>01/16/08 - 12/16/08</v>
          </cell>
          <cell r="G44" t="str">
            <v>01/16/09 - 12/16/09</v>
          </cell>
          <cell r="L44" t="str">
            <v>05-B</v>
          </cell>
          <cell r="M44" t="str">
            <v>01/16/09 - 12/16/09</v>
          </cell>
          <cell r="N44" t="str">
            <v>01/16/08 - 12/16/08</v>
          </cell>
        </row>
        <row r="45">
          <cell r="C45" t="str">
            <v>Self Insured Open Access MC with Pharmacy</v>
          </cell>
          <cell r="E45" t="str">
            <v>12/16/08 - 12/16/08</v>
          </cell>
          <cell r="G45" t="str">
            <v>01/16/09 - 12/16/09</v>
          </cell>
          <cell r="L45" t="str">
            <v>08-B</v>
          </cell>
          <cell r="M45" t="str">
            <v>01/16/09 - 12/16/09</v>
          </cell>
          <cell r="N45" t="str">
            <v>12/16/08 - 12/16/08</v>
          </cell>
        </row>
        <row r="46">
          <cell r="C46" t="str">
            <v>Self Insured Aetna Choice POS II with Pharmacy</v>
          </cell>
          <cell r="E46" t="str">
            <v>01/16/08 - 12/16/08</v>
          </cell>
          <cell r="G46" t="str">
            <v>01/16/09 - 12/16/09</v>
          </cell>
          <cell r="L46" t="str">
            <v>15-B</v>
          </cell>
          <cell r="M46" t="str">
            <v>01/16/09 - 12/16/09</v>
          </cell>
          <cell r="N46" t="str">
            <v>01/16/08 - 12/16/08</v>
          </cell>
        </row>
        <row r="47">
          <cell r="C47" t="str">
            <v>Self Insured Aetna Health Fund Choice POS II with Pharmacy</v>
          </cell>
          <cell r="E47" t="str">
            <v>01/16/08 - 12/16/08</v>
          </cell>
          <cell r="G47" t="str">
            <v>01/16/09 - 12/16/09</v>
          </cell>
          <cell r="L47" t="str">
            <v>30-B</v>
          </cell>
          <cell r="M47" t="str">
            <v>01/16/09 - 12/16/09</v>
          </cell>
          <cell r="N47" t="str">
            <v>01/16/08 - 12/16/08</v>
          </cell>
        </row>
        <row r="48">
          <cell r="C48" t="str">
            <v>Self Insured Aexcel Plus Choice POS II with Pharmacy</v>
          </cell>
          <cell r="E48" t="str">
            <v>01/16/08 - 12/16/08</v>
          </cell>
          <cell r="G48" t="str">
            <v>01/16/09 - 12/16/09</v>
          </cell>
          <cell r="L48" t="str">
            <v>47-B</v>
          </cell>
          <cell r="M48" t="str">
            <v>01/16/09 - 12/16/09</v>
          </cell>
          <cell r="N48" t="str">
            <v>01/16/08 - 12/16/08</v>
          </cell>
        </row>
        <row r="49">
          <cell r="C49" t="str">
            <v>Self Insured Aexcel Plus CH POS II + AHF with Pharmacy</v>
          </cell>
          <cell r="E49" t="str">
            <v>01/16/08 - 12/16/08</v>
          </cell>
          <cell r="G49" t="str">
            <v>01/16/09 - 12/16/09</v>
          </cell>
          <cell r="L49" t="str">
            <v>59-B</v>
          </cell>
          <cell r="M49" t="str">
            <v>01/16/09 - 12/16/09</v>
          </cell>
          <cell r="N49" t="str">
            <v>01/16/08 - 12/16/08</v>
          </cell>
        </row>
      </sheetData>
      <sheetData sheetId="31">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6">
          <cell r="A6" t="str">
            <v>Key Statistics</v>
          </cell>
        </row>
        <row r="8">
          <cell r="A8" t="str">
            <v>Demographics Summary for Medical</v>
          </cell>
          <cell r="C8" t="str">
            <v>Customer 
Prior</v>
          </cell>
          <cell r="D8" t="str">
            <v>Customer Current</v>
          </cell>
          <cell r="E8" t="str">
            <v>% Change
from Prior</v>
          </cell>
          <cell r="F8" t="str">
            <v>Aetna
BOB¹</v>
          </cell>
        </row>
        <row r="9">
          <cell r="B9" t="str">
            <v>Number of Employees</v>
          </cell>
          <cell r="C9">
            <v>3503.5833333333335</v>
          </cell>
          <cell r="D9">
            <v>3390.3333333333335</v>
          </cell>
          <cell r="E9">
            <v>-3.2324049187736362E-2</v>
          </cell>
          <cell r="F9" t="str">
            <v>N/A</v>
          </cell>
        </row>
        <row r="10">
          <cell r="B10" t="str">
            <v>Number of Members</v>
          </cell>
          <cell r="C10">
            <v>7222.5</v>
          </cell>
          <cell r="D10">
            <v>6935.166666666667</v>
          </cell>
          <cell r="E10">
            <v>-3.9783085265951271E-2</v>
          </cell>
          <cell r="F10" t="str">
            <v>N/A</v>
          </cell>
        </row>
        <row r="11">
          <cell r="B11" t="str">
            <v>Ratio of Members to Employees</v>
          </cell>
          <cell r="C11">
            <v>2.0614608852841139</v>
          </cell>
          <cell r="D11">
            <v>2.045570740340183</v>
          </cell>
          <cell r="E11">
            <v>-7.7081961910428452E-3</v>
          </cell>
          <cell r="F11">
            <v>1.9887336246175933</v>
          </cell>
        </row>
        <row r="12">
          <cell r="B12" t="str">
            <v>Percent Male Members</v>
          </cell>
          <cell r="C12">
            <v>0.51373024114457133</v>
          </cell>
          <cell r="D12">
            <v>0.51599336713849708</v>
          </cell>
          <cell r="E12">
            <v>2.263125993925752E-3</v>
          </cell>
          <cell r="F12">
            <v>0.4878886626678865</v>
          </cell>
        </row>
        <row r="13">
          <cell r="B13" t="str">
            <v>Percent Female Members</v>
          </cell>
          <cell r="C13">
            <v>0.48626975885542861</v>
          </cell>
          <cell r="D13">
            <v>0.48400663286150297</v>
          </cell>
          <cell r="E13">
            <v>-2.263125993925641E-3</v>
          </cell>
          <cell r="F13">
            <v>0.51211133733211345</v>
          </cell>
        </row>
        <row r="14">
          <cell r="B14" t="str">
            <v>Average Age of Membership</v>
          </cell>
          <cell r="C14">
            <v>35.933910234221763</v>
          </cell>
          <cell r="D14">
            <v>36.334623056403352</v>
          </cell>
          <cell r="E14">
            <v>1.1151383736690281E-2</v>
          </cell>
          <cell r="F14">
            <v>33.441237358572174</v>
          </cell>
        </row>
        <row r="16">
          <cell r="A16" t="str">
            <v>Key Statistics²</v>
          </cell>
        </row>
        <row r="17">
          <cell r="B17" t="str">
            <v>Total Medical and Pharmacy Paid Amount</v>
          </cell>
          <cell r="C17">
            <v>26343202.799999997</v>
          </cell>
          <cell r="D17">
            <v>25148076.93</v>
          </cell>
          <cell r="E17">
            <v>-4.536752342050062E-2</v>
          </cell>
          <cell r="F17" t="str">
            <v>N/A</v>
          </cell>
        </row>
        <row r="18">
          <cell r="B18" t="str">
            <v>Total Pharmacy Paid Amount</v>
          </cell>
          <cell r="C18">
            <v>5404438.3099999996</v>
          </cell>
          <cell r="D18">
            <v>5628574.71</v>
          </cell>
          <cell r="E18">
            <v>4.1472653982426604E-2</v>
          </cell>
          <cell r="F18" t="str">
            <v>N/A</v>
          </cell>
        </row>
        <row r="19">
          <cell r="B19" t="str">
            <v xml:space="preserve">     Pharmacy Paid Amount per Member³</v>
          </cell>
          <cell r="C19">
            <v>748.27806299757697</v>
          </cell>
          <cell r="D19">
            <v>811.59905457691468</v>
          </cell>
          <cell r="E19">
            <v>8.4622274406489922E-2</v>
          </cell>
          <cell r="F19">
            <v>687.58010868280019</v>
          </cell>
        </row>
        <row r="20">
          <cell r="B20" t="str">
            <v>Total Medical Paid Amount</v>
          </cell>
          <cell r="C20">
            <v>20938764.489999998</v>
          </cell>
          <cell r="D20">
            <v>19519502.219999999</v>
          </cell>
          <cell r="E20">
            <v>-6.77815670871037E-2</v>
          </cell>
          <cell r="F20" t="str">
            <v>N/A</v>
          </cell>
        </row>
        <row r="21">
          <cell r="B21" t="str">
            <v xml:space="preserve">     Medical Paid Amount per Employee</v>
          </cell>
          <cell r="C21">
            <v>5976.3854596484543</v>
          </cell>
          <cell r="D21">
            <v>5757.3991406941295</v>
          </cell>
          <cell r="E21">
            <v>-3.6641933562164532E-2</v>
          </cell>
          <cell r="F21" t="str">
            <v>N/A</v>
          </cell>
        </row>
        <row r="22">
          <cell r="B22" t="str">
            <v xml:space="preserve">     Medical Paid Amount per Member</v>
          </cell>
          <cell r="C22">
            <v>2899.1020408445825</v>
          </cell>
          <cell r="D22">
            <v>2814.5685833072985</v>
          </cell>
          <cell r="E22">
            <v>-2.9158496784975958E-2</v>
          </cell>
          <cell r="F22">
            <v>3120.5407580495544</v>
          </cell>
        </row>
        <row r="23">
          <cell r="B23" t="str">
            <v>Total Medical Capitation Payments</v>
          </cell>
          <cell r="C23">
            <v>374247.6519</v>
          </cell>
          <cell r="D23">
            <v>124190.04150000001</v>
          </cell>
          <cell r="E23">
            <v>-0.66816079975517406</v>
          </cell>
          <cell r="F23" t="str">
            <v>N/A</v>
          </cell>
        </row>
        <row r="24">
          <cell r="B24" t="str">
            <v>Medical Capitation Paid per Member</v>
          </cell>
          <cell r="C24">
            <v>51.816912689511945</v>
          </cell>
          <cell r="D24">
            <v>17.907290115594435</v>
          </cell>
          <cell r="E24">
            <v>-0.65441225294730887</v>
          </cell>
          <cell r="F24" t="str">
            <v>N/A</v>
          </cell>
        </row>
        <row r="25">
          <cell r="B25" t="str">
            <v>Total Medical Paid (Claims and Capitation)</v>
          </cell>
          <cell r="C25">
            <v>21313012.141899999</v>
          </cell>
          <cell r="D25">
            <v>19643692.261499997</v>
          </cell>
          <cell r="E25">
            <v>-7.8323977356453869E-2</v>
          </cell>
          <cell r="F25" t="str">
            <v>N/A</v>
          </cell>
        </row>
        <row r="26">
          <cell r="B26" t="str">
            <v>Medical Paid per Member
(Claims and Capitation)</v>
          </cell>
          <cell r="C26">
            <v>2950.9189535340947</v>
          </cell>
          <cell r="D26">
            <v>2832.4758734228926</v>
          </cell>
          <cell r="E26">
            <v>-4.0137693368146113E-2</v>
          </cell>
          <cell r="F26" t="str">
            <v>N/A</v>
          </cell>
        </row>
        <row r="27">
          <cell r="B27" t="str">
            <v>Inpatient Paid Amount per Member</v>
          </cell>
          <cell r="C27">
            <v>970.24740186915892</v>
          </cell>
          <cell r="D27">
            <v>880.99006897214679</v>
          </cell>
          <cell r="E27">
            <v>-9.1994405473346252E-2</v>
          </cell>
          <cell r="F27">
            <v>1077.2084874768691</v>
          </cell>
        </row>
        <row r="28">
          <cell r="B28" t="str">
            <v>Ambulatory Paid Amount per Member</v>
          </cell>
          <cell r="C28">
            <v>1928.8546389754242</v>
          </cell>
          <cell r="D28">
            <v>1933.5785143351516</v>
          </cell>
          <cell r="E28">
            <v>2.4490572095347677E-3</v>
          </cell>
          <cell r="F28">
            <v>2043.332270572685</v>
          </cell>
        </row>
        <row r="29">
          <cell r="B29" t="str">
            <v>Admissions/1,000 Members</v>
          </cell>
          <cell r="C29">
            <v>52.61336102457598</v>
          </cell>
          <cell r="D29">
            <v>79.017567470140108</v>
          </cell>
          <cell r="E29">
            <v>0.50185363435022867</v>
          </cell>
          <cell r="F29">
            <v>78.774530773112872</v>
          </cell>
        </row>
        <row r="30">
          <cell r="B30" t="str">
            <v>Days of Care/1,000 Members</v>
          </cell>
          <cell r="C30">
            <v>325.51055728625823</v>
          </cell>
          <cell r="D30">
            <v>311.74449063949436</v>
          </cell>
          <cell r="E30">
            <v>-4.2290691772119131E-2</v>
          </cell>
          <cell r="F30">
            <v>314.37388671264802</v>
          </cell>
        </row>
        <row r="31">
          <cell r="B31" t="str">
            <v>Average Length of Stay</v>
          </cell>
          <cell r="C31">
            <v>6.1868421052631577</v>
          </cell>
          <cell r="D31">
            <v>3.9452554744525545</v>
          </cell>
          <cell r="E31">
            <v>-0.36231515087538463</v>
          </cell>
          <cell r="F31">
            <v>3.9908062114404799</v>
          </cell>
        </row>
        <row r="32">
          <cell r="B32" t="str">
            <v>Total Surgeries/1,000 Members</v>
          </cell>
          <cell r="C32">
            <v>764.69366562824507</v>
          </cell>
          <cell r="D32">
            <v>782.38927206748212</v>
          </cell>
          <cell r="E32">
            <v>2.3140778111060949E-2</v>
          </cell>
          <cell r="F32">
            <v>671.38046189709451</v>
          </cell>
        </row>
        <row r="33">
          <cell r="B33" t="str">
            <v>Inpatient Surgeries/1,000 Members</v>
          </cell>
          <cell r="C33">
            <v>50.53651782623745</v>
          </cell>
          <cell r="D33">
            <v>52.197736175530508</v>
          </cell>
          <cell r="E33">
            <v>3.2871642541833189E-2</v>
          </cell>
          <cell r="F33">
            <v>51.763067458124048</v>
          </cell>
        </row>
        <row r="34">
          <cell r="B34" t="str">
            <v>Ambulatory Surgeries/1,000 Members</v>
          </cell>
          <cell r="C34">
            <v>714.15714780200756</v>
          </cell>
          <cell r="D34">
            <v>730.19153589195162</v>
          </cell>
          <cell r="E34">
            <v>2.2452184563710929E-2</v>
          </cell>
          <cell r="F34">
            <v>619.61739443897045</v>
          </cell>
        </row>
        <row r="35">
          <cell r="B35" t="str">
            <v>Office Visits/1,000 Members</v>
          </cell>
          <cell r="C35">
            <v>4211.5610938040845</v>
          </cell>
          <cell r="D35">
            <v>4277.1863209247558</v>
          </cell>
          <cell r="E35">
            <v>1.5582161972484991E-2</v>
          </cell>
          <cell r="F35">
            <v>4017.340424407007</v>
          </cell>
        </row>
        <row r="36">
          <cell r="B36" t="str">
            <v>ER Visits/1,000 Members</v>
          </cell>
          <cell r="C36">
            <v>181.65455174800968</v>
          </cell>
          <cell r="D36">
            <v>173.75213284948691</v>
          </cell>
          <cell r="E36">
            <v>-4.3502454645259675E-2</v>
          </cell>
          <cell r="F36">
            <v>180.12178510490014</v>
          </cell>
        </row>
        <row r="38">
          <cell r="B38" t="str">
            <v>¹Aetna BOB demographic metrics are specific to the overall broad product categories of HMO, QPOS, Indemnity, PPO, Managed Choice and Elect Choice and to the plan sponsor's region(s). Aetna BOB financial and utilization metrics are further adjusted for the</v>
          </cell>
        </row>
        <row r="39">
          <cell r="B39" t="str">
            <v>² Includes both claim and encounter utilization for HMO based Products</v>
          </cell>
        </row>
        <row r="40">
          <cell r="B40" t="str">
            <v>³ Membership for Pharmacy is found on the Key Statistics - Pharmacy Report</v>
          </cell>
        </row>
      </sheetData>
      <sheetData sheetId="32">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Demographics For Medical Membership</v>
          </cell>
        </row>
      </sheetData>
      <sheetData sheetId="33">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Impact of Medical Catastrophic Claimant Experience</v>
          </cell>
        </row>
        <row r="7">
          <cell r="B7" t="str">
            <v>Large Claimant Threshold:  $50,000</v>
          </cell>
        </row>
        <row r="9">
          <cell r="C9" t="str">
            <v>All Claimants</v>
          </cell>
          <cell r="G9" t="str">
            <v>Claimants Above Threshold¹</v>
          </cell>
        </row>
        <row r="10">
          <cell r="C10" t="str">
            <v>Prior</v>
          </cell>
          <cell r="D10" t="str">
            <v>Current</v>
          </cell>
          <cell r="E10" t="str">
            <v>Change</v>
          </cell>
          <cell r="G10" t="str">
            <v>Prior</v>
          </cell>
          <cell r="H10" t="str">
            <v>Current</v>
          </cell>
          <cell r="I10" t="str">
            <v>Change</v>
          </cell>
          <cell r="J10" t="str">
            <v>Aetna BOB</v>
          </cell>
        </row>
        <row r="11">
          <cell r="B11" t="str">
            <v>Number of Claimants</v>
          </cell>
          <cell r="C11">
            <v>6575</v>
          </cell>
          <cell r="D11">
            <v>6375</v>
          </cell>
          <cell r="E11">
            <v>-3.0418250950570342E-2</v>
          </cell>
          <cell r="G11">
            <v>48</v>
          </cell>
          <cell r="H11">
            <v>57</v>
          </cell>
          <cell r="I11">
            <v>0.1875</v>
          </cell>
          <cell r="J11" t="str">
            <v>N/A</v>
          </cell>
        </row>
        <row r="12">
          <cell r="B12" t="str">
            <v>Claimants Per 1,000 Members</v>
          </cell>
          <cell r="C12" t="str">
            <v>N/A</v>
          </cell>
          <cell r="D12" t="str">
            <v>N/A</v>
          </cell>
          <cell r="E12" t="str">
            <v>N/A</v>
          </cell>
          <cell r="G12">
            <v>6.6458982346832816</v>
          </cell>
          <cell r="H12">
            <v>8.2189805580255229</v>
          </cell>
          <cell r="I12" t="str">
            <v>N/A</v>
          </cell>
          <cell r="J12">
            <v>8.7545552858619118</v>
          </cell>
        </row>
        <row r="13">
          <cell r="B13" t="str">
            <v>Medical Paid Amount for these Claimants</v>
          </cell>
          <cell r="C13">
            <v>20938764.489999998</v>
          </cell>
          <cell r="D13">
            <v>19519502.219999999</v>
          </cell>
          <cell r="E13">
            <v>-6.77815670871037E-2</v>
          </cell>
          <cell r="G13">
            <v>6602848.3000000007</v>
          </cell>
          <cell r="H13">
            <v>5518165.6500000004</v>
          </cell>
          <cell r="I13">
            <v>-0.1642749614586784</v>
          </cell>
          <cell r="J13" t="str">
            <v>N/A</v>
          </cell>
        </row>
        <row r="14">
          <cell r="B14" t="str">
            <v>Average Paid Per Catastrophic Claimant</v>
          </cell>
          <cell r="C14" t="str">
            <v>N/A</v>
          </cell>
          <cell r="D14" t="str">
            <v>N/A</v>
          </cell>
          <cell r="E14" t="str">
            <v>N/A</v>
          </cell>
          <cell r="G14">
            <v>137559.33958333335</v>
          </cell>
          <cell r="H14">
            <v>96809.923684210531</v>
          </cell>
          <cell r="I14">
            <v>-0.29623154649151867</v>
          </cell>
          <cell r="J14" t="str">
            <v>N/A</v>
          </cell>
        </row>
        <row r="15">
          <cell r="B15" t="str">
            <v>% of Total Paid Amount</v>
          </cell>
          <cell r="C15">
            <v>1</v>
          </cell>
          <cell r="D15">
            <v>1</v>
          </cell>
          <cell r="E15" t="str">
            <v>N/A</v>
          </cell>
          <cell r="G15">
            <v>0.31534087425040813</v>
          </cell>
          <cell r="H15">
            <v>0.28270012154029206</v>
          </cell>
          <cell r="I15">
            <v>-3.2640752710116072E-2</v>
          </cell>
          <cell r="J15">
            <v>0.32163145137057253</v>
          </cell>
        </row>
        <row r="17">
          <cell r="G17" t="str">
            <v>Net of Catastrophic Claimants</v>
          </cell>
        </row>
        <row r="18">
          <cell r="B18" t="str">
            <v xml:space="preserve">Medical Paid Amount per Employee </v>
          </cell>
          <cell r="C18">
            <v>5976.3854596484543</v>
          </cell>
          <cell r="D18">
            <v>5757.3991406941295</v>
          </cell>
          <cell r="E18">
            <v>-3.6641933562164532E-2</v>
          </cell>
          <cell r="G18">
            <v>4091.7868439454833</v>
          </cell>
          <cell r="H18">
            <v>4129.7817038639259</v>
          </cell>
          <cell r="I18">
            <v>9.285640080363115E-3</v>
          </cell>
        </row>
        <row r="19">
          <cell r="B19" t="str">
            <v>Medical Paid Amount per Member</v>
          </cell>
          <cell r="C19">
            <v>2899.1020408445825</v>
          </cell>
          <cell r="D19">
            <v>2814.5685833072985</v>
          </cell>
          <cell r="E19">
            <v>-2.9158496784975958E-2</v>
          </cell>
          <cell r="G19">
            <v>1984.8966687435093</v>
          </cell>
          <cell r="H19">
            <v>2018.8897027228377</v>
          </cell>
          <cell r="I19">
            <v>1.7125845649611005E-2</v>
          </cell>
        </row>
        <row r="20">
          <cell r="B20" t="str">
            <v>Inpatient Paid Amount per Member</v>
          </cell>
          <cell r="C20">
            <v>970.24740186915892</v>
          </cell>
          <cell r="D20">
            <v>880.99006897214679</v>
          </cell>
          <cell r="E20">
            <v>-9.1994405473346252E-2</v>
          </cell>
          <cell r="G20">
            <v>469.7045690550363</v>
          </cell>
          <cell r="H20">
            <v>444.20589123068424</v>
          </cell>
          <cell r="I20">
            <v>-5.4286629307547407E-2</v>
          </cell>
        </row>
        <row r="21">
          <cell r="B21" t="str">
            <v>Ambulatory Paid Amount per Member</v>
          </cell>
          <cell r="C21">
            <v>1928.8546389754242</v>
          </cell>
          <cell r="D21">
            <v>1933.5785143351516</v>
          </cell>
          <cell r="E21">
            <v>2.4490572095347677E-3</v>
          </cell>
          <cell r="G21">
            <v>1515.1920996884737</v>
          </cell>
          <cell r="H21">
            <v>1574.6838114921534</v>
          </cell>
          <cell r="I21">
            <v>3.9263478086977402E-2</v>
          </cell>
        </row>
        <row r="48">
          <cell r="B48" t="str">
            <v>¹ See Medical Catastrophic Claimant Detail for Current and Prior Periods Report for detail on claimants above threshold.</v>
          </cell>
        </row>
      </sheetData>
      <sheetData sheetId="34">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Provider Network Experience - Medical</v>
          </cell>
        </row>
        <row r="7">
          <cell r="A7" t="str">
            <v>In Network Experience</v>
          </cell>
          <cell r="C7" t="str">
            <v>Prior
Period</v>
          </cell>
          <cell r="D7" t="str">
            <v>Current
Period</v>
          </cell>
          <cell r="E7" t="str">
            <v>Change</v>
          </cell>
          <cell r="F7" t="str">
            <v>Current Network Discount Savings % ¹</v>
          </cell>
          <cell r="G7" t="str">
            <v>Aetna
BOB</v>
          </cell>
        </row>
        <row r="9">
          <cell r="A9" t="str">
            <v>Billed Network Charges (before discount)</v>
          </cell>
          <cell r="C9">
            <v>45713055.859999999</v>
          </cell>
          <cell r="D9">
            <v>47639333.200000003</v>
          </cell>
          <cell r="E9">
            <v>4.2138450465866617E-2</v>
          </cell>
        </row>
        <row r="11">
          <cell r="A11" t="str">
            <v>Network Discount Savings:</v>
          </cell>
        </row>
        <row r="12">
          <cell r="B12" t="str">
            <v>Inpatient Facility</v>
          </cell>
          <cell r="C12">
            <v>6786865.8300000001</v>
          </cell>
          <cell r="D12">
            <v>8685835.3599999994</v>
          </cell>
          <cell r="E12">
            <v>0.27980065873793758</v>
          </cell>
          <cell r="F12">
            <v>0.64017858240187431</v>
          </cell>
        </row>
        <row r="13">
          <cell r="B13" t="str">
            <v>Ambulatory Facility</v>
          </cell>
          <cell r="C13">
            <v>9608318.0999999996</v>
          </cell>
          <cell r="D13">
            <v>9254054.4299999997</v>
          </cell>
          <cell r="E13">
            <v>-3.6870518472946888E-2</v>
          </cell>
          <cell r="F13">
            <v>0.67951757423233872</v>
          </cell>
        </row>
        <row r="14">
          <cell r="B14" t="str">
            <v>Physician/Other</v>
          </cell>
          <cell r="C14">
            <v>10314677.66</v>
          </cell>
          <cell r="D14">
            <v>11460666.17</v>
          </cell>
          <cell r="E14">
            <v>0.11110269731880305</v>
          </cell>
          <cell r="F14">
            <v>0.56034332281532107</v>
          </cell>
        </row>
        <row r="15">
          <cell r="B15" t="str">
            <v>Total</v>
          </cell>
          <cell r="C15">
            <v>26709861.59</v>
          </cell>
          <cell r="D15">
            <v>29400555.960000001</v>
          </cell>
          <cell r="E15">
            <v>0.10073786271537175</v>
          </cell>
          <cell r="F15">
            <v>0.61714877151135272</v>
          </cell>
        </row>
        <row r="17">
          <cell r="B17" t="str">
            <v>Network Discount Savings per Employee</v>
          </cell>
          <cell r="C17">
            <v>7623.5839278833573</v>
          </cell>
          <cell r="D17">
            <v>8671.8776796775146</v>
          </cell>
          <cell r="E17">
            <v>0.13750668474442962</v>
          </cell>
        </row>
        <row r="18">
          <cell r="B18" t="str">
            <v>Network Discount Savings per Member</v>
          </cell>
          <cell r="C18">
            <v>3698.1462914503286</v>
          </cell>
          <cell r="D18">
            <v>4239.3438215856386</v>
          </cell>
          <cell r="E18">
            <v>0.14634292088079207</v>
          </cell>
        </row>
        <row r="19">
          <cell r="B19" t="str">
            <v>Average Discount Savings per Admission</v>
          </cell>
          <cell r="C19">
            <v>19335.800085470084</v>
          </cell>
          <cell r="D19">
            <v>16296.126378986866</v>
          </cell>
          <cell r="E19">
            <v>-0.15720444424574834</v>
          </cell>
        </row>
        <row r="21">
          <cell r="A21" t="str">
            <v>Network Utilization Metrics</v>
          </cell>
        </row>
        <row r="22">
          <cell r="B22" t="str">
            <v>% Admissions In Network</v>
          </cell>
          <cell r="C22">
            <v>0.98044692737430172</v>
          </cell>
          <cell r="D22">
            <v>0.99440298507462688</v>
          </cell>
          <cell r="E22">
            <v>1.3956057700325153E-2</v>
          </cell>
          <cell r="G22">
            <v>0.9816329238927396</v>
          </cell>
        </row>
        <row r="23">
          <cell r="B23" t="str">
            <v>% Physician Office Visits In Network</v>
          </cell>
          <cell r="C23">
            <v>0.98862034239677743</v>
          </cell>
          <cell r="D23">
            <v>0.98865784499054821</v>
          </cell>
          <cell r="E23">
            <v>3.7502593770777359E-5</v>
          </cell>
          <cell r="G23">
            <v>0.94765366073884971</v>
          </cell>
        </row>
        <row r="24">
          <cell r="B24" t="str">
            <v>% Claims Paid In Network</v>
          </cell>
          <cell r="C24">
            <v>0.95288578175320982</v>
          </cell>
          <cell r="D24">
            <v>0.93939148720771015</v>
          </cell>
          <cell r="E24">
            <v>-1.3494294545499663E-2</v>
          </cell>
          <cell r="G24">
            <v>0.93527573876450332</v>
          </cell>
        </row>
        <row r="42">
          <cell r="B42" t="str">
            <v>¹ The calculation for Physician/Other excludes claims where the physician's billed amount is equal to the allowed amount (discounted charge).</v>
          </cell>
        </row>
      </sheetData>
      <sheetData sheetId="35">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Medical Cost Sharing Analysis</v>
          </cell>
        </row>
        <row r="7">
          <cell r="C7" t="str">
            <v>Prior
Period</v>
          </cell>
          <cell r="D7" t="str">
            <v>Current
Period</v>
          </cell>
          <cell r="E7" t="str">
            <v>% Change</v>
          </cell>
          <cell r="F7" t="str">
            <v>Aetna
BOB*</v>
          </cell>
        </row>
        <row r="8">
          <cell r="B8" t="str">
            <v>Number of Employees</v>
          </cell>
          <cell r="C8">
            <v>3503.5833333333335</v>
          </cell>
          <cell r="D8">
            <v>3390.3333333333335</v>
          </cell>
          <cell r="E8">
            <v>-3.2324049187736362E-2</v>
          </cell>
        </row>
        <row r="9">
          <cell r="B9" t="str">
            <v>Allowed Amount</v>
          </cell>
          <cell r="C9">
            <v>23328599.010000002</v>
          </cell>
          <cell r="D9">
            <v>22295280.879999999</v>
          </cell>
          <cell r="E9">
            <v>-4.429404995803915E-2</v>
          </cell>
          <cell r="F9" t="str">
            <v xml:space="preserve"> </v>
          </cell>
        </row>
        <row r="10">
          <cell r="B10" t="str">
            <v>Coordination of Benefits (COB)</v>
          </cell>
          <cell r="C10">
            <v>232887.42</v>
          </cell>
          <cell r="D10">
            <v>114335.39</v>
          </cell>
          <cell r="E10">
            <v>-0.5090529578626446</v>
          </cell>
          <cell r="F10" t="str">
            <v xml:space="preserve"> </v>
          </cell>
        </row>
        <row r="12">
          <cell r="B12" t="str">
            <v>Deductible**</v>
          </cell>
          <cell r="C12">
            <v>786374.62</v>
          </cell>
          <cell r="D12">
            <v>1158494.26</v>
          </cell>
          <cell r="E12">
            <v>0.47320911755773604</v>
          </cell>
        </row>
        <row r="13">
          <cell r="B13" t="str">
            <v>Copays</v>
          </cell>
          <cell r="C13">
            <v>1045103.53</v>
          </cell>
          <cell r="D13">
            <v>1092887.1599999999</v>
          </cell>
          <cell r="E13">
            <v>4.5721432019275532E-2</v>
          </cell>
        </row>
        <row r="14">
          <cell r="B14" t="str">
            <v>Coinsurance**</v>
          </cell>
          <cell r="C14">
            <v>453504.75</v>
          </cell>
          <cell r="D14">
            <v>710704.96</v>
          </cell>
          <cell r="E14">
            <v>0.56713895499440736</v>
          </cell>
        </row>
        <row r="15">
          <cell r="B15" t="str">
            <v>Employee Paid Portion</v>
          </cell>
          <cell r="C15">
            <v>2284982.9</v>
          </cell>
          <cell r="D15">
            <v>2962086.38</v>
          </cell>
          <cell r="E15">
            <v>0.2963275917732251</v>
          </cell>
        </row>
        <row r="16">
          <cell r="B16" t="str">
            <v>Employee Paid Portion per Employee</v>
          </cell>
          <cell r="C16">
            <v>652.18454439502409</v>
          </cell>
          <cell r="D16">
            <v>873.68588536033815</v>
          </cell>
          <cell r="E16">
            <v>0.33962985303612481</v>
          </cell>
        </row>
        <row r="18">
          <cell r="B18" t="str">
            <v>Employer Plan Paid Portion</v>
          </cell>
          <cell r="C18">
            <v>20938764.489999998</v>
          </cell>
          <cell r="D18">
            <v>19519502.219999999</v>
          </cell>
          <cell r="E18">
            <v>-6.77815670871037E-2</v>
          </cell>
        </row>
        <row r="19">
          <cell r="B19" t="str">
            <v>Employer Plan Paid Portion per Employee</v>
          </cell>
          <cell r="C19">
            <v>5976.3854596484543</v>
          </cell>
          <cell r="D19">
            <v>5757.3991406941295</v>
          </cell>
          <cell r="E19">
            <v>-3.6641933562164532E-2</v>
          </cell>
        </row>
        <row r="21">
          <cell r="B21" t="str">
            <v>Employer % Share Medical</v>
          </cell>
          <cell r="C21">
            <v>0.89265850193794272</v>
          </cell>
          <cell r="D21">
            <v>0.86385058777142754</v>
          </cell>
          <cell r="E21">
            <v>-2.8807914166515181E-2</v>
          </cell>
          <cell r="F21">
            <v>0.84860750592142886</v>
          </cell>
        </row>
        <row r="22">
          <cell r="B22" t="str">
            <v>Employee % Share Medical</v>
          </cell>
          <cell r="C22">
            <v>9.7413073891821397E-2</v>
          </cell>
          <cell r="D22">
            <v>0.13108941158196913</v>
          </cell>
          <cell r="E22">
            <v>3.3676337690147731E-2</v>
          </cell>
          <cell r="F22">
            <v>0.12760178014755763</v>
          </cell>
        </row>
        <row r="23">
          <cell r="B23" t="str">
            <v>COB % Share Medical</v>
          </cell>
          <cell r="C23">
            <v>9.9284241702358687E-3</v>
          </cell>
          <cell r="D23">
            <v>5.060000646603344E-3</v>
          </cell>
          <cell r="E23">
            <v>-4.8684235236325247E-3</v>
          </cell>
          <cell r="F23">
            <v>2.3790713931013629E-2</v>
          </cell>
        </row>
        <row r="31">
          <cell r="B31" t="str">
            <v>* Aetna BOB is not adjusted for variations in plan design within products.</v>
          </cell>
        </row>
      </sheetData>
      <sheetData sheetId="36">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Trend Analysis by Medical Cost Category</v>
          </cell>
        </row>
      </sheetData>
      <sheetData sheetId="37">
        <row r="1">
          <cell r="A1" t="str">
            <v>SARASOTA COUNTY GOVERNMENT - Plan Sponsor ID 0000000000236601</v>
          </cell>
          <cell r="I1">
            <v>0</v>
          </cell>
        </row>
        <row r="2">
          <cell r="A2" t="str">
            <v>Integrated</v>
          </cell>
        </row>
        <row r="3">
          <cell r="A3" t="str">
            <v>Current Data For Claims Incurred January 01, 2009 - December 31, 2009 ( 1 Month Claim Lag )</v>
          </cell>
          <cell r="I3">
            <v>0</v>
          </cell>
        </row>
        <row r="4">
          <cell r="A4" t="str">
            <v>Prior Data For Claims Incurred January 01, 2008 - December 31, 2008 ( 1 Month Claim Lag )</v>
          </cell>
          <cell r="I4">
            <v>0</v>
          </cell>
        </row>
        <row r="5">
          <cell r="A5" t="str">
            <v>Utilization and Unit Cost by Medical Cost Category ¹</v>
          </cell>
        </row>
        <row r="7">
          <cell r="C7" t="str">
            <v>Paid Amount Per Member</v>
          </cell>
          <cell r="G7" t="str">
            <v>Utilization Per 1,000</v>
          </cell>
          <cell r="K7" t="str">
            <v>Unit Cost</v>
          </cell>
        </row>
        <row r="8">
          <cell r="C8" t="str">
            <v>Prior</v>
          </cell>
          <cell r="D8" t="str">
            <v>Current</v>
          </cell>
          <cell r="E8" t="str">
            <v>% Change</v>
          </cell>
          <cell r="G8" t="str">
            <v>Prior</v>
          </cell>
          <cell r="H8" t="str">
            <v>Current</v>
          </cell>
          <cell r="I8" t="str">
            <v>% Change</v>
          </cell>
          <cell r="K8" t="str">
            <v>Prior</v>
          </cell>
          <cell r="L8" t="str">
            <v>Current</v>
          </cell>
          <cell r="M8" t="str">
            <v>% Change</v>
          </cell>
        </row>
        <row r="9">
          <cell r="A9" t="str">
            <v>Facility:</v>
          </cell>
        </row>
        <row r="10">
          <cell r="B10" t="str">
            <v>Inpatient Days</v>
          </cell>
          <cell r="C10">
            <v>822.00209207338185</v>
          </cell>
          <cell r="D10">
            <v>735.09587368724613</v>
          </cell>
          <cell r="E10">
            <v>-0.10572505742281908</v>
          </cell>
          <cell r="G10">
            <v>305.29595015576319</v>
          </cell>
          <cell r="H10">
            <v>291.41332820648387</v>
          </cell>
          <cell r="I10">
            <v>-4.5472669854272084E-2</v>
          </cell>
          <cell r="K10">
            <v>2692.476240362812</v>
          </cell>
          <cell r="L10">
            <v>2522.5197427016328</v>
          </cell>
          <cell r="M10">
            <v>-6.3122747422379277E-2</v>
          </cell>
        </row>
        <row r="11">
          <cell r="B11" t="str">
            <v>Ambulatory Visits</v>
          </cell>
          <cell r="C11">
            <v>321.2291921079958</v>
          </cell>
          <cell r="D11">
            <v>287.75768426617958</v>
          </cell>
          <cell r="E11">
            <v>-0.10419821318905303</v>
          </cell>
          <cell r="G11">
            <v>373.13949463482169</v>
          </cell>
          <cell r="H11">
            <v>349.23457739540027</v>
          </cell>
          <cell r="I11">
            <v>-6.4064291191733305E-2</v>
          </cell>
          <cell r="K11">
            <v>860.88231539888682</v>
          </cell>
          <cell r="L11">
            <v>823.96676300578031</v>
          </cell>
          <cell r="M11">
            <v>-4.2881067171186824E-2</v>
          </cell>
        </row>
        <row r="12">
          <cell r="B12" t="str">
            <v>Emergency Room Visits</v>
          </cell>
          <cell r="C12">
            <v>104.06676358601591</v>
          </cell>
          <cell r="D12">
            <v>131.79392708658767</v>
          </cell>
          <cell r="E12">
            <v>0.26643630055482603</v>
          </cell>
          <cell r="G12">
            <v>181.65455174800968</v>
          </cell>
          <cell r="H12">
            <v>173.75213284948691</v>
          </cell>
          <cell r="I12">
            <v>-4.3502454645259675E-2</v>
          </cell>
          <cell r="K12">
            <v>572.88277439024387</v>
          </cell>
          <cell r="L12">
            <v>758.51688796680492</v>
          </cell>
          <cell r="M12">
            <v>0.32403507641531626</v>
          </cell>
        </row>
        <row r="13">
          <cell r="A13" t="str">
            <v>Subtotal Facility:</v>
          </cell>
          <cell r="C13">
            <v>1247.2980477673937</v>
          </cell>
          <cell r="D13">
            <v>1154.6474850400134</v>
          </cell>
          <cell r="E13">
            <v>-7.4281013181428851E-2</v>
          </cell>
        </row>
        <row r="15">
          <cell r="A15" t="str">
            <v>Professional:</v>
          </cell>
        </row>
        <row r="16">
          <cell r="B16" t="str">
            <v>Specialist Office Visits</v>
          </cell>
          <cell r="C16">
            <v>133.40808722741434</v>
          </cell>
          <cell r="D16">
            <v>144.32188123332773</v>
          </cell>
          <cell r="E16">
            <v>8.1807589275372558E-2</v>
          </cell>
          <cell r="G16">
            <v>1961.9245413637939</v>
          </cell>
          <cell r="H16">
            <v>2101.0309773857871</v>
          </cell>
          <cell r="I16">
            <v>7.0903051105775994E-2</v>
          </cell>
          <cell r="K16">
            <v>67.998582215949185</v>
          </cell>
          <cell r="L16">
            <v>68.690982087708463</v>
          </cell>
          <cell r="M16">
            <v>1.0182563359341255E-2</v>
          </cell>
        </row>
        <row r="17">
          <cell r="B17" t="str">
            <v>Primary Office Visits</v>
          </cell>
          <cell r="C17">
            <v>131.5056891658013</v>
          </cell>
          <cell r="D17">
            <v>138.15298983441878</v>
          </cell>
          <cell r="E17">
            <v>5.0547628097189115E-2</v>
          </cell>
          <cell r="G17">
            <v>2162.8245067497405</v>
          </cell>
          <cell r="H17">
            <v>2171.2527937324262</v>
          </cell>
          <cell r="I17">
            <v>3.8968889784551115E-3</v>
          </cell>
          <cell r="K17">
            <v>60.802755265347926</v>
          </cell>
          <cell r="L17">
            <v>63.6282381458361</v>
          </cell>
          <cell r="M17">
            <v>4.6469652043851437E-2</v>
          </cell>
        </row>
        <row r="18">
          <cell r="B18" t="str">
            <v>Surgeries - Inpatient</v>
          </cell>
          <cell r="C18">
            <v>67.502892350294218</v>
          </cell>
          <cell r="D18">
            <v>67.175634327461481</v>
          </cell>
          <cell r="E18">
            <v>-4.8480592673642775E-3</v>
          </cell>
          <cell r="G18">
            <v>50.53651782623745</v>
          </cell>
          <cell r="H18">
            <v>52.197736175530508</v>
          </cell>
          <cell r="I18">
            <v>3.2871642541833189E-2</v>
          </cell>
          <cell r="K18">
            <v>1335.7250410958904</v>
          </cell>
          <cell r="L18">
            <v>1286.945359116022</v>
          </cell>
          <cell r="M18">
            <v>-3.6519253947539479E-2</v>
          </cell>
        </row>
        <row r="19">
          <cell r="B19" t="str">
            <v>Surgeries Ambulatory Facility</v>
          </cell>
          <cell r="C19">
            <v>95.613307026652819</v>
          </cell>
          <cell r="D19">
            <v>75.04348417485761</v>
          </cell>
          <cell r="E19">
            <v>-0.21513556524157501</v>
          </cell>
          <cell r="G19">
            <v>200.3461405330564</v>
          </cell>
          <cell r="H19">
            <v>181.53853548340581</v>
          </cell>
          <cell r="I19">
            <v>-9.3875554575743883E-2</v>
          </cell>
          <cell r="K19">
            <v>477.24057360055286</v>
          </cell>
          <cell r="L19">
            <v>413.37495631453532</v>
          </cell>
          <cell r="M19">
            <v>-0.13382268989449467</v>
          </cell>
        </row>
        <row r="20">
          <cell r="B20" t="str">
            <v>Surgeries - Office</v>
          </cell>
          <cell r="C20">
            <v>91.707191415714775</v>
          </cell>
          <cell r="D20">
            <v>94.0406455023912</v>
          </cell>
          <cell r="E20">
            <v>2.5444614000866343E-2</v>
          </cell>
          <cell r="G20">
            <v>513.25718241606091</v>
          </cell>
          <cell r="H20">
            <v>550.2391194636034</v>
          </cell>
          <cell r="I20">
            <v>7.2053423341212744E-2</v>
          </cell>
          <cell r="K20">
            <v>178.67687887779874</v>
          </cell>
          <cell r="L20">
            <v>170.90868710691825</v>
          </cell>
          <cell r="M20">
            <v>-4.3476200276552503E-2</v>
          </cell>
        </row>
        <row r="21">
          <cell r="B21" t="str">
            <v>Medical Service Visits</v>
          </cell>
          <cell r="C21">
            <v>363.47110695742469</v>
          </cell>
          <cell r="D21">
            <v>370.33364783350549</v>
          </cell>
          <cell r="E21">
            <v>1.8880567794030037E-2</v>
          </cell>
          <cell r="G21">
            <v>2643.2675666320524</v>
          </cell>
          <cell r="H21">
            <v>2840.5950349667155</v>
          </cell>
          <cell r="I21">
            <v>7.4652854226971044E-2</v>
          </cell>
          <cell r="K21">
            <v>137.50825362736367</v>
          </cell>
          <cell r="L21">
            <v>130.37185634517766</v>
          </cell>
          <cell r="M21">
            <v>-5.1897955896706198E-2</v>
          </cell>
        </row>
        <row r="22">
          <cell r="A22" t="str">
            <v>Subtotal Professional:</v>
          </cell>
          <cell r="C22">
            <v>883.20827414330211</v>
          </cell>
          <cell r="D22">
            <v>889.06828290596218</v>
          </cell>
          <cell r="E22">
            <v>6.6349115313080456E-3</v>
          </cell>
        </row>
        <row r="24">
          <cell r="A24" t="str">
            <v>Ancillary</v>
          </cell>
        </row>
        <row r="25">
          <cell r="B25" t="str">
            <v>Radiology Services</v>
          </cell>
          <cell r="C25">
            <v>249.30721218414678</v>
          </cell>
          <cell r="D25">
            <v>251.2057393477686</v>
          </cell>
          <cell r="E25">
            <v>7.6152115576163309E-3</v>
          </cell>
          <cell r="G25">
            <v>3046.7289719626169</v>
          </cell>
          <cell r="H25">
            <v>2791.1369589771934</v>
          </cell>
          <cell r="I25">
            <v>-8.389063002895801E-2</v>
          </cell>
          <cell r="K25">
            <v>81.827827311974559</v>
          </cell>
          <cell r="L25">
            <v>90.0012228134525</v>
          </cell>
          <cell r="M25">
            <v>9.9885280716500935E-2</v>
          </cell>
        </row>
        <row r="26">
          <cell r="B26" t="str">
            <v>Lab Services</v>
          </cell>
          <cell r="C26">
            <v>103.97090758047767</v>
          </cell>
          <cell r="D26">
            <v>160.72548989449905</v>
          </cell>
          <cell r="E26">
            <v>0.54586983642603137</v>
          </cell>
          <cell r="G26">
            <v>4189.4080996884741</v>
          </cell>
          <cell r="H26">
            <v>6768.8351637788082</v>
          </cell>
          <cell r="I26">
            <v>0.61570202823691045</v>
          </cell>
          <cell r="K26">
            <v>24.817564941503075</v>
          </cell>
          <cell r="L26">
            <v>23.74492597405364</v>
          </cell>
          <cell r="M26">
            <v>-4.3220959428442271E-2</v>
          </cell>
        </row>
        <row r="27">
          <cell r="B27" t="str">
            <v>Home Health Visits</v>
          </cell>
          <cell r="C27">
            <v>112.65307165109036</v>
          </cell>
          <cell r="D27">
            <v>93.624623777366551</v>
          </cell>
          <cell r="E27">
            <v>-0.16891193107151847</v>
          </cell>
          <cell r="G27">
            <v>480.58151609553477</v>
          </cell>
          <cell r="H27">
            <v>488.38047631635862</v>
          </cell>
          <cell r="I27">
            <v>1.6228173493200899E-2</v>
          </cell>
          <cell r="K27">
            <v>234.4099135695765</v>
          </cell>
          <cell r="L27">
            <v>191.70427221730145</v>
          </cell>
          <cell r="M27">
            <v>-0.18218359753628488</v>
          </cell>
        </row>
        <row r="28">
          <cell r="B28" t="str">
            <v>Mental Health Visits</v>
          </cell>
          <cell r="C28">
            <v>5.412719972308758</v>
          </cell>
          <cell r="D28">
            <v>17.050240561390016</v>
          </cell>
          <cell r="E28">
            <v>2.1500318968315955</v>
          </cell>
          <cell r="G28">
            <v>118.79543094496366</v>
          </cell>
          <cell r="H28">
            <v>397.53911225397127</v>
          </cell>
          <cell r="I28">
            <v>2.3464175271029224</v>
          </cell>
          <cell r="K28">
            <v>45.563368298368303</v>
          </cell>
          <cell r="L28">
            <v>42.889466811751902</v>
          </cell>
          <cell r="M28">
            <v>-5.8685333996963476E-2</v>
          </cell>
        </row>
        <row r="29">
          <cell r="B29" t="str">
            <v>Medical Pharmacy</v>
          </cell>
          <cell r="C29">
            <v>297.20163655244028</v>
          </cell>
          <cell r="D29">
            <v>247.64201677441059</v>
          </cell>
          <cell r="E29">
            <v>-0.1667541954106469</v>
          </cell>
          <cell r="G29">
            <v>20260.297680858428</v>
          </cell>
          <cell r="H29">
            <v>20305.64033548821</v>
          </cell>
          <cell r="I29">
            <v>2.2380053513537663E-3</v>
          </cell>
          <cell r="K29">
            <v>14.669164354541104</v>
          </cell>
          <cell r="L29">
            <v>12.195725556194654</v>
          </cell>
          <cell r="M29">
            <v>-0.16861483984810305</v>
          </cell>
        </row>
        <row r="30">
          <cell r="B30" t="str">
            <v>Misc. Medical (State Assessments)</v>
          </cell>
          <cell r="C30">
            <v>5.0170993423329875E-2</v>
          </cell>
          <cell r="D30">
            <v>0</v>
          </cell>
          <cell r="E30">
            <v>-1</v>
          </cell>
          <cell r="G30">
            <v>1.7999307718933888</v>
          </cell>
          <cell r="H30">
            <v>0</v>
          </cell>
          <cell r="I30">
            <v>-1</v>
          </cell>
          <cell r="K30">
            <v>27.873846153846156</v>
          </cell>
          <cell r="L30" t="str">
            <v>N/A</v>
          </cell>
          <cell r="M30" t="str">
            <v>N/A</v>
          </cell>
        </row>
        <row r="31">
          <cell r="A31" t="str">
            <v>Subtotal Ancillary:</v>
          </cell>
          <cell r="C31">
            <v>768.59571893388716</v>
          </cell>
          <cell r="D31">
            <v>770.24811035543485</v>
          </cell>
          <cell r="E31">
            <v>2.1498837175930531E-3</v>
          </cell>
        </row>
        <row r="33">
          <cell r="A33" t="str">
            <v>Grand Total</v>
          </cell>
          <cell r="C33">
            <v>2899.1020408445829</v>
          </cell>
          <cell r="D33">
            <v>2813.9638783014107</v>
          </cell>
          <cell r="E33">
            <v>-2.9367080338562116E-2</v>
          </cell>
        </row>
        <row r="35">
          <cell r="A35" t="str">
            <v>Encounter:</v>
          </cell>
        </row>
        <row r="36">
          <cell r="B36" t="str">
            <v>Primary Physician</v>
          </cell>
          <cell r="G36">
            <v>79.196953963309099</v>
          </cell>
          <cell r="H36">
            <v>5.3351277306481455</v>
          </cell>
          <cell r="I36">
            <v>-0.93263468525418503</v>
          </cell>
        </row>
        <row r="37">
          <cell r="B37" t="str">
            <v>Specialist Physician</v>
          </cell>
          <cell r="G37">
            <v>7.7535479404638288</v>
          </cell>
          <cell r="H37">
            <v>0.28838528273773761</v>
          </cell>
          <cell r="I37">
            <v>-0.96280602313261943</v>
          </cell>
        </row>
        <row r="38">
          <cell r="B38" t="str">
            <v>Lab/Radiology</v>
          </cell>
          <cell r="G38">
            <v>2765.8013153340257</v>
          </cell>
          <cell r="H38">
            <v>831.55896277426632</v>
          </cell>
          <cell r="I38">
            <v>-0.69934248054479686</v>
          </cell>
        </row>
        <row r="39">
          <cell r="B39" t="str">
            <v>Other</v>
          </cell>
          <cell r="G39">
            <v>450.95188646590515</v>
          </cell>
          <cell r="H39">
            <v>135.10850496263006</v>
          </cell>
          <cell r="I39">
            <v>-0.7003926382890403</v>
          </cell>
        </row>
        <row r="40">
          <cell r="A40" t="str">
            <v>Total Encounter:</v>
          </cell>
          <cell r="C40" t="str">
            <v>N/A</v>
          </cell>
          <cell r="D40" t="str">
            <v>N/A</v>
          </cell>
          <cell r="E40" t="str">
            <v>N/A</v>
          </cell>
          <cell r="G40">
            <v>3303.7037037037039</v>
          </cell>
          <cell r="H40">
            <v>972.29098075028219</v>
          </cell>
          <cell r="I40">
            <v>-0.70569667623029575</v>
          </cell>
          <cell r="K40" t="str">
            <v>N/A</v>
          </cell>
          <cell r="L40" t="str">
            <v>N/A</v>
          </cell>
          <cell r="M40" t="str">
            <v>N/A</v>
          </cell>
        </row>
        <row r="42">
          <cell r="A42" t="str">
            <v>¹ Plan design changes from year to year may affect utilization and unit cost patterns.</v>
          </cell>
        </row>
        <row r="43">
          <cell r="A43" t="str">
            <v>Please be aware when comparing Medical Cost Category (MCC) expenses prior to March 2005 that enhancements were implemented which allowed for more detailed reporting of expenses that were previously rolled into one MCC. Therefore, post March 2005, expenses</v>
          </cell>
        </row>
      </sheetData>
      <sheetData sheetId="38">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MDC Analysis - Medical Total*</v>
          </cell>
        </row>
        <row r="7">
          <cell r="C7" t="str">
            <v>Prior Period</v>
          </cell>
          <cell r="I7" t="str">
            <v>Current Period</v>
          </cell>
        </row>
        <row r="8">
          <cell r="C8" t="str">
            <v>Paid Amount Per Member</v>
          </cell>
          <cell r="E8" t="str">
            <v>Inpatient Paid Amount Per Member</v>
          </cell>
          <cell r="G8" t="str">
            <v>Ambulatory Paid Amount Per Member</v>
          </cell>
          <cell r="I8" t="str">
            <v>Paid Amount Per Member</v>
          </cell>
          <cell r="M8" t="str">
            <v>Inpatient Paid Amount Per Member</v>
          </cell>
          <cell r="Q8" t="str">
            <v>Ambulatory Paid Amount Per Member</v>
          </cell>
        </row>
        <row r="9">
          <cell r="A9" t="str">
            <v>Major Diagnostic Categories (MDCs)</v>
          </cell>
          <cell r="C9" t="str">
            <v>Customer</v>
          </cell>
          <cell r="E9" t="str">
            <v>Customer</v>
          </cell>
          <cell r="G9" t="str">
            <v>Customer</v>
          </cell>
          <cell r="I9" t="str">
            <v>Customer</v>
          </cell>
          <cell r="K9" t="str">
            <v>Aetna
BOB</v>
          </cell>
          <cell r="M9" t="str">
            <v>Customer</v>
          </cell>
          <cell r="O9" t="str">
            <v>Aetna
BOB</v>
          </cell>
          <cell r="Q9" t="str">
            <v>Customer</v>
          </cell>
          <cell r="S9" t="str">
            <v>Aetna
BOB</v>
          </cell>
        </row>
        <row r="10">
          <cell r="A10" t="str">
            <v xml:space="preserve">01 - Nervous System                </v>
          </cell>
          <cell r="C10">
            <v>223.1590668051229</v>
          </cell>
          <cell r="E10">
            <v>101.230251298027</v>
          </cell>
          <cell r="G10">
            <v>121.92881550709588</v>
          </cell>
          <cell r="I10">
            <v>173.31505755689602</v>
          </cell>
          <cell r="K10">
            <v>198.78630555862631</v>
          </cell>
          <cell r="M10">
            <v>56.416642714666793</v>
          </cell>
          <cell r="O10">
            <v>75.258656610030997</v>
          </cell>
          <cell r="Q10">
            <v>116.89841484222922</v>
          </cell>
          <cell r="S10">
            <v>123.52764894859531</v>
          </cell>
        </row>
        <row r="11">
          <cell r="A11" t="str">
            <v xml:space="preserve">02 - Eye                           </v>
          </cell>
          <cell r="C11">
            <v>58.560052613361023</v>
          </cell>
          <cell r="E11">
            <v>0.45739286950501906</v>
          </cell>
          <cell r="G11">
            <v>58.102659743856009</v>
          </cell>
          <cell r="I11">
            <v>50.507991636826802</v>
          </cell>
          <cell r="K11">
            <v>48.49717301194395</v>
          </cell>
          <cell r="M11">
            <v>3.3027324505539399E-2</v>
          </cell>
          <cell r="O11">
            <v>1.1887082742544037</v>
          </cell>
          <cell r="Q11">
            <v>50.474964312321255</v>
          </cell>
          <cell r="S11">
            <v>47.308464737689548</v>
          </cell>
        </row>
        <row r="12">
          <cell r="A12" t="str">
            <v xml:space="preserve">03 - Ear, Nose and Throat          </v>
          </cell>
          <cell r="C12">
            <v>129.31915264797507</v>
          </cell>
          <cell r="E12">
            <v>15.285921772239531</v>
          </cell>
          <cell r="G12">
            <v>114.03323087573555</v>
          </cell>
          <cell r="I12">
            <v>127.44716781620244</v>
          </cell>
          <cell r="K12">
            <v>136.46032901396265</v>
          </cell>
          <cell r="M12">
            <v>0.5434202494532695</v>
          </cell>
          <cell r="O12">
            <v>10.106317060392684</v>
          </cell>
          <cell r="Q12">
            <v>126.90374756674917</v>
          </cell>
          <cell r="S12">
            <v>126.35401196798922</v>
          </cell>
        </row>
        <row r="13">
          <cell r="A13" t="str">
            <v xml:space="preserve">04 - Respiratory System            </v>
          </cell>
          <cell r="C13">
            <v>150.36927795084807</v>
          </cell>
          <cell r="E13">
            <v>45.213272412599515</v>
          </cell>
          <cell r="G13">
            <v>105.15600553824854</v>
          </cell>
          <cell r="I13">
            <v>127.78047343250583</v>
          </cell>
          <cell r="K13">
            <v>160.21790639013722</v>
          </cell>
          <cell r="M13">
            <v>28.775099372762007</v>
          </cell>
          <cell r="O13">
            <v>83.829802893465654</v>
          </cell>
          <cell r="Q13">
            <v>99.005374059743815</v>
          </cell>
          <cell r="S13">
            <v>76.388103496671548</v>
          </cell>
        </row>
        <row r="14">
          <cell r="A14" t="str">
            <v xml:space="preserve">05 - Circulatory System            </v>
          </cell>
          <cell r="C14">
            <v>427.4677535479405</v>
          </cell>
          <cell r="E14">
            <v>204.67495604015232</v>
          </cell>
          <cell r="G14">
            <v>222.79279750778815</v>
          </cell>
          <cell r="I14">
            <v>315.77056547547522</v>
          </cell>
          <cell r="K14">
            <v>404.48936323087639</v>
          </cell>
          <cell r="M14">
            <v>114.29241114128476</v>
          </cell>
          <cell r="O14">
            <v>197.00837073850664</v>
          </cell>
          <cell r="Q14">
            <v>201.47815433419049</v>
          </cell>
          <cell r="S14">
            <v>207.48099249236981</v>
          </cell>
        </row>
        <row r="15">
          <cell r="A15" t="str">
            <v xml:space="preserve">06 - Digestive System              </v>
          </cell>
          <cell r="C15">
            <v>287.81069989615787</v>
          </cell>
          <cell r="E15">
            <v>88.062796815507099</v>
          </cell>
          <cell r="G15">
            <v>199.74790308065073</v>
          </cell>
          <cell r="I15">
            <v>328.6710312177068</v>
          </cell>
          <cell r="K15">
            <v>311.38042723318353</v>
          </cell>
          <cell r="M15">
            <v>100.06260604167167</v>
          </cell>
          <cell r="O15">
            <v>107.00268252625507</v>
          </cell>
          <cell r="Q15">
            <v>228.60842517603518</v>
          </cell>
          <cell r="S15">
            <v>204.37774470692844</v>
          </cell>
        </row>
        <row r="16">
          <cell r="A16" t="str">
            <v xml:space="preserve">07 - Hepatobiliary Sys/Pancreas    </v>
          </cell>
          <cell r="C16">
            <v>37.850892350294224</v>
          </cell>
          <cell r="E16">
            <v>14.949995154032537</v>
          </cell>
          <cell r="G16">
            <v>22.900897196261685</v>
          </cell>
          <cell r="I16">
            <v>55.193910744754987</v>
          </cell>
          <cell r="K16">
            <v>74.441738001970634</v>
          </cell>
          <cell r="M16">
            <v>33.002557977457883</v>
          </cell>
          <cell r="O16">
            <v>39.026822325827304</v>
          </cell>
          <cell r="Q16">
            <v>22.191352767297108</v>
          </cell>
          <cell r="S16">
            <v>35.41491567614333</v>
          </cell>
        </row>
        <row r="17">
          <cell r="A17" t="str">
            <v xml:space="preserve">08 - Musculoskeletal/Connective    </v>
          </cell>
          <cell r="C17">
            <v>485.42173762547594</v>
          </cell>
          <cell r="E17">
            <v>217.85170231914157</v>
          </cell>
          <cell r="G17">
            <v>267.57003530633438</v>
          </cell>
          <cell r="I17">
            <v>462.40209848357404</v>
          </cell>
          <cell r="K17">
            <v>506.42295900122559</v>
          </cell>
          <cell r="M17">
            <v>192.0287693158059</v>
          </cell>
          <cell r="O17">
            <v>182.13145013097497</v>
          </cell>
          <cell r="Q17">
            <v>270.37332916776813</v>
          </cell>
          <cell r="S17">
            <v>324.29150888466995</v>
          </cell>
        </row>
        <row r="18">
          <cell r="A18" t="str">
            <v xml:space="preserve">09 - Skin, Subcutaneous, Breast    </v>
          </cell>
          <cell r="C18">
            <v>181.40285081343026</v>
          </cell>
          <cell r="E18">
            <v>6.6978677743163724</v>
          </cell>
          <cell r="G18">
            <v>174.70498303911387</v>
          </cell>
          <cell r="I18">
            <v>219.87733003292396</v>
          </cell>
          <cell r="K18">
            <v>188.2855988128139</v>
          </cell>
          <cell r="M18">
            <v>16.094337074331307</v>
          </cell>
          <cell r="O18">
            <v>20.829029905553817</v>
          </cell>
          <cell r="Q18">
            <v>203.78299295859267</v>
          </cell>
          <cell r="S18">
            <v>167.45656890726008</v>
          </cell>
        </row>
        <row r="19">
          <cell r="A19" t="str">
            <v xml:space="preserve">10 - Endocrine, Metabolic          </v>
          </cell>
          <cell r="C19">
            <v>67.520599515403262</v>
          </cell>
          <cell r="E19">
            <v>15.230580823814469</v>
          </cell>
          <cell r="G19">
            <v>52.290018691588784</v>
          </cell>
          <cell r="I19">
            <v>76.875931844944844</v>
          </cell>
          <cell r="K19">
            <v>99.413282237869794</v>
          </cell>
          <cell r="M19">
            <v>14.568865444233495</v>
          </cell>
          <cell r="O19">
            <v>26.318581394342843</v>
          </cell>
          <cell r="Q19">
            <v>62.307066400711349</v>
          </cell>
          <cell r="S19">
            <v>73.094700843526951</v>
          </cell>
        </row>
        <row r="20">
          <cell r="A20" t="str">
            <v xml:space="preserve">11 - Kidney, Urinary Tract         </v>
          </cell>
          <cell r="C20">
            <v>124.76458982346833</v>
          </cell>
          <cell r="E20">
            <v>22.246011768778125</v>
          </cell>
          <cell r="G20">
            <v>102.51857805469021</v>
          </cell>
          <cell r="I20">
            <v>84.761201605344752</v>
          </cell>
          <cell r="K20">
            <v>148.01739340078345</v>
          </cell>
          <cell r="M20">
            <v>15.811082165773474</v>
          </cell>
          <cell r="O20">
            <v>29.46051566172406</v>
          </cell>
          <cell r="Q20">
            <v>68.950119439571267</v>
          </cell>
          <cell r="S20">
            <v>118.55687772464012</v>
          </cell>
        </row>
        <row r="21">
          <cell r="A21" t="str">
            <v xml:space="preserve">12 - Male Reproductive             </v>
          </cell>
          <cell r="C21">
            <v>23.928625822083767</v>
          </cell>
          <cell r="E21">
            <v>4.1538843890619592</v>
          </cell>
          <cell r="G21">
            <v>19.774741433021809</v>
          </cell>
          <cell r="I21">
            <v>26.023834562976134</v>
          </cell>
          <cell r="K21">
            <v>36.90407550407344</v>
          </cell>
          <cell r="M21">
            <v>6.6044714138088487</v>
          </cell>
          <cell r="O21">
            <v>7.5830762298430701</v>
          </cell>
          <cell r="Q21">
            <v>19.419363149167285</v>
          </cell>
          <cell r="S21">
            <v>29.320999274230374</v>
          </cell>
        </row>
        <row r="22">
          <cell r="A22" t="str">
            <v xml:space="preserve">13 - Female Reproductive           </v>
          </cell>
          <cell r="C22">
            <v>94.894044998269294</v>
          </cell>
          <cell r="E22">
            <v>8.2231069574247151</v>
          </cell>
          <cell r="G22">
            <v>86.670938040844575</v>
          </cell>
          <cell r="I22">
            <v>93.800522938646026</v>
          </cell>
          <cell r="K22">
            <v>102.19922516161591</v>
          </cell>
          <cell r="M22">
            <v>11.381763956646077</v>
          </cell>
          <cell r="O22">
            <v>27.278490538559517</v>
          </cell>
          <cell r="Q22">
            <v>82.418758981999943</v>
          </cell>
          <cell r="S22">
            <v>74.92073462305639</v>
          </cell>
        </row>
        <row r="23">
          <cell r="A23" t="str">
            <v xml:space="preserve">14 - Pregnancy/Childbirth          </v>
          </cell>
          <cell r="C23">
            <v>74.375046036690904</v>
          </cell>
          <cell r="E23">
            <v>55.788562132225685</v>
          </cell>
          <cell r="G23">
            <v>18.586483904465215</v>
          </cell>
          <cell r="I23">
            <v>81.586323327966156</v>
          </cell>
          <cell r="K23">
            <v>94.657060767585492</v>
          </cell>
          <cell r="M23">
            <v>61.128496311071586</v>
          </cell>
          <cell r="O23">
            <v>73.973630405421645</v>
          </cell>
          <cell r="Q23">
            <v>20.457827016894569</v>
          </cell>
          <cell r="S23">
            <v>20.68343036216385</v>
          </cell>
        </row>
        <row r="24">
          <cell r="A24" t="str">
            <v xml:space="preserve">15 - Newborns                      </v>
          </cell>
          <cell r="C24">
            <v>95.871995846313595</v>
          </cell>
          <cell r="E24">
            <v>94.487252336448606</v>
          </cell>
          <cell r="G24">
            <v>1.3847435098650052</v>
          </cell>
          <cell r="I24">
            <v>39.807712383744679</v>
          </cell>
          <cell r="K24">
            <v>60.992098276897934</v>
          </cell>
          <cell r="M24">
            <v>38.428333854028985</v>
          </cell>
          <cell r="O24">
            <v>58.212649919492442</v>
          </cell>
          <cell r="Q24">
            <v>1.3793785297157</v>
          </cell>
          <cell r="S24">
            <v>2.7794483429862296</v>
          </cell>
        </row>
        <row r="25">
          <cell r="A25" t="str">
            <v xml:space="preserve">16 - Blood/Organs                  </v>
          </cell>
          <cell r="C25">
            <v>21.011777085496711</v>
          </cell>
          <cell r="E25">
            <v>2.7487878158532362</v>
          </cell>
          <cell r="G25">
            <v>18.262989269643477</v>
          </cell>
          <cell r="I25">
            <v>52.446040229746941</v>
          </cell>
          <cell r="K25">
            <v>42.475240460455169</v>
          </cell>
          <cell r="M25">
            <v>28.97175939054577</v>
          </cell>
          <cell r="O25">
            <v>12.368272663478407</v>
          </cell>
          <cell r="Q25">
            <v>23.474280839201171</v>
          </cell>
          <cell r="S25">
            <v>30.106967796976761</v>
          </cell>
        </row>
        <row r="26">
          <cell r="A26" t="str">
            <v xml:space="preserve">17 - Other Neoplasms               </v>
          </cell>
          <cell r="C26">
            <v>118.79817376254761</v>
          </cell>
          <cell r="E26">
            <v>17.190566978193146</v>
          </cell>
          <cell r="G26">
            <v>101.60760678435445</v>
          </cell>
          <cell r="I26">
            <v>126.21111821393382</v>
          </cell>
          <cell r="K26">
            <v>112.00805815289226</v>
          </cell>
          <cell r="M26">
            <v>79.229203335656436</v>
          </cell>
          <cell r="O26">
            <v>27.007815471870419</v>
          </cell>
          <cell r="Q26">
            <v>46.981914878277372</v>
          </cell>
          <cell r="S26">
            <v>85.000242681021845</v>
          </cell>
        </row>
        <row r="27">
          <cell r="A27" t="str">
            <v xml:space="preserve">18 - Infectious-Parasitic          </v>
          </cell>
          <cell r="C27">
            <v>40.239058497750086</v>
          </cell>
          <cell r="E27">
            <v>26.486767739702319</v>
          </cell>
          <cell r="G27">
            <v>13.752290758047767</v>
          </cell>
          <cell r="I27">
            <v>54.464895820816608</v>
          </cell>
          <cell r="K27">
            <v>56.714197250726968</v>
          </cell>
          <cell r="M27">
            <v>34.071355651149936</v>
          </cell>
          <cell r="O27">
            <v>38.157270130494339</v>
          </cell>
          <cell r="Q27">
            <v>20.393540169666675</v>
          </cell>
          <cell r="S27">
            <v>18.556927120232629</v>
          </cell>
        </row>
        <row r="28">
          <cell r="A28" t="str">
            <v xml:space="preserve">19 - Mental Disorders              </v>
          </cell>
          <cell r="C28">
            <v>21.285291796469366</v>
          </cell>
          <cell r="E28">
            <v>7.9400553824852897</v>
          </cell>
          <cell r="G28">
            <v>13.345236413984077</v>
          </cell>
          <cell r="I28">
            <v>43.697777510754364</v>
          </cell>
          <cell r="K28">
            <v>41.718975578572973</v>
          </cell>
          <cell r="M28">
            <v>14.299072360673859</v>
          </cell>
          <cell r="O28">
            <v>13.614216534089543</v>
          </cell>
          <cell r="Q28">
            <v>29.398705150080509</v>
          </cell>
          <cell r="S28">
            <v>28.10475904448343</v>
          </cell>
        </row>
        <row r="29">
          <cell r="A29" t="str">
            <v xml:space="preserve">20 - Substance Disorders           </v>
          </cell>
          <cell r="C29">
            <v>3.8179328487365871</v>
          </cell>
          <cell r="E29">
            <v>2.3396857043959849</v>
          </cell>
          <cell r="G29">
            <v>1.4782471443406022</v>
          </cell>
          <cell r="I29">
            <v>11.947438898368219</v>
          </cell>
          <cell r="K29">
            <v>12.807625392324143</v>
          </cell>
          <cell r="M29">
            <v>9.8850472230900479</v>
          </cell>
          <cell r="O29">
            <v>6.7619611112446218</v>
          </cell>
          <cell r="Q29">
            <v>2.0623916752781715</v>
          </cell>
          <cell r="S29">
            <v>6.0456642810795227</v>
          </cell>
        </row>
        <row r="30">
          <cell r="A30" t="str">
            <v xml:space="preserve">21 - Injury and Poisoning          </v>
          </cell>
          <cell r="C30">
            <v>26.922974039460019</v>
          </cell>
          <cell r="E30">
            <v>9.9346971270335764</v>
          </cell>
          <cell r="G30">
            <v>16.988276912426446</v>
          </cell>
          <cell r="I30">
            <v>44.745814327942128</v>
          </cell>
          <cell r="K30">
            <v>35.763929379250676</v>
          </cell>
          <cell r="M30">
            <v>16.093904496407198</v>
          </cell>
          <cell r="O30">
            <v>13.719702621902861</v>
          </cell>
          <cell r="Q30">
            <v>28.65190983153493</v>
          </cell>
          <cell r="S30">
            <v>22.044226757347815</v>
          </cell>
        </row>
        <row r="31">
          <cell r="A31" t="str">
            <v xml:space="preserve">22 - Burns                         </v>
          </cell>
          <cell r="C31">
            <v>0.30050259605399793</v>
          </cell>
          <cell r="E31">
            <v>0</v>
          </cell>
          <cell r="G31">
            <v>0.30050259605399793</v>
          </cell>
          <cell r="I31">
            <v>0.38061522193650715</v>
          </cell>
          <cell r="K31">
            <v>3.5084088342024944</v>
          </cell>
          <cell r="M31">
            <v>1.0785609574391387E-2</v>
          </cell>
          <cell r="O31">
            <v>2.7101288986085406</v>
          </cell>
          <cell r="Q31">
            <v>0.36982961236211576</v>
          </cell>
          <cell r="S31">
            <v>0.79827993559395338</v>
          </cell>
        </row>
        <row r="32">
          <cell r="A32" t="str">
            <v>23 - Selected Factors**</v>
          </cell>
          <cell r="C32">
            <v>203.61070958809279</v>
          </cell>
          <cell r="E32">
            <v>9.033881619937695</v>
          </cell>
          <cell r="G32">
            <v>194.57682796815504</v>
          </cell>
          <cell r="I32">
            <v>216.29898344187833</v>
          </cell>
          <cell r="K32">
            <v>239.32631532527455</v>
          </cell>
          <cell r="M32">
            <v>9.2570565475475242</v>
          </cell>
          <cell r="O32">
            <v>21.071810530869243</v>
          </cell>
          <cell r="Q32">
            <v>207.04192689433083</v>
          </cell>
          <cell r="S32">
            <v>218.25450479440531</v>
          </cell>
        </row>
        <row r="33">
          <cell r="A33" t="str">
            <v>Unclassifiable</v>
          </cell>
          <cell r="C33">
            <v>0.39923433714087919</v>
          </cell>
          <cell r="E33">
            <v>1.9404638283142955E-2</v>
          </cell>
          <cell r="G33">
            <v>0.37982969885773626</v>
          </cell>
          <cell r="I33">
            <v>0.55474658143279421</v>
          </cell>
          <cell r="K33">
            <v>5.0530720722885771</v>
          </cell>
          <cell r="M33">
            <v>0</v>
          </cell>
          <cell r="O33">
            <v>2.5885249140852178</v>
          </cell>
          <cell r="Q33">
            <v>0.55474658143279421</v>
          </cell>
          <cell r="S33">
            <v>2.4645471582033598</v>
          </cell>
        </row>
        <row r="34">
          <cell r="A34" t="str">
            <v>Totals:</v>
          </cell>
          <cell r="C34">
            <v>2899.1020408445825</v>
          </cell>
          <cell r="E34">
            <v>970.24740186915892</v>
          </cell>
          <cell r="G34">
            <v>1928.8546389754242</v>
          </cell>
          <cell r="I34">
            <v>2814.5685833072985</v>
          </cell>
          <cell r="K34">
            <v>3120.5407580495544</v>
          </cell>
          <cell r="M34">
            <v>880.99006897214679</v>
          </cell>
          <cell r="O34">
            <v>1077.2084874768691</v>
          </cell>
          <cell r="Q34">
            <v>1933.5785143351516</v>
          </cell>
          <cell r="S34">
            <v>2043.332270572685</v>
          </cell>
        </row>
        <row r="36">
          <cell r="A36" t="str">
            <v>*   Includes Facility and Professional claims</v>
          </cell>
        </row>
        <row r="37">
          <cell r="A37" t="str">
            <v>** Includes Miscellaneous factors related to health status, illness or injury (preventive services, undiagnosed conditions, family history of disease, etc.).</v>
          </cell>
        </row>
      </sheetData>
      <sheetData sheetId="39">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Inpatient MDC Analysis - Medical Detail*</v>
          </cell>
        </row>
        <row r="7">
          <cell r="C7" t="str">
            <v>Prior Period</v>
          </cell>
          <cell r="I7" t="str">
            <v>Current Period</v>
          </cell>
        </row>
        <row r="8">
          <cell r="C8" t="str">
            <v>Admissions
per 1,000</v>
          </cell>
          <cell r="E8" t="str">
            <v>Average Paid Amount per Admission</v>
          </cell>
          <cell r="G8" t="str">
            <v>Days of Care
Per 1,000</v>
          </cell>
          <cell r="I8" t="str">
            <v>Admissions
per 1,000</v>
          </cell>
          <cell r="M8" t="str">
            <v>Average Paid 
Amount per 
Admission</v>
          </cell>
          <cell r="Q8" t="str">
            <v>Days of Care
Per 1,000</v>
          </cell>
        </row>
        <row r="9">
          <cell r="A9" t="str">
            <v>Major Diagnostic Categories (MDCs)</v>
          </cell>
          <cell r="C9" t="str">
            <v>Customer</v>
          </cell>
          <cell r="E9" t="str">
            <v>Customer</v>
          </cell>
          <cell r="G9" t="str">
            <v>Customer</v>
          </cell>
          <cell r="I9" t="str">
            <v>Customer</v>
          </cell>
          <cell r="K9" t="str">
            <v>Aetna
BOB</v>
          </cell>
          <cell r="M9" t="str">
            <v>Customer</v>
          </cell>
          <cell r="O9" t="str">
            <v>Aetna
BOB</v>
          </cell>
          <cell r="Q9" t="str">
            <v>Customer</v>
          </cell>
          <cell r="S9" t="str">
            <v>Aetna
BOB</v>
          </cell>
        </row>
        <row r="10">
          <cell r="A10" t="str">
            <v xml:space="preserve">01 - Nervous System                </v>
          </cell>
          <cell r="C10">
            <v>3.7383177570093458</v>
          </cell>
          <cell r="E10">
            <v>27079.092222222222</v>
          </cell>
          <cell r="G10">
            <v>44.998269297334723</v>
          </cell>
          <cell r="I10">
            <v>3.8932013169594577</v>
          </cell>
          <cell r="K10">
            <v>4.6158515777078168</v>
          </cell>
          <cell r="M10">
            <v>14491.067407407407</v>
          </cell>
          <cell r="O10">
            <v>16304.392665806565</v>
          </cell>
          <cell r="Q10">
            <v>10.381870178558554</v>
          </cell>
          <cell r="S10">
            <v>20.076258681598617</v>
          </cell>
        </row>
        <row r="11">
          <cell r="A11" t="str">
            <v xml:space="preserve">02 - Eye                           </v>
          </cell>
          <cell r="C11">
            <v>0</v>
          </cell>
          <cell r="E11" t="str">
            <v>N/A</v>
          </cell>
          <cell r="G11">
            <v>0</v>
          </cell>
          <cell r="I11">
            <v>0</v>
          </cell>
          <cell r="K11">
            <v>0.11757467977217563</v>
          </cell>
          <cell r="M11" t="str">
            <v>N/A</v>
          </cell>
          <cell r="O11">
            <v>10110.240372823153</v>
          </cell>
          <cell r="Q11">
            <v>0</v>
          </cell>
          <cell r="S11">
            <v>0.37097882771382562</v>
          </cell>
        </row>
        <row r="12">
          <cell r="A12" t="str">
            <v xml:space="preserve">03 - Ear, Nose and Throat          </v>
          </cell>
          <cell r="C12">
            <v>0.83073727933541019</v>
          </cell>
          <cell r="E12">
            <v>18400.428333333333</v>
          </cell>
          <cell r="G12">
            <v>3.461405330564209</v>
          </cell>
          <cell r="I12">
            <v>0.14419264136886881</v>
          </cell>
          <cell r="K12">
            <v>0.86979885126529033</v>
          </cell>
          <cell r="M12">
            <v>3768.71</v>
          </cell>
          <cell r="O12">
            <v>11619.14280030503</v>
          </cell>
          <cell r="Q12">
            <v>0.14419264136886881</v>
          </cell>
          <cell r="S12">
            <v>2.8446468481891811</v>
          </cell>
        </row>
        <row r="13">
          <cell r="A13" t="str">
            <v xml:space="preserve">04 - Respiratory System            </v>
          </cell>
          <cell r="C13">
            <v>4.5690550363447562</v>
          </cell>
          <cell r="E13">
            <v>9895.5412121212121</v>
          </cell>
          <cell r="G13">
            <v>18.414676358601589</v>
          </cell>
          <cell r="I13">
            <v>3.3164307514839826</v>
          </cell>
          <cell r="K13">
            <v>6.0179087260580131</v>
          </cell>
          <cell r="M13">
            <v>8676.5265217391297</v>
          </cell>
          <cell r="O13">
            <v>13930.055557419157</v>
          </cell>
          <cell r="Q13">
            <v>13.842493571411405</v>
          </cell>
          <cell r="S13">
            <v>28.99735646824157</v>
          </cell>
        </row>
        <row r="14">
          <cell r="A14" t="str">
            <v xml:space="preserve">05 - Circulatory System            </v>
          </cell>
          <cell r="C14">
            <v>6.9228106611284179</v>
          </cell>
          <cell r="E14">
            <v>29565.297400000003</v>
          </cell>
          <cell r="G14">
            <v>36.275527864312906</v>
          </cell>
          <cell r="I14">
            <v>6.9212467857057023</v>
          </cell>
          <cell r="K14">
            <v>10.593905457691475</v>
          </cell>
          <cell r="M14">
            <v>16513.269166666669</v>
          </cell>
          <cell r="O14">
            <v>18596.387472522987</v>
          </cell>
          <cell r="Q14">
            <v>24.080171108601093</v>
          </cell>
          <cell r="S14">
            <v>34.096902261421256</v>
          </cell>
        </row>
        <row r="15">
          <cell r="A15" t="str">
            <v xml:space="preserve">06 - Digestive System              </v>
          </cell>
          <cell r="C15">
            <v>4.430598823122188</v>
          </cell>
          <cell r="E15">
            <v>19876.048437500001</v>
          </cell>
          <cell r="G15">
            <v>35.306334371754936</v>
          </cell>
          <cell r="I15">
            <v>8.9399437648698665</v>
          </cell>
          <cell r="K15">
            <v>7.2842373410876933</v>
          </cell>
          <cell r="M15">
            <v>11192.755645161289</v>
          </cell>
          <cell r="O15">
            <v>14689.620548563464</v>
          </cell>
          <cell r="Q15">
            <v>41.383288072865341</v>
          </cell>
          <cell r="S15">
            <v>31.513546898656603</v>
          </cell>
        </row>
        <row r="16">
          <cell r="A16" t="str">
            <v xml:space="preserve">07 - Hepatobiliary Sys/Pancreas    </v>
          </cell>
          <cell r="C16">
            <v>0.9691934925579786</v>
          </cell>
          <cell r="E16">
            <v>15425.191428571428</v>
          </cell>
          <cell r="G16">
            <v>4.8459674627898925</v>
          </cell>
          <cell r="I16">
            <v>2.883852827377376</v>
          </cell>
          <cell r="K16">
            <v>2.3783566845305324</v>
          </cell>
          <cell r="M16">
            <v>11443.912</v>
          </cell>
          <cell r="O16">
            <v>16409.15451398362</v>
          </cell>
          <cell r="Q16">
            <v>14.419264136886879</v>
          </cell>
          <cell r="S16">
            <v>10.895628559755833</v>
          </cell>
        </row>
        <row r="17">
          <cell r="A17" t="str">
            <v xml:space="preserve">08 - Musculoskeletal/Connective    </v>
          </cell>
          <cell r="C17">
            <v>3.5998615437867776</v>
          </cell>
          <cell r="E17">
            <v>60516.689230769225</v>
          </cell>
          <cell r="G17">
            <v>25.614399446175149</v>
          </cell>
          <cell r="I17">
            <v>7.2096320684434394</v>
          </cell>
          <cell r="K17">
            <v>6.5149407608565042</v>
          </cell>
          <cell r="M17">
            <v>26635.0304</v>
          </cell>
          <cell r="O17">
            <v>27955.96411639982</v>
          </cell>
          <cell r="Q17">
            <v>23.503400543125615</v>
          </cell>
          <cell r="S17">
            <v>28.580005287063514</v>
          </cell>
        </row>
        <row r="18">
          <cell r="A18" t="str">
            <v xml:space="preserve">09 - Skin, Subcutaneous, Breast    </v>
          </cell>
          <cell r="C18">
            <v>0.83073727933541019</v>
          </cell>
          <cell r="E18">
            <v>8062.5583333333334</v>
          </cell>
          <cell r="G18">
            <v>2.7691242644513676</v>
          </cell>
          <cell r="I18">
            <v>2.7396601860085075</v>
          </cell>
          <cell r="K18">
            <v>1.66294489437889</v>
          </cell>
          <cell r="M18">
            <v>5874.5742105263162</v>
          </cell>
          <cell r="O18">
            <v>12525.387928343507</v>
          </cell>
          <cell r="Q18">
            <v>19.177621302059549</v>
          </cell>
          <cell r="S18">
            <v>7.1409819518877216</v>
          </cell>
        </row>
        <row r="19">
          <cell r="A19" t="str">
            <v xml:space="preserve">10 - Endocrine, Metabolic          </v>
          </cell>
          <cell r="C19">
            <v>1.2461059190031154</v>
          </cell>
          <cell r="E19">
            <v>12222.54111111111</v>
          </cell>
          <cell r="G19">
            <v>6.2305295950155761</v>
          </cell>
          <cell r="I19">
            <v>2.3070822619019009</v>
          </cell>
          <cell r="K19">
            <v>2.3480185527865225</v>
          </cell>
          <cell r="M19">
            <v>6314.8443749999997</v>
          </cell>
          <cell r="O19">
            <v>11208.847290882406</v>
          </cell>
          <cell r="Q19">
            <v>8.0747879166566534</v>
          </cell>
          <cell r="S19">
            <v>7.1976784984739606</v>
          </cell>
        </row>
        <row r="20">
          <cell r="A20" t="str">
            <v xml:space="preserve">11 - Kidney, Urinary Tract         </v>
          </cell>
          <cell r="C20">
            <v>1.523018345448252</v>
          </cell>
          <cell r="E20">
            <v>14606.529090909091</v>
          </cell>
          <cell r="G20">
            <v>10.384215991692628</v>
          </cell>
          <cell r="I20">
            <v>1.441926413688688</v>
          </cell>
          <cell r="K20">
            <v>2.3489702242195576</v>
          </cell>
          <cell r="M20">
            <v>10965.249</v>
          </cell>
          <cell r="O20">
            <v>12541.885528375431</v>
          </cell>
          <cell r="Q20">
            <v>5.3351277306481455</v>
          </cell>
          <cell r="S20">
            <v>9.5374348129100479</v>
          </cell>
        </row>
        <row r="21">
          <cell r="A21" t="str">
            <v xml:space="preserve">12 - Male Reproductive             </v>
          </cell>
          <cell r="C21">
            <v>0</v>
          </cell>
          <cell r="E21" t="str">
            <v>N/A</v>
          </cell>
          <cell r="G21">
            <v>0.6922810661128419</v>
          </cell>
          <cell r="I21">
            <v>0.43257792410660639</v>
          </cell>
          <cell r="K21">
            <v>0.4764990026675639</v>
          </cell>
          <cell r="M21">
            <v>15267.703333333333</v>
          </cell>
          <cell r="O21">
            <v>15914.149216244023</v>
          </cell>
          <cell r="Q21">
            <v>1.7303116964264256</v>
          </cell>
          <cell r="S21">
            <v>1.3639614525005408</v>
          </cell>
        </row>
        <row r="22">
          <cell r="A22" t="str">
            <v xml:space="preserve">13 - Female Reproductive           </v>
          </cell>
          <cell r="C22">
            <v>0</v>
          </cell>
          <cell r="E22" t="str">
            <v>N/A</v>
          </cell>
          <cell r="G22">
            <v>1.9383869851159572</v>
          </cell>
          <cell r="I22">
            <v>0.72096320684434401</v>
          </cell>
          <cell r="K22">
            <v>2.2892888899569823</v>
          </cell>
          <cell r="M22">
            <v>15786.885999999999</v>
          </cell>
          <cell r="O22">
            <v>11915.704766763665</v>
          </cell>
          <cell r="Q22">
            <v>2.5954675446396385</v>
          </cell>
          <cell r="S22">
            <v>6.3348153132585132</v>
          </cell>
        </row>
        <row r="23">
          <cell r="A23" t="str">
            <v xml:space="preserve">14 - Pregnancy/Childbirth          </v>
          </cell>
          <cell r="C23">
            <v>8.1689165801315333</v>
          </cell>
          <cell r="E23">
            <v>6829.3710169491524</v>
          </cell>
          <cell r="G23">
            <v>17.722395292488752</v>
          </cell>
          <cell r="I23">
            <v>9.5167143303453408</v>
          </cell>
          <cell r="K23">
            <v>10.3916608589075</v>
          </cell>
          <cell r="M23">
            <v>6423.2774242424239</v>
          </cell>
          <cell r="O23">
            <v>7118.5570246947673</v>
          </cell>
          <cell r="Q23">
            <v>27.973372425560548</v>
          </cell>
          <cell r="S23">
            <v>26.811496959938481</v>
          </cell>
        </row>
        <row r="24">
          <cell r="A24" t="str">
            <v xml:space="preserve">15 - Newborns                      </v>
          </cell>
          <cell r="C24">
            <v>4.2921426098996189</v>
          </cell>
          <cell r="E24">
            <v>22014.005806451616</v>
          </cell>
          <cell r="G24">
            <v>42.36760124610592</v>
          </cell>
          <cell r="I24">
            <v>8.3631731993943905</v>
          </cell>
          <cell r="K24">
            <v>8.8126072432770179</v>
          </cell>
          <cell r="M24">
            <v>4594.9465517241388</v>
          </cell>
          <cell r="O24">
            <v>6605.610384361772</v>
          </cell>
          <cell r="Q24">
            <v>25.810482805027515</v>
          </cell>
          <cell r="S24">
            <v>28.344481026651607</v>
          </cell>
        </row>
        <row r="25">
          <cell r="A25" t="str">
            <v xml:space="preserve">16 - Blood/Organs                  </v>
          </cell>
          <cell r="C25">
            <v>0.27691242644513675</v>
          </cell>
          <cell r="E25">
            <v>9926.56</v>
          </cell>
          <cell r="G25">
            <v>1.3845621322256838</v>
          </cell>
          <cell r="I25">
            <v>1.0093484895820817</v>
          </cell>
          <cell r="K25">
            <v>0.93628607820047571</v>
          </cell>
          <cell r="M25">
            <v>28703.425714285717</v>
          </cell>
          <cell r="O25">
            <v>13209.92904994379</v>
          </cell>
          <cell r="Q25">
            <v>3.4606233928528511</v>
          </cell>
          <cell r="S25">
            <v>3.7795775155607889</v>
          </cell>
        </row>
        <row r="26">
          <cell r="A26" t="str">
            <v xml:space="preserve">17 - Other Neoplasms               </v>
          </cell>
          <cell r="C26">
            <v>0.4153686396677051</v>
          </cell>
          <cell r="E26">
            <v>41386.29</v>
          </cell>
          <cell r="G26">
            <v>6.0920733817930079</v>
          </cell>
          <cell r="I26">
            <v>0.72096320684434401</v>
          </cell>
          <cell r="K26">
            <v>0.79809185071255195</v>
          </cell>
          <cell r="M26">
            <v>109893.546</v>
          </cell>
          <cell r="O26">
            <v>33840.485212018284</v>
          </cell>
          <cell r="Q26">
            <v>12.25637451635385</v>
          </cell>
          <cell r="S26">
            <v>5.9103410155968366</v>
          </cell>
        </row>
        <row r="27">
          <cell r="A27" t="str">
            <v xml:space="preserve">18 - Infectious-Parasitic          </v>
          </cell>
          <cell r="C27">
            <v>2.215299411561094</v>
          </cell>
          <cell r="E27">
            <v>11956.2925</v>
          </cell>
          <cell r="G27">
            <v>6.7843544479058497</v>
          </cell>
          <cell r="I27">
            <v>2.4512749032707695</v>
          </cell>
          <cell r="K27">
            <v>2.0352214558650354</v>
          </cell>
          <cell r="M27">
            <v>13899.44294117647</v>
          </cell>
          <cell r="O27">
            <v>18748.461019086619</v>
          </cell>
          <cell r="Q27">
            <v>15.284419985100092</v>
          </cell>
          <cell r="S27">
            <v>11.894220278291796</v>
          </cell>
        </row>
        <row r="28">
          <cell r="A28" t="str">
            <v xml:space="preserve">19 - Mental Disorders              </v>
          </cell>
          <cell r="C28">
            <v>2.215299411561094</v>
          </cell>
          <cell r="E28">
            <v>3584.1906250000002</v>
          </cell>
          <cell r="G28">
            <v>10.938040844582902</v>
          </cell>
          <cell r="I28">
            <v>5.1909350892792769</v>
          </cell>
          <cell r="K28">
            <v>2.9235058037538146</v>
          </cell>
          <cell r="M28">
            <v>2754.6236111111111</v>
          </cell>
          <cell r="O28">
            <v>4656.811871763256</v>
          </cell>
          <cell r="Q28">
            <v>16.437961116051046</v>
          </cell>
          <cell r="S28">
            <v>16.160750763019394</v>
          </cell>
        </row>
        <row r="29">
          <cell r="A29" t="str">
            <v xml:space="preserve">20 - Substance Disorders           </v>
          </cell>
          <cell r="C29">
            <v>1.7999307718933888</v>
          </cell>
          <cell r="E29">
            <v>1299.8753846153847</v>
          </cell>
          <cell r="G29">
            <v>4.8459674627898925</v>
          </cell>
          <cell r="I29">
            <v>6.7770541443368337</v>
          </cell>
          <cell r="K29">
            <v>2.6173559875994328</v>
          </cell>
          <cell r="M29">
            <v>1458.6053191489361</v>
          </cell>
          <cell r="O29">
            <v>2583.5083738251851</v>
          </cell>
          <cell r="Q29">
            <v>18.88923601932181</v>
          </cell>
          <cell r="S29">
            <v>8.9951118694575953</v>
          </cell>
        </row>
        <row r="30">
          <cell r="A30" t="str">
            <v xml:space="preserve">21 - Injury and Poisoning          </v>
          </cell>
          <cell r="C30">
            <v>0.9691934925579786</v>
          </cell>
          <cell r="E30">
            <v>10250.478571428572</v>
          </cell>
          <cell r="G30">
            <v>4.1536863966770508</v>
          </cell>
          <cell r="I30">
            <v>1.7303116964264256</v>
          </cell>
          <cell r="K30">
            <v>1.1102977578044266</v>
          </cell>
          <cell r="M30">
            <v>9301.1591666666664</v>
          </cell>
          <cell r="O30">
            <v>12356.777743146193</v>
          </cell>
          <cell r="Q30">
            <v>4.1815865996971953</v>
          </cell>
          <cell r="S30">
            <v>4.1732090072336643</v>
          </cell>
        </row>
        <row r="31">
          <cell r="A31" t="str">
            <v xml:space="preserve">22 - Burns                         </v>
          </cell>
          <cell r="C31">
            <v>0</v>
          </cell>
          <cell r="E31" t="str">
            <v>N/A</v>
          </cell>
          <cell r="G31">
            <v>0</v>
          </cell>
          <cell r="I31">
            <v>0</v>
          </cell>
          <cell r="K31">
            <v>4.4425752805748474E-2</v>
          </cell>
          <cell r="M31" t="str">
            <v>N/A</v>
          </cell>
          <cell r="O31">
            <v>61003.555988315486</v>
          </cell>
          <cell r="Q31">
            <v>0</v>
          </cell>
          <cell r="S31">
            <v>0.24703083319314606</v>
          </cell>
        </row>
        <row r="32">
          <cell r="A32" t="str">
            <v>23 - Selected Factors**</v>
          </cell>
          <cell r="C32">
            <v>0.5538248528902735</v>
          </cell>
          <cell r="E32">
            <v>16311.8025</v>
          </cell>
          <cell r="G32">
            <v>20.076150917272411</v>
          </cell>
          <cell r="I32">
            <v>0.57677056547547523</v>
          </cell>
          <cell r="K32">
            <v>1.2833433467112061</v>
          </cell>
          <cell r="M32">
            <v>16049.807500000001</v>
          </cell>
          <cell r="O32">
            <v>16419.464506415588</v>
          </cell>
          <cell r="Q32">
            <v>6.9212467857057023</v>
          </cell>
          <cell r="S32">
            <v>17.077585253899208</v>
          </cell>
        </row>
        <row r="33">
          <cell r="A33" t="str">
            <v>Unclassifiable</v>
          </cell>
          <cell r="C33">
            <v>0</v>
          </cell>
          <cell r="E33" t="str">
            <v>N/A</v>
          </cell>
          <cell r="G33">
            <v>0</v>
          </cell>
          <cell r="I33">
            <v>0</v>
          </cell>
          <cell r="K33">
            <v>0.10622671889644565</v>
          </cell>
          <cell r="M33" t="str">
            <v>N/A</v>
          </cell>
          <cell r="O33">
            <v>24367.926835889775</v>
          </cell>
          <cell r="Q33">
            <v>0</v>
          </cell>
          <cell r="S33">
            <v>0.87314412054504809</v>
          </cell>
        </row>
        <row r="34">
          <cell r="A34" t="str">
            <v>Totals:</v>
          </cell>
          <cell r="C34">
            <v>49.567324333679473</v>
          </cell>
          <cell r="E34">
            <v>19574.334804469276</v>
          </cell>
          <cell r="G34">
            <v>305.29595015576319</v>
          </cell>
          <cell r="I34">
            <v>77.287255773713682</v>
          </cell>
          <cell r="K34">
            <v>78.577318497512678</v>
          </cell>
          <cell r="M34">
            <v>11398.904776119403</v>
          </cell>
          <cell r="O34">
            <v>13708.898548261957</v>
          </cell>
          <cell r="Q34">
            <v>295.88330008891876</v>
          </cell>
          <cell r="S34">
            <v>313.2171156665305</v>
          </cell>
        </row>
        <row r="36">
          <cell r="A36" t="str">
            <v>*   Includes Facility and Professional claims</v>
          </cell>
        </row>
        <row r="37">
          <cell r="A37" t="str">
            <v>** Includes Miscellaneous factors related to health status, illness or injury (preventive services, undiagnosed conditions, family history of disease, etc.).</v>
          </cell>
        </row>
      </sheetData>
      <sheetData sheetId="40">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Ambulatory MDC Analysis - Medical Detail*</v>
          </cell>
        </row>
        <row r="7">
          <cell r="D7" t="str">
            <v>Prior Period</v>
          </cell>
          <cell r="H7" t="str">
            <v>Current Period</v>
          </cell>
        </row>
        <row r="8">
          <cell r="D8" t="str">
            <v>Claimants
per 1,000</v>
          </cell>
          <cell r="F8" t="str">
            <v>Average Paid Amount per Claimant</v>
          </cell>
          <cell r="H8" t="str">
            <v>Claimants per 1,000</v>
          </cell>
          <cell r="L8" t="str">
            <v>Average Paid Amount per Claimant</v>
          </cell>
        </row>
        <row r="9">
          <cell r="B9" t="str">
            <v>Major Diagnostic Categories (MDCs)</v>
          </cell>
          <cell r="D9" t="str">
            <v>Customer</v>
          </cell>
          <cell r="F9" t="str">
            <v>Customer</v>
          </cell>
          <cell r="H9" t="str">
            <v>Customer</v>
          </cell>
          <cell r="J9" t="str">
            <v>Aetna BOB</v>
          </cell>
          <cell r="L9" t="str">
            <v>Customer</v>
          </cell>
          <cell r="N9" t="str">
            <v>Aetna BOB</v>
          </cell>
        </row>
        <row r="10">
          <cell r="B10" t="str">
            <v xml:space="preserve">01 - Nervous System                </v>
          </cell>
          <cell r="D10">
            <v>128.34890965732089</v>
          </cell>
          <cell r="F10">
            <v>949.97936353829562</v>
          </cell>
          <cell r="H10">
            <v>140.58782533464708</v>
          </cell>
          <cell r="J10">
            <v>126.14329864699236</v>
          </cell>
          <cell r="L10">
            <v>831.49742564102564</v>
          </cell>
          <cell r="N10">
            <v>979.26445775199795</v>
          </cell>
        </row>
        <row r="11">
          <cell r="B11" t="str">
            <v xml:space="preserve">02 - Eye                           </v>
          </cell>
          <cell r="D11">
            <v>175.00865351332644</v>
          </cell>
          <cell r="F11">
            <v>331.99878164556964</v>
          </cell>
          <cell r="H11">
            <v>146.49972363077072</v>
          </cell>
          <cell r="J11">
            <v>141.13871332099683</v>
          </cell>
          <cell r="L11">
            <v>344.53965551181102</v>
          </cell>
          <cell r="N11">
            <v>335.19127122899442</v>
          </cell>
        </row>
        <row r="12">
          <cell r="B12" t="str">
            <v xml:space="preserve">03 - Ear, Nose and Throat          </v>
          </cell>
          <cell r="D12">
            <v>337.27933541017654</v>
          </cell>
          <cell r="F12">
            <v>338.09729474548442</v>
          </cell>
          <cell r="H12">
            <v>364.08641945639374</v>
          </cell>
          <cell r="J12">
            <v>369.09669558530197</v>
          </cell>
          <cell r="L12">
            <v>348.55391683168318</v>
          </cell>
          <cell r="N12">
            <v>342.3330890774327</v>
          </cell>
        </row>
        <row r="13">
          <cell r="B13" t="str">
            <v xml:space="preserve">04 - Respiratory System            </v>
          </cell>
          <cell r="D13">
            <v>162.82450674974038</v>
          </cell>
          <cell r="F13">
            <v>645.82419217687072</v>
          </cell>
          <cell r="H13">
            <v>167.2634639878878</v>
          </cell>
          <cell r="J13">
            <v>170.00156689336953</v>
          </cell>
          <cell r="L13">
            <v>591.91273275862068</v>
          </cell>
          <cell r="N13">
            <v>449.33764372057016</v>
          </cell>
        </row>
        <row r="14">
          <cell r="B14" t="str">
            <v xml:space="preserve">05 - Circulatory System            </v>
          </cell>
          <cell r="D14">
            <v>212.11491865697474</v>
          </cell>
          <cell r="F14">
            <v>1050.3400652741514</v>
          </cell>
          <cell r="H14">
            <v>213.11672394318808</v>
          </cell>
          <cell r="J14">
            <v>233.18998341784621</v>
          </cell>
          <cell r="L14">
            <v>945.38875507442492</v>
          </cell>
          <cell r="N14">
            <v>889.75087802373901</v>
          </cell>
        </row>
        <row r="15">
          <cell r="B15" t="str">
            <v xml:space="preserve">06 - Digestive System              </v>
          </cell>
          <cell r="D15">
            <v>180.68535825545172</v>
          </cell>
          <cell r="F15">
            <v>1105.5013256704981</v>
          </cell>
          <cell r="H15">
            <v>173.31955492538029</v>
          </cell>
          <cell r="J15">
            <v>178.70111268654921</v>
          </cell>
          <cell r="L15">
            <v>1318.9996089850249</v>
          </cell>
          <cell r="N15">
            <v>1143.6847909582821</v>
          </cell>
        </row>
        <row r="16">
          <cell r="B16" t="str">
            <v xml:space="preserve">07 - Hepatobiliary Sys/Pancreas    </v>
          </cell>
          <cell r="D16">
            <v>16.06092073381793</v>
          </cell>
          <cell r="F16">
            <v>1425.8769827586207</v>
          </cell>
          <cell r="H16">
            <v>20.475355074379372</v>
          </cell>
          <cell r="J16">
            <v>21.006661700031241</v>
          </cell>
          <cell r="L16">
            <v>1083.8079577464789</v>
          </cell>
          <cell r="N16">
            <v>1685.8897516348663</v>
          </cell>
        </row>
        <row r="17">
          <cell r="B17" t="str">
            <v xml:space="preserve">08 - Musculoskeletal/Connective    </v>
          </cell>
          <cell r="D17">
            <v>291.86569747317407</v>
          </cell>
          <cell r="F17">
            <v>916.7573908918406</v>
          </cell>
          <cell r="H17">
            <v>293.86460310975457</v>
          </cell>
          <cell r="J17">
            <v>301.75945302924708</v>
          </cell>
          <cell r="L17">
            <v>920.06089303238468</v>
          </cell>
          <cell r="N17">
            <v>1074.6689312604203</v>
          </cell>
        </row>
        <row r="18">
          <cell r="B18" t="str">
            <v xml:space="preserve">09 - Skin, Subcutaneous, Breast    </v>
          </cell>
          <cell r="D18">
            <v>326.4797507788162</v>
          </cell>
          <cell r="F18">
            <v>535.11736217133159</v>
          </cell>
          <cell r="H18">
            <v>342.02494532695681</v>
          </cell>
          <cell r="J18">
            <v>303.24643964336354</v>
          </cell>
          <cell r="L18">
            <v>595.81324620573355</v>
          </cell>
          <cell r="N18">
            <v>552.21281115187799</v>
          </cell>
        </row>
        <row r="19">
          <cell r="B19" t="str">
            <v xml:space="preserve">10 - Endocrine, Metabolic          </v>
          </cell>
          <cell r="D19">
            <v>206.02284527518171</v>
          </cell>
          <cell r="F19">
            <v>253.8068951612903</v>
          </cell>
          <cell r="H19">
            <v>238.20624354137126</v>
          </cell>
          <cell r="J19">
            <v>237.41951407079856</v>
          </cell>
          <cell r="L19">
            <v>261.56773002421306</v>
          </cell>
          <cell r="N19">
            <v>307.87149543962965</v>
          </cell>
        </row>
        <row r="20">
          <cell r="B20" t="str">
            <v xml:space="preserve">11 - Kidney, Urinary Tract         </v>
          </cell>
          <cell r="D20">
            <v>90.273451021114568</v>
          </cell>
          <cell r="F20">
            <v>1135.6448312883435</v>
          </cell>
          <cell r="H20">
            <v>103.38612386147892</v>
          </cell>
          <cell r="J20">
            <v>98.495325755208953</v>
          </cell>
          <cell r="L20">
            <v>666.91850767085077</v>
          </cell>
          <cell r="N20">
            <v>1203.6802438654831</v>
          </cell>
        </row>
        <row r="21">
          <cell r="B21" t="str">
            <v xml:space="preserve">12 - Male Reproductive             </v>
          </cell>
          <cell r="D21">
            <v>28.660436137071649</v>
          </cell>
          <cell r="F21">
            <v>689.96652173913049</v>
          </cell>
          <cell r="H21">
            <v>30.857225252937923</v>
          </cell>
          <cell r="J21">
            <v>31.604705486530001</v>
          </cell>
          <cell r="L21">
            <v>629.32953271028032</v>
          </cell>
          <cell r="N21">
            <v>927.74157590954451</v>
          </cell>
        </row>
        <row r="22">
          <cell r="B22" t="str">
            <v xml:space="preserve">13 - Female Reproductive           </v>
          </cell>
          <cell r="D22">
            <v>98.442367601246104</v>
          </cell>
          <cell r="F22">
            <v>880.42313642756676</v>
          </cell>
          <cell r="H22">
            <v>95.743913868928885</v>
          </cell>
          <cell r="J22">
            <v>102.93746845785969</v>
          </cell>
          <cell r="L22">
            <v>860.82504518072278</v>
          </cell>
          <cell r="N22">
            <v>727.82763890999775</v>
          </cell>
        </row>
        <row r="23">
          <cell r="B23" t="str">
            <v xml:space="preserve">14 - Pregnancy/Childbirth          </v>
          </cell>
          <cell r="D23">
            <v>14.260989961924542</v>
          </cell>
          <cell r="F23">
            <v>1303.3095145631069</v>
          </cell>
          <cell r="H23">
            <v>12.833145081829324</v>
          </cell>
          <cell r="J23">
            <v>15.90268919276153</v>
          </cell>
          <cell r="L23">
            <v>1594.1397752808989</v>
          </cell>
          <cell r="N23">
            <v>1300.6247001028219</v>
          </cell>
        </row>
        <row r="24">
          <cell r="B24" t="str">
            <v xml:space="preserve">15 - Newborns                      </v>
          </cell>
          <cell r="D24">
            <v>8.0304603669089651</v>
          </cell>
          <cell r="F24">
            <v>172.43637931034482</v>
          </cell>
          <cell r="H24">
            <v>6.2002835788613577</v>
          </cell>
          <cell r="J24">
            <v>6.6465165461055973</v>
          </cell>
          <cell r="L24">
            <v>222.47023255813951</v>
          </cell>
          <cell r="N24">
            <v>418.18121172282275</v>
          </cell>
        </row>
        <row r="25">
          <cell r="B25" t="str">
            <v xml:space="preserve">16 - Blood/Organs                  </v>
          </cell>
          <cell r="D25">
            <v>30.598823122187607</v>
          </cell>
          <cell r="F25">
            <v>596.85266968325789</v>
          </cell>
          <cell r="H25">
            <v>41.094902790127612</v>
          </cell>
          <cell r="J25">
            <v>40.46903463026603</v>
          </cell>
          <cell r="L25">
            <v>571.22122807017536</v>
          </cell>
          <cell r="N25">
            <v>743.95072855185742</v>
          </cell>
        </row>
        <row r="26">
          <cell r="B26" t="str">
            <v xml:space="preserve">17 - Other Neoplasms               </v>
          </cell>
          <cell r="D26">
            <v>29.62962962962963</v>
          </cell>
          <cell r="F26">
            <v>3429.2567289719623</v>
          </cell>
          <cell r="H26">
            <v>27.684987142822809</v>
          </cell>
          <cell r="J26">
            <v>17.903073706471844</v>
          </cell>
          <cell r="L26">
            <v>1697.0177604166665</v>
          </cell>
          <cell r="N26">
            <v>4747.8016386814525</v>
          </cell>
        </row>
        <row r="27">
          <cell r="B27" t="str">
            <v xml:space="preserve">18 - Infectious-Parasitic          </v>
          </cell>
          <cell r="D27">
            <v>53.028729664243684</v>
          </cell>
          <cell r="F27">
            <v>259.33660574412534</v>
          </cell>
          <cell r="H27">
            <v>64.309918050515492</v>
          </cell>
          <cell r="J27">
            <v>72.000461416452367</v>
          </cell>
          <cell r="L27">
            <v>317.11345291479824</v>
          </cell>
          <cell r="N27">
            <v>257.73344719138566</v>
          </cell>
        </row>
        <row r="28">
          <cell r="B28" t="str">
            <v xml:space="preserve">19 - Mental Disorders              </v>
          </cell>
          <cell r="D28">
            <v>65.905157493942539</v>
          </cell>
          <cell r="F28">
            <v>202.49153361344537</v>
          </cell>
          <cell r="H28">
            <v>91.706519910600548</v>
          </cell>
          <cell r="J28">
            <v>87.969637836149104</v>
          </cell>
          <cell r="L28">
            <v>320.57377358490567</v>
          </cell>
          <cell r="N28">
            <v>319.48249118441208</v>
          </cell>
        </row>
        <row r="29">
          <cell r="B29" t="str">
            <v xml:space="preserve">20 - Substance Disorders           </v>
          </cell>
          <cell r="D29">
            <v>3.046036690896504</v>
          </cell>
          <cell r="F29">
            <v>485.30181818181813</v>
          </cell>
          <cell r="H29">
            <v>4.0373939583283267</v>
          </cell>
          <cell r="J29">
            <v>3.9356516305784526</v>
          </cell>
          <cell r="L29">
            <v>510.82250000000005</v>
          </cell>
          <cell r="N29">
            <v>1536.1279016941205</v>
          </cell>
        </row>
        <row r="30">
          <cell r="B30" t="str">
            <v xml:space="preserve">21 - Injury and Poisoning          </v>
          </cell>
          <cell r="D30">
            <v>49.151955694011768</v>
          </cell>
          <cell r="F30">
            <v>345.62769014084506</v>
          </cell>
          <cell r="H30">
            <v>56.235130133858831</v>
          </cell>
          <cell r="J30">
            <v>44.726855879454952</v>
          </cell>
          <cell r="L30">
            <v>509.50197435897434</v>
          </cell>
          <cell r="N30">
            <v>492.86332168664057</v>
          </cell>
        </row>
        <row r="31">
          <cell r="B31" t="str">
            <v xml:space="preserve">22 - Burns                         </v>
          </cell>
          <cell r="D31">
            <v>1.523018345448252</v>
          </cell>
          <cell r="F31">
            <v>197.30727272727273</v>
          </cell>
          <cell r="H31">
            <v>2.0186969791641634</v>
          </cell>
          <cell r="J31">
            <v>1.7996539376607148</v>
          </cell>
          <cell r="L31">
            <v>183.20214285714286</v>
          </cell>
          <cell r="N31">
            <v>443.57413327564512</v>
          </cell>
        </row>
        <row r="32">
          <cell r="B32" t="str">
            <v>23 - Selected Factors**</v>
          </cell>
          <cell r="D32">
            <v>570.57805469020423</v>
          </cell>
          <cell r="F32">
            <v>341.01702014074249</v>
          </cell>
          <cell r="H32">
            <v>597.39011319122346</v>
          </cell>
          <cell r="J32">
            <v>596.12909086539628</v>
          </cell>
          <cell r="L32">
            <v>346.5774245715665</v>
          </cell>
          <cell r="N32">
            <v>366.11953373650476</v>
          </cell>
        </row>
        <row r="33">
          <cell r="B33" t="str">
            <v>Unclassifiable</v>
          </cell>
          <cell r="D33">
            <v>27.691242644513672</v>
          </cell>
          <cell r="F33">
            <v>13.716600000000001</v>
          </cell>
          <cell r="H33">
            <v>125.01502006680926</v>
          </cell>
          <cell r="J33">
            <v>3.1980341736560041</v>
          </cell>
          <cell r="L33">
            <v>4.4374394463667821</v>
          </cell>
          <cell r="N33">
            <v>770.64440977686013</v>
          </cell>
        </row>
        <row r="34">
          <cell r="B34" t="str">
            <v>Totals:</v>
          </cell>
          <cell r="D34">
            <v>910.21114572516433</v>
          </cell>
          <cell r="F34">
            <v>2119.1287846060241</v>
          </cell>
          <cell r="H34">
            <v>917.78616231284991</v>
          </cell>
          <cell r="J34">
            <v>1003.5592559659705</v>
          </cell>
          <cell r="L34">
            <v>2106.7854296936371</v>
          </cell>
          <cell r="N34">
            <v>2036.0853217440426</v>
          </cell>
        </row>
        <row r="36">
          <cell r="B36" t="str">
            <v>*   Includes Facility and Professional claims</v>
          </cell>
        </row>
        <row r="37">
          <cell r="B37" t="str">
            <v>** Includes Miscellaneous factors related to health status, illness or injury (preventive services, undiagnosed conditions, family history of disease, etc.).</v>
          </cell>
        </row>
      </sheetData>
      <sheetData sheetId="41">
        <row r="1">
          <cell r="A1" t="str">
            <v>SARASOTA COUNTY GOVERNMENT - Plan Sponsor ID 0000000000236601</v>
          </cell>
        </row>
        <row r="6">
          <cell r="C6" t="str">
            <v>City, State</v>
          </cell>
          <cell r="E6" t="str">
            <v>Total Medical 
Paid Amount</v>
          </cell>
          <cell r="G6" t="str">
            <v>Inpatient
Paid Amount</v>
          </cell>
          <cell r="I6" t="str">
            <v>% of Total
Inpatient
Paid Amount</v>
          </cell>
          <cell r="K6" t="str">
            <v>Ambulatory
Paid Amount</v>
          </cell>
          <cell r="M6" t="str">
            <v>% of Total
Ambulatory
Paid Amount</v>
          </cell>
        </row>
        <row r="8">
          <cell r="A8" t="str">
            <v>Sarasota Memorial Hospital</v>
          </cell>
          <cell r="C8" t="str">
            <v>Sarasota, FL</v>
          </cell>
          <cell r="E8">
            <v>2827586.19</v>
          </cell>
          <cell r="G8">
            <v>1439096</v>
          </cell>
          <cell r="I8">
            <v>0.28228570020739846</v>
          </cell>
          <cell r="K8">
            <v>1388490.19</v>
          </cell>
          <cell r="M8">
            <v>0.33306856693913384</v>
          </cell>
        </row>
        <row r="9">
          <cell r="A9" t="str">
            <v>Doctors Hospital of Sarasota - HCA Affil</v>
          </cell>
          <cell r="C9" t="str">
            <v>Sarasota, FL</v>
          </cell>
          <cell r="E9">
            <v>974870.22</v>
          </cell>
          <cell r="G9">
            <v>750028.88</v>
          </cell>
          <cell r="I9">
            <v>0.14712182339925262</v>
          </cell>
          <cell r="K9">
            <v>224841.34</v>
          </cell>
          <cell r="M9">
            <v>5.3934542312088322E-2</v>
          </cell>
        </row>
        <row r="10">
          <cell r="A10" t="str">
            <v>Sarasota Memorial Hospital</v>
          </cell>
          <cell r="C10" t="str">
            <v>Sarasota, FL</v>
          </cell>
          <cell r="E10">
            <v>785219.75</v>
          </cell>
          <cell r="G10">
            <v>430506.23999999999</v>
          </cell>
          <cell r="I10">
            <v>8.444589895465926E-2</v>
          </cell>
          <cell r="K10">
            <v>354713.51</v>
          </cell>
          <cell r="M10">
            <v>8.5088048371195282E-2</v>
          </cell>
        </row>
        <row r="11">
          <cell r="A11" t="str">
            <v>All Children's Hospital</v>
          </cell>
          <cell r="C11" t="str">
            <v>St. Petersburg, FL</v>
          </cell>
          <cell r="E11">
            <v>423337.61</v>
          </cell>
          <cell r="G11">
            <v>307879.64</v>
          </cell>
          <cell r="I11">
            <v>6.0392093200871771E-2</v>
          </cell>
          <cell r="K11">
            <v>115457.97</v>
          </cell>
          <cell r="M11">
            <v>2.7695853299187882E-2</v>
          </cell>
        </row>
        <row r="12">
          <cell r="A12" t="str">
            <v>All Children's Hospital</v>
          </cell>
          <cell r="C12" t="str">
            <v>St Petersburg, FL</v>
          </cell>
          <cell r="E12">
            <v>358232.32000000001</v>
          </cell>
          <cell r="G12">
            <v>243816.09</v>
          </cell>
          <cell r="I12">
            <v>4.7825715370955153E-2</v>
          </cell>
          <cell r="K12">
            <v>114416.23</v>
          </cell>
          <cell r="M12">
            <v>2.7445962553526097E-2</v>
          </cell>
        </row>
        <row r="13">
          <cell r="A13" t="str">
            <v>Venice Regional Medical Center</v>
          </cell>
          <cell r="C13" t="str">
            <v>Venice, FL</v>
          </cell>
          <cell r="E13">
            <v>342775.82</v>
          </cell>
          <cell r="G13">
            <v>163546.92000000001</v>
          </cell>
          <cell r="I13">
            <v>3.2080526128182817E-2</v>
          </cell>
          <cell r="K13">
            <v>179228.9</v>
          </cell>
          <cell r="M13">
            <v>4.2993111011520597E-2</v>
          </cell>
        </row>
        <row r="14">
          <cell r="A14" t="str">
            <v>H. Lee Moffitt Cancer Center</v>
          </cell>
          <cell r="C14" t="str">
            <v>Tampa, FL</v>
          </cell>
          <cell r="E14">
            <v>273794.03000000003</v>
          </cell>
          <cell r="G14">
            <v>214486.12</v>
          </cell>
          <cell r="I14">
            <v>4.207249868595847E-2</v>
          </cell>
          <cell r="K14">
            <v>59307.91</v>
          </cell>
          <cell r="M14">
            <v>1.4226676381383096E-2</v>
          </cell>
        </row>
        <row r="15">
          <cell r="A15" t="str">
            <v>St. Luke's Episcopal Hospital</v>
          </cell>
          <cell r="C15" t="str">
            <v>Houston, TX</v>
          </cell>
          <cell r="E15">
            <v>152437.62</v>
          </cell>
          <cell r="G15">
            <v>152332.54999999999</v>
          </cell>
          <cell r="I15">
            <v>2.9880772749787735E-2</v>
          </cell>
          <cell r="K15">
            <v>105.07</v>
          </cell>
          <cell r="M15">
            <v>2.5204005458832081E-5</v>
          </cell>
        </row>
        <row r="16">
          <cell r="A16" t="str">
            <v>Doctors Hospital Of Sarasota</v>
          </cell>
          <cell r="C16" t="str">
            <v>Sarasota, FL</v>
          </cell>
          <cell r="E16">
            <v>150802.22</v>
          </cell>
          <cell r="G16">
            <v>96307.520000000004</v>
          </cell>
          <cell r="I16">
            <v>1.8891189829196964E-2</v>
          </cell>
          <cell r="K16">
            <v>54494.7</v>
          </cell>
          <cell r="M16">
            <v>1.3072092093627264E-2</v>
          </cell>
        </row>
        <row r="17">
          <cell r="A17" t="str">
            <v>Tampa General Hospital</v>
          </cell>
          <cell r="C17" t="str">
            <v>Tampa, FL</v>
          </cell>
          <cell r="E17">
            <v>128027.64</v>
          </cell>
          <cell r="G17">
            <v>26116.15</v>
          </cell>
          <cell r="I17">
            <v>5.1228102152125008E-3</v>
          </cell>
          <cell r="K17">
            <v>101911.49</v>
          </cell>
          <cell r="M17">
            <v>2.4446347675623026E-2</v>
          </cell>
        </row>
        <row r="18">
          <cell r="A18" t="str">
            <v>Lakewood Ranch Medical Center</v>
          </cell>
          <cell r="C18" t="str">
            <v>Bradenton, FL</v>
          </cell>
          <cell r="E18">
            <v>120176.33</v>
          </cell>
          <cell r="G18">
            <v>47114.55</v>
          </cell>
          <cell r="I18">
            <v>9.2417488039064008E-3</v>
          </cell>
          <cell r="K18">
            <v>73061.78</v>
          </cell>
          <cell r="M18">
            <v>1.7525930350737497E-2</v>
          </cell>
        </row>
        <row r="19">
          <cell r="A19" t="str">
            <v>Peace River Regional Medical Center</v>
          </cell>
          <cell r="C19" t="str">
            <v>North Port, FL</v>
          </cell>
          <cell r="E19">
            <v>96005.17</v>
          </cell>
          <cell r="G19">
            <v>39504.74</v>
          </cell>
          <cell r="I19">
            <v>7.7490474522972901E-3</v>
          </cell>
          <cell r="K19">
            <v>56500.43</v>
          </cell>
          <cell r="M19">
            <v>1.3553223052692109E-2</v>
          </cell>
        </row>
        <row r="20">
          <cell r="A20" t="str">
            <v>Blake Medical Center - HCA Affiliate</v>
          </cell>
          <cell r="C20" t="str">
            <v>Bradenton, FL</v>
          </cell>
          <cell r="E20">
            <v>95939.94</v>
          </cell>
          <cell r="G20">
            <v>68122.990000000005</v>
          </cell>
          <cell r="I20">
            <v>1.3362656787574702E-2</v>
          </cell>
          <cell r="K20">
            <v>27816.95</v>
          </cell>
          <cell r="M20">
            <v>6.672680685714848E-3</v>
          </cell>
        </row>
        <row r="21">
          <cell r="A21" t="str">
            <v>Bayfront Medical Center</v>
          </cell>
          <cell r="C21" t="str">
            <v>St. Petersburg, FL</v>
          </cell>
          <cell r="E21">
            <v>95827.06</v>
          </cell>
          <cell r="G21">
            <v>83003.34</v>
          </cell>
          <cell r="I21">
            <v>1.6281510025358117E-2</v>
          </cell>
          <cell r="K21">
            <v>12823.72</v>
          </cell>
          <cell r="M21">
            <v>3.0761312352006677E-3</v>
          </cell>
        </row>
        <row r="22">
          <cell r="A22" t="str">
            <v>University Community Hospital</v>
          </cell>
          <cell r="C22" t="str">
            <v>Tampa, FL</v>
          </cell>
          <cell r="E22">
            <v>94271.91</v>
          </cell>
          <cell r="G22">
            <v>76467.789999999994</v>
          </cell>
          <cell r="I22">
            <v>1.4999530012912481E-2</v>
          </cell>
          <cell r="K22">
            <v>17804.12</v>
          </cell>
          <cell r="M22">
            <v>4.2708207639640377E-3</v>
          </cell>
        </row>
        <row r="23">
          <cell r="A23" t="str">
            <v>Blake Medical Center</v>
          </cell>
          <cell r="C23" t="str">
            <v>Bradenton, FL</v>
          </cell>
          <cell r="E23">
            <v>93027.520000000004</v>
          </cell>
          <cell r="G23">
            <v>57066.5</v>
          </cell>
          <cell r="I23">
            <v>1.1193872341306976E-2</v>
          </cell>
          <cell r="K23">
            <v>35961.019999999997</v>
          </cell>
          <cell r="M23">
            <v>8.6262657693458606E-3</v>
          </cell>
        </row>
        <row r="24">
          <cell r="A24" t="str">
            <v>Doctors Same Day Surgery - HCA Affiliate</v>
          </cell>
          <cell r="C24" t="str">
            <v>Sarasota, FL</v>
          </cell>
          <cell r="E24">
            <v>84519.57</v>
          </cell>
          <cell r="G24">
            <v>0</v>
          </cell>
          <cell r="I24">
            <v>0</v>
          </cell>
          <cell r="K24">
            <v>84519.57</v>
          </cell>
          <cell r="M24">
            <v>2.0274404717408781E-2</v>
          </cell>
        </row>
        <row r="25">
          <cell r="A25" t="str">
            <v>Fawcett Memorial Hospital - HCA Affiliat</v>
          </cell>
          <cell r="C25" t="str">
            <v>Port Charlotte, FL</v>
          </cell>
          <cell r="E25">
            <v>83769.25</v>
          </cell>
          <cell r="G25">
            <v>52829.46</v>
          </cell>
          <cell r="I25">
            <v>1.0362756277328787E-2</v>
          </cell>
          <cell r="K25">
            <v>30939.79</v>
          </cell>
          <cell r="M25">
            <v>7.421782012516592E-3</v>
          </cell>
        </row>
        <row r="26">
          <cell r="A26" t="str">
            <v>Manatee Memorial Hospital</v>
          </cell>
          <cell r="C26" t="str">
            <v>Bradenton, FL</v>
          </cell>
          <cell r="E26">
            <v>82796.22</v>
          </cell>
          <cell r="G26">
            <v>50037.78</v>
          </cell>
          <cell r="I26">
            <v>9.8151546277133409E-3</v>
          </cell>
          <cell r="K26">
            <v>32758.44</v>
          </cell>
          <cell r="M26">
            <v>7.8580365526108621E-3</v>
          </cell>
        </row>
        <row r="27">
          <cell r="A27" t="str">
            <v>Brandon Regional Hospital</v>
          </cell>
          <cell r="C27" t="str">
            <v>Brandon, FL</v>
          </cell>
          <cell r="E27">
            <v>77307.27</v>
          </cell>
          <cell r="G27">
            <v>66715.78</v>
          </cell>
          <cell r="I27">
            <v>1.3086625681804931E-2</v>
          </cell>
          <cell r="K27">
            <v>10591.49</v>
          </cell>
          <cell r="M27">
            <v>2.5406678574014028E-3</v>
          </cell>
        </row>
        <row r="28">
          <cell r="A28" t="str">
            <v>Cape Coral Hospital</v>
          </cell>
          <cell r="C28" t="str">
            <v>Cape Coral, FL</v>
          </cell>
          <cell r="E28">
            <v>73650.52</v>
          </cell>
          <cell r="G28">
            <v>70640.87</v>
          </cell>
          <cell r="I28">
            <v>1.3856551231613322E-2</v>
          </cell>
          <cell r="K28">
            <v>3009.65</v>
          </cell>
          <cell r="M28">
            <v>7.219495101282381E-4</v>
          </cell>
        </row>
        <row r="29">
          <cell r="A29" t="str">
            <v>Venice Regional Medical Center</v>
          </cell>
          <cell r="C29" t="str">
            <v>Venice, FL</v>
          </cell>
          <cell r="E29">
            <v>68460.34</v>
          </cell>
          <cell r="G29">
            <v>33882.94</v>
          </cell>
          <cell r="I29">
            <v>6.6463039595588275E-3</v>
          </cell>
          <cell r="K29">
            <v>34577.4</v>
          </cell>
          <cell r="M29">
            <v>8.294365454955939E-3</v>
          </cell>
        </row>
        <row r="30">
          <cell r="A30" t="str">
            <v>Manatee Memorial Hospital</v>
          </cell>
          <cell r="C30" t="str">
            <v>Bradenton, FL</v>
          </cell>
          <cell r="E30">
            <v>61819.57</v>
          </cell>
          <cell r="G30">
            <v>56167.94</v>
          </cell>
          <cell r="I30">
            <v>1.101761541419554E-2</v>
          </cell>
          <cell r="K30">
            <v>5651.63</v>
          </cell>
          <cell r="M30">
            <v>1.3557029920176946E-3</v>
          </cell>
        </row>
        <row r="31">
          <cell r="A31" t="str">
            <v>Bayfront Medical Center</v>
          </cell>
          <cell r="C31" t="str">
            <v>St. Petersburg, FL</v>
          </cell>
          <cell r="E31">
            <v>61048.160000000003</v>
          </cell>
          <cell r="G31">
            <v>0</v>
          </cell>
          <cell r="I31">
            <v>0</v>
          </cell>
          <cell r="K31">
            <v>61048.160000000003</v>
          </cell>
          <cell r="M31">
            <v>1.4644124468370177E-2</v>
          </cell>
        </row>
        <row r="32">
          <cell r="A32" t="str">
            <v>Englewood Community Hospital - HCA Affil</v>
          </cell>
          <cell r="C32" t="str">
            <v>Englewood, FL</v>
          </cell>
          <cell r="E32">
            <v>59634.73</v>
          </cell>
          <cell r="G32">
            <v>20943.52</v>
          </cell>
          <cell r="I32">
            <v>4.1081736089931828E-3</v>
          </cell>
          <cell r="K32">
            <v>38691.21</v>
          </cell>
          <cell r="M32">
            <v>9.2811789097631912E-3</v>
          </cell>
        </row>
        <row r="34">
          <cell r="A34" t="str">
            <v>All Other Hospitals:</v>
          </cell>
          <cell r="E34">
            <v>1601457.25</v>
          </cell>
          <cell r="G34">
            <v>551398.08999999985</v>
          </cell>
          <cell r="I34">
            <v>0.10815942503396025</v>
          </cell>
          <cell r="K34">
            <v>1050059.1599999992</v>
          </cell>
          <cell r="M34">
            <v>0.25188633102442765</v>
          </cell>
        </row>
        <row r="37">
          <cell r="A37" t="str">
            <v>Totals:</v>
          </cell>
          <cell r="E37">
            <v>9266794.2300000004</v>
          </cell>
          <cell r="G37">
            <v>5098012.4000000004</v>
          </cell>
          <cell r="I37">
            <v>0.99999999999999978</v>
          </cell>
          <cell r="K37">
            <v>4168781.83</v>
          </cell>
          <cell r="M37">
            <v>0.99999999999999978</v>
          </cell>
        </row>
      </sheetData>
      <sheetData sheetId="42">
        <row r="1">
          <cell r="B1" t="str">
            <v>SARASOTA COUNTY GOVERNMENT - Plan Sponsor ID 0000000000236601</v>
          </cell>
        </row>
        <row r="2">
          <cell r="B2" t="str">
            <v>Integrated</v>
          </cell>
        </row>
        <row r="3">
          <cell r="B3" t="str">
            <v>Current Data For Claims Incurred January 01, 2009 - December 31, 2009 ( 1 Month Claim Lag )</v>
          </cell>
        </row>
        <row r="4">
          <cell r="B4" t="str">
            <v>Health Profile - Top 25 Diseases Ranked by Paid Amount¹</v>
          </cell>
        </row>
        <row r="5">
          <cell r="B5" t="str">
            <v>Top 25 Diseases</v>
          </cell>
          <cell r="D5" t="str">
            <v>Number of
Unique Claimants
with Disease</v>
          </cell>
          <cell r="F5" t="str">
            <v>Prevalence</v>
          </cell>
          <cell r="H5" t="str">
            <v>BOB Prevalence ³</v>
          </cell>
          <cell r="J5" t="str">
            <v xml:space="preserve"> Total Paid Amount for Claimants 
with Disease</v>
          </cell>
          <cell r="K5">
            <v>4</v>
          </cell>
          <cell r="M5" t="str">
            <v>Total Paid Amount Per Claimant
with Disease</v>
          </cell>
          <cell r="N5">
            <v>4</v>
          </cell>
          <cell r="P5" t="str">
            <v>Total Paid Amount 
Per Member for Population</v>
          </cell>
          <cell r="Q5">
            <v>4</v>
          </cell>
        </row>
        <row r="7">
          <cell r="B7" t="str">
            <v>Total Continuously Enrolled Members in Population²:  5,841</v>
          </cell>
        </row>
        <row r="9">
          <cell r="B9" t="str">
            <v xml:space="preserve">Hypertension                                      </v>
          </cell>
          <cell r="D9">
            <v>751</v>
          </cell>
          <cell r="F9">
            <v>0.12857387433658621</v>
          </cell>
          <cell r="H9">
            <v>0.113595</v>
          </cell>
          <cell r="J9">
            <v>5539598.46</v>
          </cell>
          <cell r="M9">
            <v>7376.2962183754989</v>
          </cell>
          <cell r="P9">
            <v>948.39898305084751</v>
          </cell>
        </row>
        <row r="10">
          <cell r="B10" t="str">
            <v xml:space="preserve">Hyperlipidemia                                    </v>
          </cell>
          <cell r="D10">
            <v>829</v>
          </cell>
          <cell r="F10">
            <v>0.14192775209724362</v>
          </cell>
          <cell r="H10">
            <v>0.11199400000000001</v>
          </cell>
          <cell r="J10">
            <v>4731151.5199999996</v>
          </cell>
          <cell r="M10">
            <v>5707.0585283474056</v>
          </cell>
          <cell r="P10">
            <v>809.98998801575067</v>
          </cell>
        </row>
        <row r="11">
          <cell r="B11" t="str">
            <v xml:space="preserve">Diabetes Mellitus                                 </v>
          </cell>
          <cell r="D11">
            <v>306</v>
          </cell>
          <cell r="F11">
            <v>5.2388289676425268E-2</v>
          </cell>
          <cell r="H11">
            <v>4.3626999999999999E-2</v>
          </cell>
          <cell r="J11">
            <v>2346230.3199999998</v>
          </cell>
          <cell r="M11">
            <v>7667.4193464052278</v>
          </cell>
          <cell r="P11">
            <v>401.6829857901044</v>
          </cell>
        </row>
        <row r="12">
          <cell r="B12" t="str">
            <v xml:space="preserve">Low Back Pain                                     </v>
          </cell>
          <cell r="D12">
            <v>274</v>
          </cell>
          <cell r="F12">
            <v>4.6909775723335045E-2</v>
          </cell>
          <cell r="H12">
            <v>4.4823000000000002E-2</v>
          </cell>
          <cell r="J12">
            <v>2328451.27</v>
          </cell>
          <cell r="M12">
            <v>8497.9973357664239</v>
          </cell>
          <cell r="P12">
            <v>398.63914911830165</v>
          </cell>
        </row>
        <row r="13">
          <cell r="B13" t="str">
            <v xml:space="preserve">Ischemic Heart Disease                            </v>
          </cell>
          <cell r="D13">
            <v>165</v>
          </cell>
          <cell r="F13">
            <v>2.8248587570621469E-2</v>
          </cell>
          <cell r="H13">
            <v>1.6976000000000002E-2</v>
          </cell>
          <cell r="J13">
            <v>1979994.72</v>
          </cell>
          <cell r="M13">
            <v>11999.967999999999</v>
          </cell>
          <cell r="P13">
            <v>338.98214689265535</v>
          </cell>
        </row>
        <row r="14">
          <cell r="B14" t="str">
            <v xml:space="preserve">Nonspecific Gastritis/Dyspepsia                   </v>
          </cell>
          <cell r="D14">
            <v>309</v>
          </cell>
          <cell r="F14">
            <v>5.2901900359527479E-2</v>
          </cell>
          <cell r="H14">
            <v>5.6882000000000002E-2</v>
          </cell>
          <cell r="J14">
            <v>1949377.33</v>
          </cell>
          <cell r="M14">
            <v>6308.6644983818769</v>
          </cell>
          <cell r="P14">
            <v>333.74034069508645</v>
          </cell>
        </row>
        <row r="15">
          <cell r="B15" t="str">
            <v xml:space="preserve">Depression                                        </v>
          </cell>
          <cell r="D15">
            <v>261</v>
          </cell>
          <cell r="F15">
            <v>4.4684129429892139E-2</v>
          </cell>
          <cell r="H15">
            <v>4.2134999999999999E-2</v>
          </cell>
          <cell r="J15">
            <v>1775016.02</v>
          </cell>
          <cell r="M15">
            <v>6800.8276628352487</v>
          </cell>
          <cell r="P15">
            <v>303.88906351652116</v>
          </cell>
        </row>
        <row r="16">
          <cell r="B16" t="str">
            <v xml:space="preserve">Allergy                                           </v>
          </cell>
          <cell r="D16">
            <v>252</v>
          </cell>
          <cell r="F16">
            <v>4.3143297380585519E-2</v>
          </cell>
          <cell r="H16">
            <v>7.5953999999999994E-2</v>
          </cell>
          <cell r="J16">
            <v>1520153.7</v>
          </cell>
          <cell r="M16">
            <v>6032.3559523809517</v>
          </cell>
          <cell r="P16">
            <v>260.25572675911656</v>
          </cell>
        </row>
        <row r="17">
          <cell r="B17" t="str">
            <v xml:space="preserve">Chronic Thyroid Disorders                         </v>
          </cell>
          <cell r="D17">
            <v>274</v>
          </cell>
          <cell r="F17">
            <v>4.6909775723335045E-2</v>
          </cell>
          <cell r="H17">
            <v>4.1787999999999999E-2</v>
          </cell>
          <cell r="J17">
            <v>1229876.26</v>
          </cell>
          <cell r="M17">
            <v>4488.5994890510947</v>
          </cell>
          <cell r="P17">
            <v>210.55919534326316</v>
          </cell>
        </row>
        <row r="18">
          <cell r="B18" t="str">
            <v xml:space="preserve">Migraine and Other Headaches                      </v>
          </cell>
          <cell r="D18">
            <v>152</v>
          </cell>
          <cell r="F18">
            <v>2.6022941277178566E-2</v>
          </cell>
          <cell r="H18">
            <v>2.8382999999999999E-2</v>
          </cell>
          <cell r="J18">
            <v>1149210.3</v>
          </cell>
          <cell r="M18">
            <v>7560.5940789473689</v>
          </cell>
          <cell r="P18">
            <v>196.74889573703135</v>
          </cell>
        </row>
        <row r="19">
          <cell r="B19" t="str">
            <v xml:space="preserve">Heart Failure                                     </v>
          </cell>
          <cell r="D19">
            <v>40</v>
          </cell>
          <cell r="F19">
            <v>6.8481424413627803E-3</v>
          </cell>
          <cell r="H19">
            <v>6.4770000000000001E-3</v>
          </cell>
          <cell r="J19">
            <v>921024.89</v>
          </cell>
          <cell r="M19">
            <v>23025.62225</v>
          </cell>
          <cell r="P19">
            <v>157.68274096901214</v>
          </cell>
        </row>
        <row r="20">
          <cell r="B20" t="str">
            <v xml:space="preserve">Osteoarthritis                                    </v>
          </cell>
          <cell r="D20">
            <v>75</v>
          </cell>
          <cell r="F20">
            <v>1.2840267077555213E-2</v>
          </cell>
          <cell r="H20">
            <v>1.1787000000000001E-2</v>
          </cell>
          <cell r="J20">
            <v>783398.67</v>
          </cell>
          <cell r="M20">
            <v>10445.3156</v>
          </cell>
          <cell r="P20">
            <v>134.12064201335389</v>
          </cell>
        </row>
        <row r="21">
          <cell r="B21" t="str">
            <v xml:space="preserve">Menopause                                         </v>
          </cell>
          <cell r="D21">
            <v>144</v>
          </cell>
          <cell r="F21">
            <v>2.465331278890601E-2</v>
          </cell>
          <cell r="H21">
            <v>1.536E-2</v>
          </cell>
          <cell r="J21">
            <v>745904.64000000001</v>
          </cell>
          <cell r="M21">
            <v>5179.8933333333334</v>
          </cell>
          <cell r="P21">
            <v>127.70153055983565</v>
          </cell>
        </row>
        <row r="22">
          <cell r="B22" t="str">
            <v xml:space="preserve">Chronic Obstructive Pulmonary Disease             </v>
          </cell>
          <cell r="D22">
            <v>55</v>
          </cell>
          <cell r="F22">
            <v>9.4161958568738224E-3</v>
          </cell>
          <cell r="H22">
            <v>5.705E-3</v>
          </cell>
          <cell r="J22">
            <v>675694.86</v>
          </cell>
          <cell r="M22">
            <v>12285.361090909091</v>
          </cell>
          <cell r="P22">
            <v>115.68136620441705</v>
          </cell>
        </row>
        <row r="23">
          <cell r="B23" t="str">
            <v xml:space="preserve">Anxiety                                           </v>
          </cell>
          <cell r="D23">
            <v>112</v>
          </cell>
          <cell r="F23">
            <v>1.9174798835815784E-2</v>
          </cell>
          <cell r="H23">
            <v>1.8574999999999998E-2</v>
          </cell>
          <cell r="J23">
            <v>649190.34</v>
          </cell>
          <cell r="M23">
            <v>5796.3423214285713</v>
          </cell>
          <cell r="P23">
            <v>111.14369799691833</v>
          </cell>
        </row>
        <row r="24">
          <cell r="B24" t="str">
            <v xml:space="preserve">Colorectal Cancer                                 </v>
          </cell>
          <cell r="D24">
            <v>13</v>
          </cell>
          <cell r="F24">
            <v>2.2256462934429036E-3</v>
          </cell>
          <cell r="H24">
            <v>9.9200000000000004E-4</v>
          </cell>
          <cell r="J24">
            <v>619911.37</v>
          </cell>
          <cell r="M24">
            <v>47685.49</v>
          </cell>
          <cell r="P24">
            <v>106.13103406950864</v>
          </cell>
        </row>
        <row r="25">
          <cell r="B25" t="str">
            <v xml:space="preserve">Peripheral Artery Disease                         </v>
          </cell>
          <cell r="D25">
            <v>23</v>
          </cell>
          <cell r="F25">
            <v>3.9376819037835985E-3</v>
          </cell>
          <cell r="H25">
            <v>2.9130000000000002E-3</v>
          </cell>
          <cell r="J25">
            <v>605862.88</v>
          </cell>
          <cell r="M25">
            <v>26341.864347826086</v>
          </cell>
          <cell r="P25">
            <v>103.72588255435713</v>
          </cell>
        </row>
        <row r="26">
          <cell r="B26" t="str">
            <v xml:space="preserve">Asthma                                            </v>
          </cell>
          <cell r="D26">
            <v>127</v>
          </cell>
          <cell r="F26">
            <v>2.1742852251326827E-2</v>
          </cell>
          <cell r="H26">
            <v>4.1234E-2</v>
          </cell>
          <cell r="J26">
            <v>588693.39</v>
          </cell>
          <cell r="M26">
            <v>4635.381023622047</v>
          </cell>
          <cell r="P26">
            <v>100.78640472521829</v>
          </cell>
        </row>
        <row r="27">
          <cell r="B27" t="str">
            <v xml:space="preserve">Glaucoma                                          </v>
          </cell>
          <cell r="D27">
            <v>91</v>
          </cell>
          <cell r="F27">
            <v>1.5579524054100326E-2</v>
          </cell>
          <cell r="H27">
            <v>1.0008999999999999E-2</v>
          </cell>
          <cell r="J27">
            <v>587705.02</v>
          </cell>
          <cell r="M27">
            <v>6458.2969230769231</v>
          </cell>
          <cell r="P27">
            <v>100.61719226159904</v>
          </cell>
        </row>
        <row r="28">
          <cell r="B28" t="str">
            <v xml:space="preserve">Skin Cancer                                       </v>
          </cell>
          <cell r="D28">
            <v>91</v>
          </cell>
          <cell r="F28">
            <v>1.5579524054100326E-2</v>
          </cell>
          <cell r="H28">
            <v>3.4260000000000002E-3</v>
          </cell>
          <cell r="J28">
            <v>560534.62</v>
          </cell>
          <cell r="M28">
            <v>6159.7210989010991</v>
          </cell>
          <cell r="P28">
            <v>95.965523026878955</v>
          </cell>
        </row>
        <row r="29">
          <cell r="B29" t="str">
            <v xml:space="preserve">Cerebrovascular Disease                           </v>
          </cell>
          <cell r="D29">
            <v>33</v>
          </cell>
          <cell r="F29">
            <v>5.6497175141242938E-3</v>
          </cell>
          <cell r="H29">
            <v>3.5970000000000004E-3</v>
          </cell>
          <cell r="J29">
            <v>490297.45</v>
          </cell>
          <cell r="M29">
            <v>14857.498484848486</v>
          </cell>
          <cell r="P29">
            <v>83.940669405923643</v>
          </cell>
        </row>
        <row r="30">
          <cell r="B30" t="str">
            <v xml:space="preserve">Benign Prostatic Hypertrophy                      </v>
          </cell>
          <cell r="D30">
            <v>63</v>
          </cell>
          <cell r="F30">
            <v>1.078582434514638E-2</v>
          </cell>
          <cell r="H30">
            <v>8.9839999999999989E-3</v>
          </cell>
          <cell r="J30">
            <v>480341.9</v>
          </cell>
          <cell r="M30">
            <v>7624.4746031746035</v>
          </cell>
          <cell r="P30">
            <v>82.236243793870912</v>
          </cell>
        </row>
        <row r="31">
          <cell r="B31" t="str">
            <v xml:space="preserve">Obesity                                           </v>
          </cell>
          <cell r="D31">
            <v>35</v>
          </cell>
          <cell r="F31">
            <v>5.9921246361924327E-3</v>
          </cell>
          <cell r="H31">
            <v>8.7060000000000002E-3</v>
          </cell>
          <cell r="J31">
            <v>469056.73</v>
          </cell>
          <cell r="M31">
            <v>13401.620857142856</v>
          </cell>
          <cell r="P31">
            <v>80.304182502996056</v>
          </cell>
        </row>
        <row r="32">
          <cell r="B32" t="str">
            <v xml:space="preserve">Breast Cancer                                     </v>
          </cell>
          <cell r="D32">
            <v>36</v>
          </cell>
          <cell r="F32">
            <v>6.1633281972265025E-3</v>
          </cell>
          <cell r="H32">
            <v>4.3890000000000005E-3</v>
          </cell>
          <cell r="J32">
            <v>460569.66</v>
          </cell>
          <cell r="M32">
            <v>12793.601666666666</v>
          </cell>
          <cell r="P32">
            <v>78.851165896250635</v>
          </cell>
        </row>
        <row r="33">
          <cell r="B33" t="str">
            <v xml:space="preserve">Diverticular Disease                              </v>
          </cell>
          <cell r="D33">
            <v>24</v>
          </cell>
          <cell r="F33">
            <v>4.1088854648176684E-3</v>
          </cell>
          <cell r="H33">
            <v>3.1540000000000001E-3</v>
          </cell>
          <cell r="J33">
            <v>445938.28</v>
          </cell>
          <cell r="M33">
            <v>18580.761666666669</v>
          </cell>
          <cell r="P33">
            <v>76.346221537407985</v>
          </cell>
        </row>
        <row r="35">
          <cell r="B35" t="str">
            <v>Total All Claimants (with or without disease)</v>
          </cell>
          <cell r="D35">
            <v>5226</v>
          </cell>
          <cell r="F35" t="str">
            <v>N/A</v>
          </cell>
          <cell r="H35" t="str">
            <v>N/A</v>
          </cell>
          <cell r="J35">
            <v>14580191.699999999</v>
          </cell>
          <cell r="M35">
            <v>2789.9333524684271</v>
          </cell>
          <cell r="P35">
            <v>2496.1807395993837</v>
          </cell>
        </row>
        <row r="37">
          <cell r="B37" t="str">
            <v>The time period for this report is independent of the overall report package and will always reflect at least 12 months of incurred services for the most recent data available.</v>
          </cell>
        </row>
        <row r="38">
          <cell r="B38" t="str">
            <v>All measures are based only on members continuously enrolled in a specific product for at least 12 months.  A threshold of 100 members is required for this report to be produced.</v>
          </cell>
        </row>
        <row r="39">
          <cell r="A39" t="str">
            <v>³</v>
          </cell>
          <cell r="B39" t="str">
            <v>Aetna BOB norms are generated by product category quarterly, but are not adjusted for demographics.  BOB includes populations both with and without Rx benefits.  Reported prevalence rates are generally higher when Rx data is available.</v>
          </cell>
        </row>
        <row r="40">
          <cell r="A40">
            <v>4</v>
          </cell>
          <cell r="B40" t="str">
            <v>Total paid amounts are not limited to disease-specific claims, but also include any claims incurred by that claimant with the disease during the reporting period.</v>
          </cell>
        </row>
      </sheetData>
      <sheetData sheetId="43">
        <row r="1">
          <cell r="A1" t="str">
            <v>SARASOTA COUNTY GOVERNMENT - Plan Sponsor ID 0000000000236601</v>
          </cell>
        </row>
        <row r="7">
          <cell r="C7" t="str">
            <v>Total Medical
Paid Amount</v>
          </cell>
          <cell r="E7" t="str">
            <v>Inpatient
Paid Amount</v>
          </cell>
          <cell r="G7" t="str">
            <v>Ambulatory
Paid Amount</v>
          </cell>
          <cell r="I7" t="str">
            <v>ICD-9
Code</v>
          </cell>
          <cell r="J7" t="str">
            <v>ICD-9 Description</v>
          </cell>
          <cell r="L7" t="str">
            <v>Srv Rndrd in Last Quarter?</v>
          </cell>
          <cell r="N7" t="str">
            <v>Reviewed  by
Patient Mgmt¹</v>
          </cell>
          <cell r="P7" t="str">
            <v>Reviewed  by
Case Mgmt²</v>
          </cell>
          <cell r="R7" t="str">
            <v>Case Mgmt</v>
          </cell>
          <cell r="T7" t="str">
            <v>Status</v>
          </cell>
          <cell r="V7" t="str">
            <v>Closed/Declined Reason</v>
          </cell>
        </row>
        <row r="9">
          <cell r="C9">
            <v>398832.02</v>
          </cell>
          <cell r="E9">
            <v>305805.49</v>
          </cell>
          <cell r="G9">
            <v>93026.53</v>
          </cell>
          <cell r="I9" t="str">
            <v>284.89</v>
          </cell>
          <cell r="J9" t="str">
            <v>Other specified aplastic anemi</v>
          </cell>
          <cell r="L9" t="str">
            <v>Yes</v>
          </cell>
          <cell r="N9" t="str">
            <v>Yes</v>
          </cell>
          <cell r="P9" t="str">
            <v>Yes</v>
          </cell>
          <cell r="R9" t="str">
            <v>Accepted</v>
          </cell>
          <cell r="T9" t="str">
            <v>Pending</v>
          </cell>
          <cell r="V9" t="str">
            <v/>
          </cell>
        </row>
        <row r="10">
          <cell r="C10">
            <v>305205.19</v>
          </cell>
          <cell r="E10">
            <v>204780.19</v>
          </cell>
          <cell r="G10">
            <v>100425</v>
          </cell>
          <cell r="I10" t="str">
            <v>204.00</v>
          </cell>
          <cell r="J10" t="str">
            <v>Acute lymphoid leukemia, witho</v>
          </cell>
          <cell r="L10" t="str">
            <v>Yes</v>
          </cell>
          <cell r="N10" t="str">
            <v>Yes</v>
          </cell>
          <cell r="P10" t="str">
            <v>Yes</v>
          </cell>
          <cell r="R10" t="str">
            <v>Accepted</v>
          </cell>
          <cell r="T10" t="str">
            <v>Closed</v>
          </cell>
          <cell r="V10" t="str">
            <v/>
          </cell>
        </row>
        <row r="11">
          <cell r="C11">
            <v>283383.55</v>
          </cell>
          <cell r="E11">
            <v>274544.64000000001</v>
          </cell>
          <cell r="G11">
            <v>8838.91</v>
          </cell>
          <cell r="I11" t="str">
            <v>038.9</v>
          </cell>
          <cell r="J11" t="str">
            <v>Unspecified Septicemia</v>
          </cell>
          <cell r="L11" t="str">
            <v>Yes</v>
          </cell>
          <cell r="N11" t="str">
            <v>Yes</v>
          </cell>
          <cell r="P11" t="str">
            <v>No</v>
          </cell>
          <cell r="R11" t="str">
            <v>N/A</v>
          </cell>
          <cell r="T11" t="str">
            <v>N/A</v>
          </cell>
          <cell r="V11" t="str">
            <v/>
          </cell>
        </row>
        <row r="12">
          <cell r="C12">
            <v>280554.36</v>
          </cell>
          <cell r="E12">
            <v>213360.35</v>
          </cell>
          <cell r="G12">
            <v>67194.009999999995</v>
          </cell>
          <cell r="I12" t="str">
            <v>V58.11</v>
          </cell>
          <cell r="J12" t="str">
            <v>Encounter For Antineoplastic C</v>
          </cell>
          <cell r="L12" t="str">
            <v>Yes</v>
          </cell>
          <cell r="N12" t="str">
            <v>Yes</v>
          </cell>
          <cell r="P12" t="str">
            <v>Yes</v>
          </cell>
          <cell r="R12" t="str">
            <v>Accepted</v>
          </cell>
          <cell r="T12" t="str">
            <v>Active</v>
          </cell>
          <cell r="V12" t="str">
            <v/>
          </cell>
        </row>
        <row r="13">
          <cell r="C13">
            <v>188270.32</v>
          </cell>
          <cell r="E13">
            <v>32174.080000000002</v>
          </cell>
          <cell r="G13">
            <v>156096.24</v>
          </cell>
          <cell r="I13" t="str">
            <v>153.2</v>
          </cell>
          <cell r="J13" t="str">
            <v>Malignant Neoplasm Of Descendi</v>
          </cell>
          <cell r="L13" t="str">
            <v>Yes</v>
          </cell>
          <cell r="N13" t="str">
            <v>Yes</v>
          </cell>
          <cell r="P13" t="str">
            <v>No</v>
          </cell>
          <cell r="R13" t="str">
            <v>N/A</v>
          </cell>
          <cell r="T13" t="str">
            <v>N/A</v>
          </cell>
          <cell r="V13" t="str">
            <v/>
          </cell>
        </row>
        <row r="14">
          <cell r="C14">
            <v>155329.69</v>
          </cell>
          <cell r="E14">
            <v>21956.68</v>
          </cell>
          <cell r="G14">
            <v>133373.01</v>
          </cell>
          <cell r="I14" t="str">
            <v>153.3</v>
          </cell>
          <cell r="J14" t="str">
            <v>Malignant Neoplasm Of Sigmoid</v>
          </cell>
          <cell r="L14" t="str">
            <v>Yes</v>
          </cell>
          <cell r="N14" t="str">
            <v>Yes</v>
          </cell>
          <cell r="P14" t="str">
            <v>No</v>
          </cell>
          <cell r="R14" t="str">
            <v>N/A</v>
          </cell>
          <cell r="T14" t="str">
            <v>N/A</v>
          </cell>
          <cell r="V14" t="str">
            <v/>
          </cell>
        </row>
        <row r="15">
          <cell r="C15">
            <v>143428.51</v>
          </cell>
          <cell r="E15">
            <v>51435.07</v>
          </cell>
          <cell r="G15">
            <v>91993.44</v>
          </cell>
          <cell r="I15" t="str">
            <v>183.0</v>
          </cell>
          <cell r="J15" t="str">
            <v>Malignant Neoplasm Of Ovary</v>
          </cell>
          <cell r="L15" t="str">
            <v>Yes</v>
          </cell>
          <cell r="N15" t="str">
            <v>Yes</v>
          </cell>
          <cell r="P15" t="str">
            <v>No</v>
          </cell>
          <cell r="R15" t="str">
            <v>N/A</v>
          </cell>
          <cell r="T15" t="str">
            <v>N/A</v>
          </cell>
          <cell r="V15" t="str">
            <v/>
          </cell>
        </row>
        <row r="16">
          <cell r="C16">
            <v>138277.75</v>
          </cell>
          <cell r="E16">
            <v>93498.38</v>
          </cell>
          <cell r="G16">
            <v>44779.37</v>
          </cell>
          <cell r="I16" t="str">
            <v>724.02</v>
          </cell>
          <cell r="J16" t="str">
            <v>Spinal Stenosis Of Lumbar Regi</v>
          </cell>
          <cell r="L16" t="str">
            <v>Yes</v>
          </cell>
          <cell r="N16" t="str">
            <v>Yes</v>
          </cell>
          <cell r="P16" t="str">
            <v>No</v>
          </cell>
          <cell r="R16" t="str">
            <v>N/A</v>
          </cell>
          <cell r="T16" t="str">
            <v>N/A</v>
          </cell>
          <cell r="V16" t="str">
            <v/>
          </cell>
        </row>
        <row r="17">
          <cell r="C17">
            <v>121741.79</v>
          </cell>
          <cell r="E17">
            <v>113677.02</v>
          </cell>
          <cell r="G17">
            <v>8064.77</v>
          </cell>
          <cell r="I17" t="str">
            <v>414.01</v>
          </cell>
          <cell r="J17" t="str">
            <v>Coronary Atherosclerosis Of Na</v>
          </cell>
          <cell r="L17" t="str">
            <v>Yes</v>
          </cell>
          <cell r="N17" t="str">
            <v>Yes</v>
          </cell>
          <cell r="P17" t="str">
            <v>No</v>
          </cell>
          <cell r="R17" t="str">
            <v>N/A</v>
          </cell>
          <cell r="T17" t="str">
            <v>N/A</v>
          </cell>
          <cell r="V17" t="str">
            <v/>
          </cell>
        </row>
        <row r="18">
          <cell r="C18">
            <v>119342.14</v>
          </cell>
          <cell r="E18">
            <v>100882.99</v>
          </cell>
          <cell r="G18">
            <v>18459.150000000001</v>
          </cell>
          <cell r="I18" t="str">
            <v>722.10</v>
          </cell>
          <cell r="J18" t="str">
            <v>Displacement Of Lumbar Interve</v>
          </cell>
          <cell r="L18" t="str">
            <v>Yes</v>
          </cell>
          <cell r="N18" t="str">
            <v>Yes</v>
          </cell>
          <cell r="P18" t="str">
            <v>No</v>
          </cell>
          <cell r="R18" t="str">
            <v>N/A</v>
          </cell>
          <cell r="T18" t="str">
            <v>N/A</v>
          </cell>
          <cell r="V18" t="str">
            <v/>
          </cell>
        </row>
        <row r="19">
          <cell r="C19">
            <v>114115.48</v>
          </cell>
          <cell r="E19">
            <v>74774.05</v>
          </cell>
          <cell r="G19">
            <v>39341.43</v>
          </cell>
          <cell r="I19" t="str">
            <v>410.91</v>
          </cell>
          <cell r="J19" t="str">
            <v>Acute Myocardial Infarction, U</v>
          </cell>
          <cell r="L19" t="str">
            <v>Yes</v>
          </cell>
          <cell r="N19" t="str">
            <v>Yes</v>
          </cell>
          <cell r="P19" t="str">
            <v>No</v>
          </cell>
          <cell r="R19" t="str">
            <v>N/A</v>
          </cell>
          <cell r="T19" t="str">
            <v>N/A</v>
          </cell>
          <cell r="V19" t="str">
            <v/>
          </cell>
        </row>
        <row r="20">
          <cell r="C20">
            <v>110400.85</v>
          </cell>
          <cell r="E20">
            <v>31210.5</v>
          </cell>
          <cell r="G20">
            <v>79190.350000000006</v>
          </cell>
          <cell r="I20" t="str">
            <v>198.3</v>
          </cell>
          <cell r="J20" t="str">
            <v>Secondary Malignant Neoplasm O</v>
          </cell>
          <cell r="L20" t="str">
            <v>Yes</v>
          </cell>
          <cell r="N20" t="str">
            <v>Yes</v>
          </cell>
          <cell r="P20" t="str">
            <v>No</v>
          </cell>
          <cell r="R20" t="str">
            <v>N/A</v>
          </cell>
          <cell r="T20" t="str">
            <v>N/A</v>
          </cell>
          <cell r="V20" t="str">
            <v/>
          </cell>
        </row>
        <row r="21">
          <cell r="C21">
            <v>99125.81</v>
          </cell>
          <cell r="E21">
            <v>86616.09</v>
          </cell>
          <cell r="G21">
            <v>12509.72</v>
          </cell>
          <cell r="I21" t="str">
            <v>722.52</v>
          </cell>
          <cell r="J21" t="str">
            <v>Degeneration Of Lumbar Or Lumb</v>
          </cell>
          <cell r="L21" t="str">
            <v>Yes</v>
          </cell>
          <cell r="N21" t="str">
            <v>Yes</v>
          </cell>
          <cell r="P21" t="str">
            <v>No</v>
          </cell>
          <cell r="R21" t="str">
            <v>N/A</v>
          </cell>
          <cell r="T21" t="str">
            <v>N/A</v>
          </cell>
          <cell r="V21" t="str">
            <v/>
          </cell>
        </row>
        <row r="22">
          <cell r="C22">
            <v>98071.69</v>
          </cell>
          <cell r="E22">
            <v>0</v>
          </cell>
          <cell r="G22">
            <v>98071.69</v>
          </cell>
          <cell r="I22" t="str">
            <v>492.8</v>
          </cell>
          <cell r="J22" t="str">
            <v>Other Emphysema</v>
          </cell>
          <cell r="L22" t="str">
            <v>Yes</v>
          </cell>
          <cell r="N22" t="str">
            <v>Yes</v>
          </cell>
          <cell r="P22" t="str">
            <v>No</v>
          </cell>
          <cell r="R22" t="str">
            <v>N/A</v>
          </cell>
          <cell r="T22" t="str">
            <v>N/A</v>
          </cell>
          <cell r="V22" t="str">
            <v/>
          </cell>
        </row>
        <row r="23">
          <cell r="C23">
            <v>97877.48</v>
          </cell>
          <cell r="E23">
            <v>55663.76</v>
          </cell>
          <cell r="G23">
            <v>42213.72</v>
          </cell>
          <cell r="I23" t="str">
            <v>414.01</v>
          </cell>
          <cell r="J23" t="str">
            <v>Coronary Atherosclerosis Of Na</v>
          </cell>
          <cell r="L23" t="str">
            <v>Yes</v>
          </cell>
          <cell r="N23" t="str">
            <v>Yes</v>
          </cell>
          <cell r="P23" t="str">
            <v>No</v>
          </cell>
          <cell r="R23" t="str">
            <v>N/A</v>
          </cell>
          <cell r="T23" t="str">
            <v>N/A</v>
          </cell>
          <cell r="V23" t="str">
            <v/>
          </cell>
        </row>
        <row r="24">
          <cell r="C24">
            <v>94522.07</v>
          </cell>
          <cell r="E24">
            <v>0</v>
          </cell>
          <cell r="G24">
            <v>94522.07</v>
          </cell>
          <cell r="I24" t="str">
            <v>162.3</v>
          </cell>
          <cell r="J24" t="str">
            <v>Malignant Neoplasm Of Upper Lo</v>
          </cell>
          <cell r="L24" t="str">
            <v>Yes</v>
          </cell>
          <cell r="N24" t="str">
            <v>Yes</v>
          </cell>
          <cell r="P24" t="str">
            <v>No</v>
          </cell>
          <cell r="R24" t="str">
            <v>N/A</v>
          </cell>
          <cell r="T24" t="str">
            <v>N/A</v>
          </cell>
          <cell r="V24" t="str">
            <v/>
          </cell>
        </row>
        <row r="25">
          <cell r="C25">
            <v>93902.44</v>
          </cell>
          <cell r="E25">
            <v>84946.42</v>
          </cell>
          <cell r="G25">
            <v>8956.02</v>
          </cell>
          <cell r="I25" t="str">
            <v>996.74</v>
          </cell>
          <cell r="J25" t="str">
            <v>Other Complications Due To Oth</v>
          </cell>
          <cell r="L25" t="str">
            <v>Yes</v>
          </cell>
          <cell r="N25" t="str">
            <v>Yes</v>
          </cell>
          <cell r="P25" t="str">
            <v>No</v>
          </cell>
          <cell r="R25" t="str">
            <v>N/A</v>
          </cell>
          <cell r="T25" t="str">
            <v>N/A</v>
          </cell>
          <cell r="V25" t="str">
            <v/>
          </cell>
        </row>
        <row r="26">
          <cell r="C26">
            <v>88432.22</v>
          </cell>
          <cell r="E26">
            <v>65242.41</v>
          </cell>
          <cell r="G26">
            <v>23189.81</v>
          </cell>
          <cell r="I26" t="str">
            <v>997.4</v>
          </cell>
          <cell r="J26" t="str">
            <v>Gastrointestinal Complications</v>
          </cell>
          <cell r="L26" t="str">
            <v>Yes</v>
          </cell>
          <cell r="N26" t="str">
            <v>Yes</v>
          </cell>
          <cell r="P26" t="str">
            <v>No</v>
          </cell>
          <cell r="R26" t="str">
            <v>N/A</v>
          </cell>
          <cell r="T26" t="str">
            <v>N/A</v>
          </cell>
          <cell r="V26" t="str">
            <v/>
          </cell>
        </row>
        <row r="27">
          <cell r="C27">
            <v>84414.21</v>
          </cell>
          <cell r="E27">
            <v>79047.39</v>
          </cell>
          <cell r="G27">
            <v>5366.82</v>
          </cell>
          <cell r="I27" t="str">
            <v>558.9</v>
          </cell>
          <cell r="J27" t="str">
            <v>Noninfectious Gastroenteritis</v>
          </cell>
          <cell r="L27" t="str">
            <v>Yes</v>
          </cell>
          <cell r="N27" t="str">
            <v>Yes</v>
          </cell>
          <cell r="P27" t="str">
            <v>No</v>
          </cell>
          <cell r="R27" t="str">
            <v>N/A</v>
          </cell>
          <cell r="T27" t="str">
            <v>N/A</v>
          </cell>
          <cell r="V27" t="str">
            <v/>
          </cell>
        </row>
        <row r="28">
          <cell r="C28">
            <v>82345.399999999994</v>
          </cell>
          <cell r="E28">
            <v>78158.009999999995</v>
          </cell>
          <cell r="G28">
            <v>4187.3900000000003</v>
          </cell>
          <cell r="I28" t="str">
            <v>V30.01</v>
          </cell>
          <cell r="J28" t="str">
            <v>Single Liveborn, Born In Hospi</v>
          </cell>
          <cell r="L28" t="str">
            <v>Yes</v>
          </cell>
          <cell r="N28" t="str">
            <v>Yes</v>
          </cell>
          <cell r="P28" t="str">
            <v>No</v>
          </cell>
          <cell r="R28" t="str">
            <v>N/A</v>
          </cell>
          <cell r="T28" t="str">
            <v>N/A</v>
          </cell>
          <cell r="V28" t="str">
            <v/>
          </cell>
        </row>
        <row r="29">
          <cell r="C29">
            <v>82077.66</v>
          </cell>
          <cell r="E29">
            <v>0</v>
          </cell>
          <cell r="G29">
            <v>82077.66</v>
          </cell>
          <cell r="I29" t="str">
            <v>174.5</v>
          </cell>
          <cell r="J29" t="str">
            <v>Malignant Neoplasm Of Lower-ou</v>
          </cell>
          <cell r="L29" t="str">
            <v>Yes</v>
          </cell>
          <cell r="N29" t="str">
            <v>Yes</v>
          </cell>
          <cell r="P29" t="str">
            <v>No</v>
          </cell>
          <cell r="R29" t="str">
            <v>N/A</v>
          </cell>
          <cell r="T29" t="str">
            <v>N/A</v>
          </cell>
          <cell r="V29" t="str">
            <v/>
          </cell>
        </row>
        <row r="30">
          <cell r="C30">
            <v>81689.440000000002</v>
          </cell>
          <cell r="E30">
            <v>72889.350000000006</v>
          </cell>
          <cell r="G30">
            <v>8800.09</v>
          </cell>
          <cell r="I30" t="str">
            <v>998.2</v>
          </cell>
          <cell r="J30" t="str">
            <v>Accidental Operation Laceratio</v>
          </cell>
          <cell r="L30" t="str">
            <v>No</v>
          </cell>
          <cell r="N30" t="str">
            <v>Yes</v>
          </cell>
          <cell r="P30" t="str">
            <v>No</v>
          </cell>
          <cell r="R30" t="str">
            <v>N/A</v>
          </cell>
          <cell r="T30" t="str">
            <v>N/A</v>
          </cell>
          <cell r="V30" t="str">
            <v/>
          </cell>
        </row>
        <row r="31">
          <cell r="C31">
            <v>80095.28</v>
          </cell>
          <cell r="E31">
            <v>0</v>
          </cell>
          <cell r="G31">
            <v>80095.28</v>
          </cell>
          <cell r="I31" t="str">
            <v>162.2</v>
          </cell>
          <cell r="J31" t="str">
            <v>Malignant Neoplasm Of Main Bro</v>
          </cell>
          <cell r="L31" t="str">
            <v>Yes</v>
          </cell>
          <cell r="N31" t="str">
            <v>Yes</v>
          </cell>
          <cell r="P31" t="str">
            <v>No</v>
          </cell>
          <cell r="R31" t="str">
            <v>N/A</v>
          </cell>
          <cell r="T31" t="str">
            <v>N/A</v>
          </cell>
          <cell r="V31" t="str">
            <v/>
          </cell>
        </row>
        <row r="32">
          <cell r="C32">
            <v>76754.75</v>
          </cell>
          <cell r="E32">
            <v>27058.36</v>
          </cell>
          <cell r="G32">
            <v>49696.39</v>
          </cell>
          <cell r="I32" t="str">
            <v>183.0</v>
          </cell>
          <cell r="J32" t="str">
            <v>Malignant Neoplasm Of Ovary</v>
          </cell>
          <cell r="L32" t="str">
            <v>Yes</v>
          </cell>
          <cell r="N32" t="str">
            <v>Yes</v>
          </cell>
          <cell r="P32" t="str">
            <v>No</v>
          </cell>
          <cell r="R32" t="str">
            <v>N/A</v>
          </cell>
          <cell r="T32" t="str">
            <v>N/A</v>
          </cell>
          <cell r="V32" t="str">
            <v/>
          </cell>
        </row>
        <row r="33">
          <cell r="C33">
            <v>76221.94</v>
          </cell>
          <cell r="E33">
            <v>72058.22</v>
          </cell>
          <cell r="G33">
            <v>4163.72</v>
          </cell>
          <cell r="I33" t="str">
            <v>396.2</v>
          </cell>
          <cell r="J33" t="str">
            <v>Mitral Valve Insufficiency And</v>
          </cell>
          <cell r="L33" t="str">
            <v>Yes</v>
          </cell>
          <cell r="N33" t="str">
            <v>Yes</v>
          </cell>
          <cell r="P33" t="str">
            <v>No</v>
          </cell>
          <cell r="R33" t="str">
            <v>N/A</v>
          </cell>
          <cell r="T33" t="str">
            <v>N/A</v>
          </cell>
          <cell r="V33" t="str">
            <v/>
          </cell>
        </row>
        <row r="34">
          <cell r="C34">
            <v>73863.460000000006</v>
          </cell>
          <cell r="E34">
            <v>7791.25</v>
          </cell>
          <cell r="G34">
            <v>66072.210000000006</v>
          </cell>
          <cell r="I34" t="str">
            <v>389.11</v>
          </cell>
          <cell r="J34" t="str">
            <v>Sensory Hearing Loss</v>
          </cell>
          <cell r="L34" t="str">
            <v>Yes</v>
          </cell>
          <cell r="N34" t="str">
            <v>Yes</v>
          </cell>
          <cell r="P34" t="str">
            <v>No</v>
          </cell>
          <cell r="R34" t="str">
            <v>N/A</v>
          </cell>
          <cell r="T34" t="str">
            <v>N/A</v>
          </cell>
          <cell r="V34" t="str">
            <v/>
          </cell>
        </row>
        <row r="35">
          <cell r="C35">
            <v>72983.45</v>
          </cell>
          <cell r="E35">
            <v>0</v>
          </cell>
          <cell r="G35">
            <v>72983.45</v>
          </cell>
          <cell r="I35" t="str">
            <v>174.1</v>
          </cell>
          <cell r="J35" t="str">
            <v>Malignant Neoplasm Of Central</v>
          </cell>
          <cell r="L35" t="str">
            <v>Yes</v>
          </cell>
          <cell r="N35" t="str">
            <v>No</v>
          </cell>
          <cell r="P35" t="str">
            <v>No</v>
          </cell>
          <cell r="R35" t="str">
            <v>N/A</v>
          </cell>
          <cell r="T35" t="str">
            <v>N/A</v>
          </cell>
          <cell r="V35" t="str">
            <v/>
          </cell>
        </row>
        <row r="36">
          <cell r="C36">
            <v>71623.960000000006</v>
          </cell>
          <cell r="E36">
            <v>64997.83</v>
          </cell>
          <cell r="G36">
            <v>6626.13</v>
          </cell>
          <cell r="I36" t="str">
            <v>851.46</v>
          </cell>
          <cell r="J36" t="str">
            <v>Cerebellar/brain Stem Contusio</v>
          </cell>
          <cell r="L36" t="str">
            <v>No</v>
          </cell>
          <cell r="N36" t="str">
            <v>Yes</v>
          </cell>
          <cell r="P36" t="str">
            <v>No</v>
          </cell>
          <cell r="R36" t="str">
            <v>N/A</v>
          </cell>
          <cell r="T36" t="str">
            <v>N/A</v>
          </cell>
          <cell r="V36" t="str">
            <v/>
          </cell>
        </row>
        <row r="37">
          <cell r="C37">
            <v>71474.11</v>
          </cell>
          <cell r="E37">
            <v>62675.6</v>
          </cell>
          <cell r="G37">
            <v>8798.51</v>
          </cell>
          <cell r="I37" t="str">
            <v>424.0</v>
          </cell>
          <cell r="J37" t="str">
            <v>Mitral Valve Disorders</v>
          </cell>
          <cell r="L37" t="str">
            <v>Yes</v>
          </cell>
          <cell r="N37" t="str">
            <v>Yes</v>
          </cell>
          <cell r="P37" t="str">
            <v>No</v>
          </cell>
          <cell r="R37" t="str">
            <v>N/A</v>
          </cell>
          <cell r="T37" t="str">
            <v>N/A</v>
          </cell>
          <cell r="V37" t="str">
            <v/>
          </cell>
        </row>
        <row r="38">
          <cell r="C38">
            <v>71181.19</v>
          </cell>
          <cell r="E38">
            <v>11011.64</v>
          </cell>
          <cell r="G38">
            <v>60169.55</v>
          </cell>
          <cell r="I38" t="str">
            <v>162.8</v>
          </cell>
          <cell r="J38" t="str">
            <v>Malignant Neoplasm Of Other Pa</v>
          </cell>
          <cell r="L38" t="str">
            <v>No</v>
          </cell>
          <cell r="N38" t="str">
            <v>Yes</v>
          </cell>
          <cell r="P38" t="str">
            <v>No</v>
          </cell>
          <cell r="R38" t="str">
            <v>N/A</v>
          </cell>
          <cell r="T38" t="str">
            <v>N/A</v>
          </cell>
          <cell r="V38" t="str">
            <v/>
          </cell>
        </row>
        <row r="39">
          <cell r="C39">
            <v>71143.83</v>
          </cell>
          <cell r="E39">
            <v>29438.639999999999</v>
          </cell>
          <cell r="G39">
            <v>41705.19</v>
          </cell>
          <cell r="I39" t="str">
            <v>454.2</v>
          </cell>
          <cell r="J39" t="str">
            <v>Varicose Leg Ulcer/inflammatio</v>
          </cell>
          <cell r="L39" t="str">
            <v>Yes</v>
          </cell>
          <cell r="N39" t="str">
            <v>Yes</v>
          </cell>
          <cell r="P39" t="str">
            <v>No</v>
          </cell>
          <cell r="R39" t="str">
            <v>N/A</v>
          </cell>
          <cell r="T39" t="str">
            <v>N/A</v>
          </cell>
          <cell r="V39" t="str">
            <v/>
          </cell>
        </row>
        <row r="40">
          <cell r="C40">
            <v>69818.73</v>
          </cell>
          <cell r="E40">
            <v>48875.38</v>
          </cell>
          <cell r="G40">
            <v>20943.349999999999</v>
          </cell>
          <cell r="I40" t="str">
            <v>553.21</v>
          </cell>
          <cell r="J40" t="str">
            <v>Incisional Hernia Without Ment</v>
          </cell>
          <cell r="L40" t="str">
            <v>Yes</v>
          </cell>
          <cell r="N40" t="str">
            <v>Yes</v>
          </cell>
          <cell r="P40" t="str">
            <v>No</v>
          </cell>
          <cell r="R40" t="str">
            <v>N/A</v>
          </cell>
          <cell r="T40" t="str">
            <v>N/A</v>
          </cell>
          <cell r="V40" t="str">
            <v/>
          </cell>
        </row>
        <row r="41">
          <cell r="C41">
            <v>69815.09</v>
          </cell>
          <cell r="E41">
            <v>61677.19</v>
          </cell>
          <cell r="G41">
            <v>8137.9</v>
          </cell>
          <cell r="I41" t="str">
            <v>998.59</v>
          </cell>
          <cell r="J41" t="str">
            <v>Other Postoperative Infection</v>
          </cell>
          <cell r="L41" t="str">
            <v>Yes</v>
          </cell>
          <cell r="N41" t="str">
            <v>Yes</v>
          </cell>
          <cell r="P41" t="str">
            <v>No</v>
          </cell>
          <cell r="R41" t="str">
            <v>N/A</v>
          </cell>
          <cell r="T41" t="str">
            <v>N/A</v>
          </cell>
          <cell r="V41" t="str">
            <v/>
          </cell>
        </row>
        <row r="42">
          <cell r="C42">
            <v>68888.649999999994</v>
          </cell>
          <cell r="E42">
            <v>49144.66</v>
          </cell>
          <cell r="G42">
            <v>19743.990000000002</v>
          </cell>
          <cell r="I42" t="str">
            <v>801.26</v>
          </cell>
          <cell r="J42" t="str">
            <v>Closed Fracture Skull Base Wit</v>
          </cell>
          <cell r="L42" t="str">
            <v>Yes</v>
          </cell>
          <cell r="N42" t="str">
            <v>Yes</v>
          </cell>
          <cell r="P42" t="str">
            <v>No</v>
          </cell>
          <cell r="R42" t="str">
            <v>N/A</v>
          </cell>
          <cell r="T42" t="str">
            <v>N/A</v>
          </cell>
          <cell r="V42" t="str">
            <v/>
          </cell>
        </row>
        <row r="43">
          <cell r="C43">
            <v>68728.11</v>
          </cell>
          <cell r="E43">
            <v>60858.54</v>
          </cell>
          <cell r="G43">
            <v>7869.57</v>
          </cell>
          <cell r="I43" t="str">
            <v>205.00</v>
          </cell>
          <cell r="J43" t="str">
            <v>Acute myeloid leukemia, withou</v>
          </cell>
          <cell r="L43" t="str">
            <v>Yes</v>
          </cell>
          <cell r="N43" t="str">
            <v>Yes</v>
          </cell>
          <cell r="P43" t="str">
            <v>No</v>
          </cell>
          <cell r="R43" t="str">
            <v>N/A</v>
          </cell>
          <cell r="T43" t="str">
            <v>N/A</v>
          </cell>
          <cell r="V43" t="str">
            <v/>
          </cell>
        </row>
        <row r="44">
          <cell r="C44">
            <v>68095.179999999993</v>
          </cell>
          <cell r="E44">
            <v>0</v>
          </cell>
          <cell r="G44">
            <v>68095.179999999993</v>
          </cell>
          <cell r="I44" t="str">
            <v>585.6</v>
          </cell>
          <cell r="J44" t="str">
            <v>End Stage Renal Disease</v>
          </cell>
          <cell r="L44" t="str">
            <v>Yes</v>
          </cell>
          <cell r="N44" t="str">
            <v>Yes</v>
          </cell>
          <cell r="P44" t="str">
            <v>Yes</v>
          </cell>
          <cell r="R44" t="str">
            <v>Accepted</v>
          </cell>
          <cell r="T44" t="str">
            <v>Active</v>
          </cell>
          <cell r="V44" t="str">
            <v/>
          </cell>
        </row>
        <row r="45">
          <cell r="C45">
            <v>66950.97</v>
          </cell>
          <cell r="E45">
            <v>0</v>
          </cell>
          <cell r="G45">
            <v>66950.97</v>
          </cell>
          <cell r="I45" t="str">
            <v>153.4</v>
          </cell>
          <cell r="J45" t="str">
            <v>Malignant Neoplasm Of Cecum</v>
          </cell>
          <cell r="L45" t="str">
            <v>Yes</v>
          </cell>
          <cell r="N45" t="str">
            <v>No</v>
          </cell>
          <cell r="P45" t="str">
            <v>No</v>
          </cell>
          <cell r="R45" t="str">
            <v>N/A</v>
          </cell>
          <cell r="T45" t="str">
            <v>N/A</v>
          </cell>
          <cell r="V45" t="str">
            <v/>
          </cell>
        </row>
        <row r="46">
          <cell r="C46">
            <v>66853.960000000006</v>
          </cell>
          <cell r="E46">
            <v>0</v>
          </cell>
          <cell r="G46">
            <v>66853.960000000006</v>
          </cell>
          <cell r="I46" t="str">
            <v>185</v>
          </cell>
          <cell r="J46" t="str">
            <v>Malignant Neoplasm Of Prostate</v>
          </cell>
          <cell r="L46" t="str">
            <v>Yes</v>
          </cell>
          <cell r="N46" t="str">
            <v>Yes</v>
          </cell>
          <cell r="P46" t="str">
            <v>No</v>
          </cell>
          <cell r="R46" t="str">
            <v>N/A</v>
          </cell>
          <cell r="T46" t="str">
            <v>N/A</v>
          </cell>
          <cell r="V46" t="str">
            <v/>
          </cell>
        </row>
        <row r="47">
          <cell r="C47">
            <v>64557.48</v>
          </cell>
          <cell r="E47">
            <v>56.21</v>
          </cell>
          <cell r="G47">
            <v>64501.27</v>
          </cell>
          <cell r="I47" t="str">
            <v>174.2</v>
          </cell>
          <cell r="J47" t="str">
            <v>Malignant Neoplasm Of Upper-in</v>
          </cell>
          <cell r="L47" t="str">
            <v>Yes</v>
          </cell>
          <cell r="N47" t="str">
            <v>Yes</v>
          </cell>
          <cell r="P47" t="str">
            <v>No</v>
          </cell>
          <cell r="R47" t="str">
            <v>N/A</v>
          </cell>
          <cell r="T47" t="str">
            <v>N/A</v>
          </cell>
          <cell r="V47" t="str">
            <v/>
          </cell>
        </row>
        <row r="48">
          <cell r="C48">
            <v>64246.33</v>
          </cell>
          <cell r="E48">
            <v>22466.21</v>
          </cell>
          <cell r="G48">
            <v>41780.120000000003</v>
          </cell>
          <cell r="I48" t="str">
            <v>414.01</v>
          </cell>
          <cell r="J48" t="str">
            <v>Coronary Atherosclerosis Of Na</v>
          </cell>
          <cell r="L48" t="str">
            <v>Yes</v>
          </cell>
          <cell r="N48" t="str">
            <v>Yes</v>
          </cell>
          <cell r="P48" t="str">
            <v>No</v>
          </cell>
          <cell r="R48" t="str">
            <v>N/A</v>
          </cell>
          <cell r="T48" t="str">
            <v>N/A</v>
          </cell>
          <cell r="V48" t="str">
            <v/>
          </cell>
        </row>
        <row r="49">
          <cell r="C49">
            <v>63723.86</v>
          </cell>
          <cell r="E49">
            <v>33533.71</v>
          </cell>
          <cell r="G49">
            <v>30190.15</v>
          </cell>
          <cell r="I49" t="str">
            <v>715.96</v>
          </cell>
          <cell r="J49" t="str">
            <v>Osteoarthritis Unspecified Whe</v>
          </cell>
          <cell r="L49" t="str">
            <v>Yes</v>
          </cell>
          <cell r="N49" t="str">
            <v>Yes</v>
          </cell>
          <cell r="P49" t="str">
            <v>No</v>
          </cell>
          <cell r="R49" t="str">
            <v>N/A</v>
          </cell>
          <cell r="T49" t="str">
            <v>N/A</v>
          </cell>
          <cell r="V49" t="str">
            <v/>
          </cell>
        </row>
        <row r="50">
          <cell r="C50">
            <v>62612.91</v>
          </cell>
          <cell r="E50">
            <v>0</v>
          </cell>
          <cell r="G50">
            <v>62612.91</v>
          </cell>
          <cell r="I50" t="str">
            <v>414.01</v>
          </cell>
          <cell r="J50" t="str">
            <v>Coronary Atherosclerosis Of Na</v>
          </cell>
          <cell r="L50" t="str">
            <v>Yes</v>
          </cell>
          <cell r="N50" t="str">
            <v>Yes</v>
          </cell>
          <cell r="P50" t="str">
            <v>No</v>
          </cell>
          <cell r="R50" t="str">
            <v>N/A</v>
          </cell>
          <cell r="T50" t="str">
            <v>N/A</v>
          </cell>
          <cell r="V50" t="str">
            <v/>
          </cell>
        </row>
        <row r="51">
          <cell r="C51">
            <v>62452.33</v>
          </cell>
          <cell r="E51">
            <v>32678.05</v>
          </cell>
          <cell r="G51">
            <v>29774.28</v>
          </cell>
          <cell r="I51" t="str">
            <v>724.02</v>
          </cell>
          <cell r="J51" t="str">
            <v>Spinal Stenosis Of Lumbar Regi</v>
          </cell>
          <cell r="L51" t="str">
            <v>Yes</v>
          </cell>
          <cell r="N51" t="str">
            <v>Yes</v>
          </cell>
          <cell r="P51" t="str">
            <v>No</v>
          </cell>
          <cell r="R51" t="str">
            <v>N/A</v>
          </cell>
          <cell r="T51" t="str">
            <v>N/A</v>
          </cell>
          <cell r="V51" t="str">
            <v/>
          </cell>
        </row>
        <row r="52">
          <cell r="C52">
            <v>61253.5</v>
          </cell>
          <cell r="E52">
            <v>238.05</v>
          </cell>
          <cell r="G52">
            <v>61015.45</v>
          </cell>
          <cell r="I52" t="str">
            <v>425.4</v>
          </cell>
          <cell r="J52" t="str">
            <v>Other Primary Cardiomyopathies</v>
          </cell>
          <cell r="L52" t="str">
            <v>Yes</v>
          </cell>
          <cell r="N52" t="str">
            <v>Yes</v>
          </cell>
          <cell r="P52" t="str">
            <v>Yes</v>
          </cell>
          <cell r="R52" t="str">
            <v>Declined</v>
          </cell>
          <cell r="T52" t="str">
            <v>Closed</v>
          </cell>
          <cell r="V52" t="str">
            <v>Unable to contact member</v>
          </cell>
        </row>
        <row r="53">
          <cell r="C53">
            <v>61212.63</v>
          </cell>
          <cell r="E53">
            <v>53489.51</v>
          </cell>
          <cell r="G53">
            <v>7723.12</v>
          </cell>
          <cell r="I53" t="str">
            <v>415.19</v>
          </cell>
          <cell r="J53" t="str">
            <v>Other Pulmonary Embolism And I</v>
          </cell>
          <cell r="L53" t="str">
            <v>Yes</v>
          </cell>
          <cell r="N53" t="str">
            <v>Yes</v>
          </cell>
          <cell r="P53" t="str">
            <v>No</v>
          </cell>
          <cell r="R53" t="str">
            <v>N/A</v>
          </cell>
          <cell r="T53" t="str">
            <v>N/A</v>
          </cell>
          <cell r="V53" t="str">
            <v/>
          </cell>
        </row>
        <row r="54">
          <cell r="C54">
            <v>59818.879999999997</v>
          </cell>
          <cell r="E54">
            <v>9714.01</v>
          </cell>
          <cell r="G54">
            <v>50104.87</v>
          </cell>
          <cell r="I54" t="str">
            <v>V58.44</v>
          </cell>
          <cell r="J54" t="str">
            <v>Aftercare Following Organ Tran</v>
          </cell>
          <cell r="L54" t="str">
            <v>Yes</v>
          </cell>
          <cell r="N54" t="str">
            <v>Yes</v>
          </cell>
          <cell r="P54" t="str">
            <v>No</v>
          </cell>
          <cell r="R54" t="str">
            <v>N/A</v>
          </cell>
          <cell r="T54" t="str">
            <v>N/A</v>
          </cell>
          <cell r="V54" t="str">
            <v/>
          </cell>
        </row>
        <row r="55">
          <cell r="C55">
            <v>58664.9</v>
          </cell>
          <cell r="E55">
            <v>35133.68</v>
          </cell>
          <cell r="G55">
            <v>23531.22</v>
          </cell>
          <cell r="I55" t="str">
            <v>V55.3</v>
          </cell>
          <cell r="J55" t="str">
            <v>Attention To Colostomy</v>
          </cell>
          <cell r="L55" t="str">
            <v>Yes</v>
          </cell>
          <cell r="N55" t="str">
            <v>Yes</v>
          </cell>
          <cell r="P55" t="str">
            <v>No</v>
          </cell>
          <cell r="R55" t="str">
            <v>N/A</v>
          </cell>
          <cell r="T55" t="str">
            <v>N/A</v>
          </cell>
          <cell r="V55" t="str">
            <v/>
          </cell>
        </row>
        <row r="56">
          <cell r="C56">
            <v>58432.95</v>
          </cell>
          <cell r="E56">
            <v>0</v>
          </cell>
          <cell r="G56">
            <v>58432.95</v>
          </cell>
          <cell r="I56" t="str">
            <v>233.0</v>
          </cell>
          <cell r="J56" t="str">
            <v>Carcinoma In Situ Of Breast</v>
          </cell>
          <cell r="L56" t="str">
            <v>Yes</v>
          </cell>
          <cell r="N56" t="str">
            <v>Yes</v>
          </cell>
          <cell r="P56" t="str">
            <v>No</v>
          </cell>
          <cell r="R56" t="str">
            <v>N/A</v>
          </cell>
          <cell r="T56" t="str">
            <v>N/A</v>
          </cell>
          <cell r="V56" t="str">
            <v/>
          </cell>
        </row>
        <row r="57">
          <cell r="C57">
            <v>58306.239999999998</v>
          </cell>
          <cell r="E57">
            <v>11544.02</v>
          </cell>
          <cell r="G57">
            <v>46762.22</v>
          </cell>
          <cell r="I57" t="str">
            <v>990</v>
          </cell>
          <cell r="J57" t="str">
            <v>Effects Of Radiation, Unspecif</v>
          </cell>
          <cell r="L57" t="str">
            <v>Yes</v>
          </cell>
          <cell r="N57" t="str">
            <v>Yes</v>
          </cell>
          <cell r="P57" t="str">
            <v>No</v>
          </cell>
          <cell r="R57" t="str">
            <v>N/A</v>
          </cell>
          <cell r="T57" t="str">
            <v>N/A</v>
          </cell>
          <cell r="V57" t="str">
            <v/>
          </cell>
        </row>
        <row r="58">
          <cell r="C58">
            <v>58117.66</v>
          </cell>
          <cell r="E58">
            <v>52218.94</v>
          </cell>
          <cell r="G58">
            <v>5898.72</v>
          </cell>
          <cell r="I58" t="str">
            <v>722.10</v>
          </cell>
          <cell r="J58" t="str">
            <v>Displacement Of Lumbar Interve</v>
          </cell>
          <cell r="L58" t="str">
            <v>Yes</v>
          </cell>
          <cell r="N58" t="str">
            <v>Yes</v>
          </cell>
          <cell r="P58" t="str">
            <v>No</v>
          </cell>
          <cell r="R58" t="str">
            <v>N/A</v>
          </cell>
          <cell r="T58" t="str">
            <v>N/A</v>
          </cell>
          <cell r="V58" t="str">
            <v/>
          </cell>
        </row>
        <row r="59">
          <cell r="C59">
            <v>57419.97</v>
          </cell>
          <cell r="E59">
            <v>51636.84</v>
          </cell>
          <cell r="G59">
            <v>5783.13</v>
          </cell>
          <cell r="I59" t="str">
            <v>V30.01</v>
          </cell>
          <cell r="J59" t="str">
            <v>Single Liveborn, Born In Hospi</v>
          </cell>
          <cell r="L59" t="str">
            <v>Yes</v>
          </cell>
          <cell r="N59" t="str">
            <v>Yes</v>
          </cell>
          <cell r="P59" t="str">
            <v>No</v>
          </cell>
          <cell r="R59" t="str">
            <v>N/A</v>
          </cell>
          <cell r="T59" t="str">
            <v>N/A</v>
          </cell>
          <cell r="V59" t="str">
            <v/>
          </cell>
        </row>
        <row r="60">
          <cell r="C60">
            <v>56252.43</v>
          </cell>
          <cell r="E60">
            <v>41827.82</v>
          </cell>
          <cell r="G60">
            <v>14424.61</v>
          </cell>
          <cell r="I60" t="str">
            <v>562.11</v>
          </cell>
          <cell r="J60" t="str">
            <v>Diverticulitis Of Colon</v>
          </cell>
          <cell r="L60" t="str">
            <v>Yes</v>
          </cell>
          <cell r="N60" t="str">
            <v>Yes</v>
          </cell>
          <cell r="P60" t="str">
            <v>No</v>
          </cell>
          <cell r="R60" t="str">
            <v>N/A</v>
          </cell>
          <cell r="T60" t="str">
            <v>N/A</v>
          </cell>
          <cell r="V60" t="str">
            <v/>
          </cell>
        </row>
        <row r="61">
          <cell r="C61">
            <v>56171.76</v>
          </cell>
          <cell r="E61">
            <v>43931.62</v>
          </cell>
          <cell r="G61">
            <v>12240.14</v>
          </cell>
          <cell r="I61" t="str">
            <v>724.02</v>
          </cell>
          <cell r="J61" t="str">
            <v>Spinal Stenosis Of Lumbar Regi</v>
          </cell>
          <cell r="L61" t="str">
            <v>Yes</v>
          </cell>
          <cell r="N61" t="str">
            <v>Yes</v>
          </cell>
          <cell r="P61" t="str">
            <v>No</v>
          </cell>
          <cell r="R61" t="str">
            <v>N/A</v>
          </cell>
          <cell r="T61" t="str">
            <v>N/A</v>
          </cell>
          <cell r="V61" t="str">
            <v/>
          </cell>
        </row>
        <row r="62">
          <cell r="C62">
            <v>54207.41</v>
          </cell>
          <cell r="E62">
            <v>49318.2</v>
          </cell>
          <cell r="G62">
            <v>4889.21</v>
          </cell>
          <cell r="I62" t="str">
            <v>722.10</v>
          </cell>
          <cell r="J62" t="str">
            <v>Displacement Of Lumbar Interve</v>
          </cell>
          <cell r="L62" t="str">
            <v>Yes</v>
          </cell>
          <cell r="N62" t="str">
            <v>Yes</v>
          </cell>
          <cell r="P62" t="str">
            <v>No</v>
          </cell>
          <cell r="R62" t="str">
            <v>N/A</v>
          </cell>
          <cell r="T62" t="str">
            <v>N/A</v>
          </cell>
          <cell r="V62" t="str">
            <v/>
          </cell>
        </row>
        <row r="63">
          <cell r="C63">
            <v>52852.63</v>
          </cell>
          <cell r="E63">
            <v>0</v>
          </cell>
          <cell r="G63">
            <v>52852.63</v>
          </cell>
          <cell r="I63" t="str">
            <v>202.80</v>
          </cell>
          <cell r="J63" t="str">
            <v>Other Lymphomas Unspecified Si</v>
          </cell>
          <cell r="L63" t="str">
            <v>Yes</v>
          </cell>
          <cell r="N63" t="str">
            <v>Yes</v>
          </cell>
          <cell r="P63" t="str">
            <v>No</v>
          </cell>
          <cell r="R63" t="str">
            <v>N/A</v>
          </cell>
          <cell r="T63" t="str">
            <v>N/A</v>
          </cell>
          <cell r="V63" t="str">
            <v/>
          </cell>
        </row>
        <row r="64">
          <cell r="C64">
            <v>52006.52</v>
          </cell>
          <cell r="E64">
            <v>51114.31</v>
          </cell>
          <cell r="G64">
            <v>892.21</v>
          </cell>
          <cell r="I64" t="str">
            <v>590.10</v>
          </cell>
          <cell r="J64" t="str">
            <v>Acute Pyelonephritis Nos</v>
          </cell>
          <cell r="L64" t="str">
            <v>No</v>
          </cell>
          <cell r="N64" t="str">
            <v>Yes</v>
          </cell>
          <cell r="P64" t="str">
            <v>No</v>
          </cell>
          <cell r="R64" t="str">
            <v>N/A</v>
          </cell>
          <cell r="T64" t="str">
            <v>N/A</v>
          </cell>
          <cell r="V64" t="str">
            <v/>
          </cell>
        </row>
        <row r="65">
          <cell r="C65">
            <v>50022.53</v>
          </cell>
          <cell r="E65">
            <v>4019.71</v>
          </cell>
          <cell r="G65">
            <v>46002.82</v>
          </cell>
          <cell r="I65" t="str">
            <v>174.8</v>
          </cell>
          <cell r="J65" t="str">
            <v>Malignant Neoplasm Of Other Sp</v>
          </cell>
          <cell r="L65" t="str">
            <v>Yes</v>
          </cell>
          <cell r="N65" t="str">
            <v>Yes</v>
          </cell>
          <cell r="P65" t="str">
            <v>No</v>
          </cell>
          <cell r="R65" t="str">
            <v>N/A</v>
          </cell>
          <cell r="T65" t="str">
            <v>N/A</v>
          </cell>
          <cell r="V65" t="str">
            <v/>
          </cell>
        </row>
        <row r="68">
          <cell r="C68">
            <v>5518165.6500000004</v>
          </cell>
          <cell r="E68">
            <v>3029171.07</v>
          </cell>
          <cell r="G68">
            <v>2488994.58</v>
          </cell>
          <cell r="I68" t="str">
            <v xml:space="preserve">   </v>
          </cell>
          <cell r="J68" t="str">
            <v xml:space="preserve">   </v>
          </cell>
          <cell r="R68" t="str">
            <v xml:space="preserve">   </v>
          </cell>
          <cell r="T68" t="str">
            <v xml:space="preserve">   </v>
          </cell>
        </row>
      </sheetData>
      <sheetData sheetId="44">
        <row r="1">
          <cell r="A1" t="str">
            <v>SARASOTA COUNTY GOVERNMENT - Plan Sponsor ID 0000000000236601</v>
          </cell>
        </row>
        <row r="7">
          <cell r="C7" t="str">
            <v>Total Medical
Paid Amount</v>
          </cell>
          <cell r="E7" t="str">
            <v>Inpatient
Paid Amount</v>
          </cell>
          <cell r="G7" t="str">
            <v>Ambulatory
Paid Amount</v>
          </cell>
          <cell r="I7" t="str">
            <v>ICD-9
Code</v>
          </cell>
          <cell r="J7" t="str">
            <v>ICD-9 Description</v>
          </cell>
          <cell r="L7" t="str">
            <v>Srv Rndrd in Last Quarter?</v>
          </cell>
          <cell r="N7" t="str">
            <v>Reviewed  by
Patient Mgmt¹</v>
          </cell>
          <cell r="P7" t="str">
            <v>Reviewed  by
Case Mgmt²</v>
          </cell>
          <cell r="R7" t="str">
            <v>Case Mgmt</v>
          </cell>
          <cell r="T7" t="str">
            <v>Status</v>
          </cell>
          <cell r="V7" t="str">
            <v>Closed/Declined Reason</v>
          </cell>
        </row>
        <row r="9">
          <cell r="C9">
            <v>676126.35</v>
          </cell>
          <cell r="E9">
            <v>663509.22</v>
          </cell>
          <cell r="G9">
            <v>12617.13</v>
          </cell>
          <cell r="I9" t="str">
            <v>428.0</v>
          </cell>
          <cell r="J9" t="str">
            <v>Congestive Heart Failure</v>
          </cell>
          <cell r="L9" t="str">
            <v>Yes</v>
          </cell>
          <cell r="N9" t="str">
            <v>Yes</v>
          </cell>
          <cell r="P9" t="str">
            <v>Yes</v>
          </cell>
          <cell r="R9" t="str">
            <v>Accepted</v>
          </cell>
          <cell r="T9" t="str">
            <v>Closed</v>
          </cell>
          <cell r="V9" t="str">
            <v/>
          </cell>
        </row>
        <row r="10">
          <cell r="C10">
            <v>475061.68</v>
          </cell>
          <cell r="E10">
            <v>468803.46</v>
          </cell>
          <cell r="G10">
            <v>6258.22</v>
          </cell>
          <cell r="I10" t="str">
            <v>769</v>
          </cell>
          <cell r="J10" t="str">
            <v>Respiratory Distress Syndrome</v>
          </cell>
          <cell r="L10" t="str">
            <v>No</v>
          </cell>
          <cell r="N10" t="str">
            <v>Yes</v>
          </cell>
          <cell r="P10" t="str">
            <v>Yes</v>
          </cell>
          <cell r="R10" t="str">
            <v>Accepted</v>
          </cell>
          <cell r="T10" t="str">
            <v>Closed</v>
          </cell>
          <cell r="V10" t="str">
            <v/>
          </cell>
        </row>
        <row r="11">
          <cell r="C11">
            <v>443171.57</v>
          </cell>
          <cell r="E11">
            <v>0</v>
          </cell>
          <cell r="G11">
            <v>443171.57</v>
          </cell>
          <cell r="I11" t="str">
            <v>V58.11</v>
          </cell>
          <cell r="J11" t="str">
            <v>Encounter For Antineoplastic C</v>
          </cell>
          <cell r="L11" t="str">
            <v>Yes</v>
          </cell>
          <cell r="N11" t="str">
            <v>Yes</v>
          </cell>
          <cell r="P11" t="str">
            <v>Yes</v>
          </cell>
          <cell r="R11" t="str">
            <v>Accepted</v>
          </cell>
          <cell r="T11" t="str">
            <v>Closed</v>
          </cell>
          <cell r="V11" t="str">
            <v/>
          </cell>
        </row>
        <row r="12">
          <cell r="C12">
            <v>311254.87</v>
          </cell>
          <cell r="E12">
            <v>297653.03000000003</v>
          </cell>
          <cell r="G12">
            <v>13601.84</v>
          </cell>
          <cell r="I12" t="str">
            <v>431</v>
          </cell>
          <cell r="J12" t="str">
            <v>Intracerebral Hemorrhage</v>
          </cell>
          <cell r="L12" t="str">
            <v>Yes</v>
          </cell>
          <cell r="N12" t="str">
            <v>Yes</v>
          </cell>
          <cell r="P12" t="str">
            <v>No</v>
          </cell>
          <cell r="R12" t="str">
            <v>N/A</v>
          </cell>
          <cell r="T12" t="str">
            <v>N/A</v>
          </cell>
          <cell r="V12" t="str">
            <v/>
          </cell>
        </row>
        <row r="13">
          <cell r="C13">
            <v>295588.06</v>
          </cell>
          <cell r="E13">
            <v>278986.23</v>
          </cell>
          <cell r="G13">
            <v>16601.830000000002</v>
          </cell>
          <cell r="I13" t="str">
            <v>852.3</v>
          </cell>
          <cell r="J13" t="str">
            <v>Subdural Hemorrhage Following</v>
          </cell>
          <cell r="L13" t="str">
            <v>Yes</v>
          </cell>
          <cell r="N13" t="str">
            <v>Yes</v>
          </cell>
          <cell r="P13" t="str">
            <v>Yes</v>
          </cell>
          <cell r="R13" t="str">
            <v>Accepted</v>
          </cell>
          <cell r="T13" t="str">
            <v>Closed</v>
          </cell>
          <cell r="V13" t="str">
            <v/>
          </cell>
        </row>
        <row r="14">
          <cell r="C14">
            <v>188032.67</v>
          </cell>
          <cell r="E14">
            <v>107450.56</v>
          </cell>
          <cell r="G14">
            <v>80582.11</v>
          </cell>
          <cell r="I14" t="str">
            <v>585.6</v>
          </cell>
          <cell r="J14" t="str">
            <v>End Stage Renal Disease</v>
          </cell>
          <cell r="L14" t="str">
            <v>Yes</v>
          </cell>
          <cell r="N14" t="str">
            <v>Yes</v>
          </cell>
          <cell r="P14" t="str">
            <v>Yes</v>
          </cell>
          <cell r="R14" t="str">
            <v>Accepted</v>
          </cell>
          <cell r="T14" t="str">
            <v>Closed</v>
          </cell>
          <cell r="V14" t="str">
            <v/>
          </cell>
        </row>
        <row r="15">
          <cell r="C15">
            <v>173162.46</v>
          </cell>
          <cell r="E15">
            <v>153583.47</v>
          </cell>
          <cell r="G15">
            <v>19578.990000000002</v>
          </cell>
          <cell r="I15" t="str">
            <v>737.30</v>
          </cell>
          <cell r="J15" t="str">
            <v>Scoliosis (and Kyphoscoliosis)</v>
          </cell>
          <cell r="L15" t="str">
            <v>Yes</v>
          </cell>
          <cell r="N15" t="str">
            <v>Yes</v>
          </cell>
          <cell r="P15" t="str">
            <v>Yes</v>
          </cell>
          <cell r="R15" t="str">
            <v>Accepted</v>
          </cell>
          <cell r="T15" t="str">
            <v>Logged</v>
          </cell>
          <cell r="V15" t="str">
            <v/>
          </cell>
        </row>
        <row r="16">
          <cell r="C16">
            <v>169664.45</v>
          </cell>
          <cell r="E16">
            <v>41034.379999999997</v>
          </cell>
          <cell r="G16">
            <v>128630.07</v>
          </cell>
          <cell r="I16" t="str">
            <v>162.3</v>
          </cell>
          <cell r="J16" t="str">
            <v>Malignant Neoplasm Of Upper Lo</v>
          </cell>
          <cell r="L16" t="str">
            <v>Yes</v>
          </cell>
          <cell r="N16" t="str">
            <v>Yes</v>
          </cell>
          <cell r="P16" t="str">
            <v>Yes</v>
          </cell>
          <cell r="R16" t="str">
            <v>Accepted</v>
          </cell>
          <cell r="T16" t="str">
            <v>Closed</v>
          </cell>
          <cell r="V16" t="str">
            <v/>
          </cell>
        </row>
        <row r="17">
          <cell r="C17">
            <v>167871.74</v>
          </cell>
          <cell r="E17">
            <v>81206.11</v>
          </cell>
          <cell r="G17">
            <v>86665.63</v>
          </cell>
          <cell r="I17" t="str">
            <v>154.1</v>
          </cell>
          <cell r="J17" t="str">
            <v>Malignant Neoplasm Of Rectum</v>
          </cell>
          <cell r="L17" t="str">
            <v>Yes</v>
          </cell>
          <cell r="N17" t="str">
            <v>Yes</v>
          </cell>
          <cell r="P17" t="str">
            <v>No</v>
          </cell>
          <cell r="R17" t="str">
            <v>N/A</v>
          </cell>
          <cell r="T17" t="str">
            <v>N/A</v>
          </cell>
          <cell r="V17" t="str">
            <v/>
          </cell>
        </row>
        <row r="18">
          <cell r="C18">
            <v>160358.46</v>
          </cell>
          <cell r="E18">
            <v>153509.39000000001</v>
          </cell>
          <cell r="G18">
            <v>6849.07</v>
          </cell>
          <cell r="I18" t="str">
            <v>428.0</v>
          </cell>
          <cell r="J18" t="str">
            <v>Congestive Heart Failure</v>
          </cell>
          <cell r="L18" t="str">
            <v>Yes</v>
          </cell>
          <cell r="N18" t="str">
            <v>Yes</v>
          </cell>
          <cell r="P18" t="str">
            <v>No</v>
          </cell>
          <cell r="R18" t="str">
            <v>N/A</v>
          </cell>
          <cell r="T18" t="str">
            <v>N/A</v>
          </cell>
          <cell r="V18" t="str">
            <v/>
          </cell>
        </row>
        <row r="19">
          <cell r="C19">
            <v>154821.60999999999</v>
          </cell>
          <cell r="E19">
            <v>79378.16</v>
          </cell>
          <cell r="G19">
            <v>75443.45</v>
          </cell>
          <cell r="I19" t="str">
            <v>204.01</v>
          </cell>
          <cell r="J19" t="str">
            <v>Acute Lymphoid Leukemia In Rem</v>
          </cell>
          <cell r="L19" t="str">
            <v>Yes</v>
          </cell>
          <cell r="N19" t="str">
            <v>Yes</v>
          </cell>
          <cell r="P19" t="str">
            <v>No</v>
          </cell>
          <cell r="R19" t="str">
            <v>N/A</v>
          </cell>
          <cell r="T19" t="str">
            <v>N/A</v>
          </cell>
          <cell r="V19" t="str">
            <v/>
          </cell>
        </row>
        <row r="20">
          <cell r="C20">
            <v>138918.89000000001</v>
          </cell>
          <cell r="E20">
            <v>93730.6</v>
          </cell>
          <cell r="G20">
            <v>45188.29</v>
          </cell>
          <cell r="I20" t="str">
            <v>038.11</v>
          </cell>
          <cell r="J20" t="str">
            <v>Methicillin susceptible Staphy</v>
          </cell>
          <cell r="L20" t="str">
            <v>Yes</v>
          </cell>
          <cell r="N20" t="str">
            <v>Yes</v>
          </cell>
          <cell r="P20" t="str">
            <v>No</v>
          </cell>
          <cell r="R20" t="str">
            <v>N/A</v>
          </cell>
          <cell r="T20" t="str">
            <v>N/A</v>
          </cell>
          <cell r="V20" t="str">
            <v/>
          </cell>
        </row>
        <row r="21">
          <cell r="C21">
            <v>123300.78</v>
          </cell>
          <cell r="E21">
            <v>0</v>
          </cell>
          <cell r="G21">
            <v>123300.78</v>
          </cell>
          <cell r="I21" t="str">
            <v>154.0</v>
          </cell>
          <cell r="J21" t="str">
            <v>Malignant Neoplasm Of Rectosig</v>
          </cell>
          <cell r="L21" t="str">
            <v>Yes</v>
          </cell>
          <cell r="N21" t="str">
            <v>Yes</v>
          </cell>
          <cell r="P21" t="str">
            <v>Yes</v>
          </cell>
          <cell r="R21" t="str">
            <v>Accepted</v>
          </cell>
          <cell r="T21" t="str">
            <v>Closed</v>
          </cell>
          <cell r="V21" t="str">
            <v/>
          </cell>
        </row>
        <row r="22">
          <cell r="C22">
            <v>123116.91</v>
          </cell>
          <cell r="E22">
            <v>113430.36</v>
          </cell>
          <cell r="G22">
            <v>9686.5499999999993</v>
          </cell>
          <cell r="I22" t="str">
            <v>722.73</v>
          </cell>
          <cell r="J22" t="str">
            <v>Intervertebral Disc Disorder W</v>
          </cell>
          <cell r="L22" t="str">
            <v>Yes</v>
          </cell>
          <cell r="N22" t="str">
            <v>Yes</v>
          </cell>
          <cell r="P22" t="str">
            <v>No</v>
          </cell>
          <cell r="R22" t="str">
            <v>N/A</v>
          </cell>
          <cell r="T22" t="str">
            <v>N/A</v>
          </cell>
          <cell r="V22" t="str">
            <v/>
          </cell>
        </row>
        <row r="23">
          <cell r="C23">
            <v>121810.54</v>
          </cell>
          <cell r="E23">
            <v>9828.4500000000007</v>
          </cell>
          <cell r="G23">
            <v>111982.09</v>
          </cell>
          <cell r="I23" t="str">
            <v>174.4</v>
          </cell>
          <cell r="J23" t="str">
            <v>Malignant Neoplasm Of Upper-ou</v>
          </cell>
          <cell r="L23" t="str">
            <v>Yes</v>
          </cell>
          <cell r="N23" t="str">
            <v>Yes</v>
          </cell>
          <cell r="P23" t="str">
            <v>No</v>
          </cell>
          <cell r="R23" t="str">
            <v>N/A</v>
          </cell>
          <cell r="T23" t="str">
            <v>N/A</v>
          </cell>
          <cell r="V23" t="str">
            <v/>
          </cell>
        </row>
        <row r="24">
          <cell r="C24">
            <v>115392.74</v>
          </cell>
          <cell r="E24">
            <v>0</v>
          </cell>
          <cell r="G24">
            <v>115392.74</v>
          </cell>
          <cell r="I24" t="str">
            <v>337.21</v>
          </cell>
          <cell r="J24" t="str">
            <v>Reflex Sympathetic Dystrophy O</v>
          </cell>
          <cell r="L24" t="str">
            <v>Yes</v>
          </cell>
          <cell r="N24" t="str">
            <v>Yes</v>
          </cell>
          <cell r="P24" t="str">
            <v>No</v>
          </cell>
          <cell r="R24" t="str">
            <v>N/A</v>
          </cell>
          <cell r="T24" t="str">
            <v>N/A</v>
          </cell>
          <cell r="V24" t="str">
            <v/>
          </cell>
        </row>
        <row r="25">
          <cell r="C25">
            <v>114967.66</v>
          </cell>
          <cell r="E25">
            <v>72648.33</v>
          </cell>
          <cell r="G25">
            <v>42319.33</v>
          </cell>
          <cell r="I25" t="str">
            <v>722.10</v>
          </cell>
          <cell r="J25" t="str">
            <v>Displacement Of Lumbar Interve</v>
          </cell>
          <cell r="L25" t="str">
            <v>Yes</v>
          </cell>
          <cell r="N25" t="str">
            <v>Yes</v>
          </cell>
          <cell r="P25" t="str">
            <v>No</v>
          </cell>
          <cell r="R25" t="str">
            <v>N/A</v>
          </cell>
          <cell r="T25" t="str">
            <v>N/A</v>
          </cell>
          <cell r="V25" t="str">
            <v/>
          </cell>
        </row>
        <row r="26">
          <cell r="C26">
            <v>111935.99</v>
          </cell>
          <cell r="E26">
            <v>74934.81</v>
          </cell>
          <cell r="G26">
            <v>37001.18</v>
          </cell>
          <cell r="I26" t="str">
            <v>038.9</v>
          </cell>
          <cell r="J26" t="str">
            <v>Unspecified Septicemia</v>
          </cell>
          <cell r="L26" t="str">
            <v>Yes</v>
          </cell>
          <cell r="N26" t="str">
            <v>Yes</v>
          </cell>
          <cell r="P26" t="str">
            <v>No</v>
          </cell>
          <cell r="R26" t="str">
            <v>N/A</v>
          </cell>
          <cell r="T26" t="str">
            <v>N/A</v>
          </cell>
          <cell r="V26" t="str">
            <v/>
          </cell>
        </row>
        <row r="27">
          <cell r="C27">
            <v>110894.26</v>
          </cell>
          <cell r="E27">
            <v>53724.39</v>
          </cell>
          <cell r="G27">
            <v>57169.87</v>
          </cell>
          <cell r="I27" t="str">
            <v>585.6</v>
          </cell>
          <cell r="J27" t="str">
            <v>End Stage Renal Disease</v>
          </cell>
          <cell r="L27" t="str">
            <v>No</v>
          </cell>
          <cell r="N27" t="str">
            <v>Yes</v>
          </cell>
          <cell r="P27" t="str">
            <v>Yes</v>
          </cell>
          <cell r="R27" t="str">
            <v>Accepted</v>
          </cell>
          <cell r="T27" t="str">
            <v>Closed</v>
          </cell>
          <cell r="V27" t="str">
            <v/>
          </cell>
        </row>
        <row r="28">
          <cell r="C28">
            <v>110710.01</v>
          </cell>
          <cell r="E28">
            <v>13933.35</v>
          </cell>
          <cell r="G28">
            <v>96776.66</v>
          </cell>
          <cell r="I28" t="str">
            <v>183.0</v>
          </cell>
          <cell r="J28" t="str">
            <v>Malignant Neoplasm Of Ovary</v>
          </cell>
          <cell r="L28" t="str">
            <v>Yes</v>
          </cell>
          <cell r="N28" t="str">
            <v>Yes</v>
          </cell>
          <cell r="P28" t="str">
            <v>Yes</v>
          </cell>
          <cell r="R28" t="str">
            <v>Accepted</v>
          </cell>
          <cell r="T28" t="str">
            <v>Closed</v>
          </cell>
          <cell r="V28" t="str">
            <v/>
          </cell>
        </row>
        <row r="29">
          <cell r="C29">
            <v>108852.76</v>
          </cell>
          <cell r="E29">
            <v>0</v>
          </cell>
          <cell r="G29">
            <v>108852.76</v>
          </cell>
          <cell r="I29" t="str">
            <v>162.5</v>
          </cell>
          <cell r="J29" t="str">
            <v>Malignant Neoplasm Of Lower Lo</v>
          </cell>
          <cell r="L29" t="str">
            <v>Yes</v>
          </cell>
          <cell r="N29" t="str">
            <v>Yes</v>
          </cell>
          <cell r="P29" t="str">
            <v>Yes</v>
          </cell>
          <cell r="R29" t="str">
            <v>Accepted</v>
          </cell>
          <cell r="T29" t="str">
            <v>Closed</v>
          </cell>
          <cell r="V29" t="str">
            <v/>
          </cell>
        </row>
        <row r="30">
          <cell r="C30">
            <v>106060.83</v>
          </cell>
          <cell r="E30">
            <v>103249.33</v>
          </cell>
          <cell r="G30">
            <v>2811.5</v>
          </cell>
          <cell r="I30" t="str">
            <v>V31.01</v>
          </cell>
          <cell r="J30" t="str">
            <v>Twin, Mate Liveborn, Born In H</v>
          </cell>
          <cell r="L30" t="str">
            <v>No</v>
          </cell>
          <cell r="N30" t="str">
            <v>Yes</v>
          </cell>
          <cell r="P30" t="str">
            <v>No</v>
          </cell>
          <cell r="R30" t="str">
            <v>N/A</v>
          </cell>
          <cell r="T30" t="str">
            <v>N/A</v>
          </cell>
          <cell r="V30" t="str">
            <v/>
          </cell>
        </row>
        <row r="31">
          <cell r="C31">
            <v>105215.17</v>
          </cell>
          <cell r="E31">
            <v>0</v>
          </cell>
          <cell r="G31">
            <v>105215.17</v>
          </cell>
          <cell r="I31" t="str">
            <v>414.01</v>
          </cell>
          <cell r="J31" t="str">
            <v>Coronary Atherosclerosis Of Na</v>
          </cell>
          <cell r="L31" t="str">
            <v>Yes</v>
          </cell>
          <cell r="N31" t="str">
            <v>Yes</v>
          </cell>
          <cell r="P31" t="str">
            <v>No</v>
          </cell>
          <cell r="R31" t="str">
            <v>N/A</v>
          </cell>
          <cell r="T31" t="str">
            <v>N/A</v>
          </cell>
          <cell r="V31" t="str">
            <v/>
          </cell>
        </row>
        <row r="32">
          <cell r="C32">
            <v>104359.37</v>
          </cell>
          <cell r="E32">
            <v>36</v>
          </cell>
          <cell r="G32">
            <v>104323.37</v>
          </cell>
          <cell r="I32" t="str">
            <v>174.1</v>
          </cell>
          <cell r="J32" t="str">
            <v>Malignant Neoplasm Of Central</v>
          </cell>
          <cell r="L32" t="str">
            <v>Yes</v>
          </cell>
          <cell r="N32" t="str">
            <v>Yes</v>
          </cell>
          <cell r="P32" t="str">
            <v>No</v>
          </cell>
          <cell r="R32" t="str">
            <v>N/A</v>
          </cell>
          <cell r="T32" t="str">
            <v>N/A</v>
          </cell>
          <cell r="V32" t="str">
            <v/>
          </cell>
        </row>
        <row r="33">
          <cell r="C33">
            <v>103876.22</v>
          </cell>
          <cell r="E33">
            <v>4236.79</v>
          </cell>
          <cell r="G33">
            <v>99639.43</v>
          </cell>
          <cell r="I33" t="str">
            <v>146.0</v>
          </cell>
          <cell r="J33" t="str">
            <v>Malignant Neoplasm Of Tonsil</v>
          </cell>
          <cell r="L33" t="str">
            <v>Yes</v>
          </cell>
          <cell r="N33" t="str">
            <v>Yes</v>
          </cell>
          <cell r="P33" t="str">
            <v>No</v>
          </cell>
          <cell r="R33" t="str">
            <v>N/A</v>
          </cell>
          <cell r="T33" t="str">
            <v>N/A</v>
          </cell>
          <cell r="V33" t="str">
            <v/>
          </cell>
        </row>
        <row r="34">
          <cell r="C34">
            <v>100698.63</v>
          </cell>
          <cell r="E34">
            <v>20456.580000000002</v>
          </cell>
          <cell r="G34">
            <v>80242.05</v>
          </cell>
          <cell r="I34" t="str">
            <v>188.1</v>
          </cell>
          <cell r="J34" t="str">
            <v>Malignant Neoplasm Of Dome Of</v>
          </cell>
          <cell r="L34" t="str">
            <v>Yes</v>
          </cell>
          <cell r="N34" t="str">
            <v>Yes</v>
          </cell>
          <cell r="P34" t="str">
            <v>Yes</v>
          </cell>
          <cell r="R34" t="str">
            <v>Accepted</v>
          </cell>
          <cell r="T34" t="str">
            <v>Closed</v>
          </cell>
          <cell r="V34" t="str">
            <v/>
          </cell>
        </row>
        <row r="35">
          <cell r="C35">
            <v>97507.15</v>
          </cell>
          <cell r="E35">
            <v>76168.990000000005</v>
          </cell>
          <cell r="G35">
            <v>21338.16</v>
          </cell>
          <cell r="I35" t="str">
            <v>518.84</v>
          </cell>
          <cell r="J35" t="str">
            <v>Acute And Chronic Respiratory</v>
          </cell>
          <cell r="L35" t="str">
            <v>No</v>
          </cell>
          <cell r="N35" t="str">
            <v>Yes</v>
          </cell>
          <cell r="P35" t="str">
            <v>Yes</v>
          </cell>
          <cell r="R35" t="str">
            <v>Accepted</v>
          </cell>
          <cell r="T35" t="str">
            <v>Closed</v>
          </cell>
          <cell r="V35" t="str">
            <v/>
          </cell>
        </row>
        <row r="36">
          <cell r="C36">
            <v>96603.94</v>
          </cell>
          <cell r="E36">
            <v>62699.32</v>
          </cell>
          <cell r="G36">
            <v>33904.620000000003</v>
          </cell>
          <cell r="I36" t="str">
            <v>722.52</v>
          </cell>
          <cell r="J36" t="str">
            <v>Degeneration Of Lumbar Or Lumb</v>
          </cell>
          <cell r="L36" t="str">
            <v>Yes</v>
          </cell>
          <cell r="N36" t="str">
            <v>Yes</v>
          </cell>
          <cell r="P36" t="str">
            <v>Yes</v>
          </cell>
          <cell r="R36" t="str">
            <v>Accepted</v>
          </cell>
          <cell r="T36" t="str">
            <v>Closed</v>
          </cell>
          <cell r="V36" t="str">
            <v/>
          </cell>
        </row>
        <row r="37">
          <cell r="C37">
            <v>95504.85</v>
          </cell>
          <cell r="E37">
            <v>23182.89</v>
          </cell>
          <cell r="G37">
            <v>72321.960000000006</v>
          </cell>
          <cell r="I37" t="str">
            <v>153.4</v>
          </cell>
          <cell r="J37" t="str">
            <v>Malignant Neoplasm Of Cecum</v>
          </cell>
          <cell r="L37" t="str">
            <v>Yes</v>
          </cell>
          <cell r="N37" t="str">
            <v>Yes</v>
          </cell>
          <cell r="P37" t="str">
            <v>No</v>
          </cell>
          <cell r="R37" t="str">
            <v>N/A</v>
          </cell>
          <cell r="T37" t="str">
            <v>N/A</v>
          </cell>
          <cell r="V37" t="str">
            <v/>
          </cell>
        </row>
        <row r="38">
          <cell r="C38">
            <v>91325.73</v>
          </cell>
          <cell r="E38">
            <v>20899.3</v>
          </cell>
          <cell r="G38">
            <v>70426.429999999993</v>
          </cell>
          <cell r="I38" t="str">
            <v>440.21</v>
          </cell>
          <cell r="J38" t="str">
            <v>Atherosclerosis Of Arteries Of</v>
          </cell>
          <cell r="L38" t="str">
            <v>Yes</v>
          </cell>
          <cell r="N38" t="str">
            <v>Yes</v>
          </cell>
          <cell r="P38" t="str">
            <v>No</v>
          </cell>
          <cell r="R38" t="str">
            <v>N/A</v>
          </cell>
          <cell r="T38" t="str">
            <v>N/A</v>
          </cell>
          <cell r="V38" t="str">
            <v/>
          </cell>
        </row>
        <row r="39">
          <cell r="C39">
            <v>90397.71</v>
          </cell>
          <cell r="E39">
            <v>0</v>
          </cell>
          <cell r="G39">
            <v>90397.71</v>
          </cell>
          <cell r="I39" t="str">
            <v>492.8</v>
          </cell>
          <cell r="J39" t="str">
            <v>Other Emphysema</v>
          </cell>
          <cell r="L39" t="str">
            <v>Yes</v>
          </cell>
          <cell r="N39" t="str">
            <v>Yes</v>
          </cell>
          <cell r="P39" t="str">
            <v>Yes</v>
          </cell>
          <cell r="R39" t="str">
            <v>Accepted</v>
          </cell>
          <cell r="T39" t="str">
            <v>Closed</v>
          </cell>
          <cell r="V39" t="str">
            <v/>
          </cell>
        </row>
        <row r="40">
          <cell r="C40">
            <v>88666.03</v>
          </cell>
          <cell r="E40">
            <v>0</v>
          </cell>
          <cell r="G40">
            <v>88666.03</v>
          </cell>
          <cell r="I40" t="str">
            <v>585.6</v>
          </cell>
          <cell r="J40" t="str">
            <v>End Stage Renal Disease</v>
          </cell>
          <cell r="L40" t="str">
            <v>Yes</v>
          </cell>
          <cell r="N40" t="str">
            <v>Yes</v>
          </cell>
          <cell r="P40" t="str">
            <v>Yes</v>
          </cell>
          <cell r="R40" t="str">
            <v>Accepted</v>
          </cell>
          <cell r="T40" t="str">
            <v>Closed</v>
          </cell>
          <cell r="V40" t="str">
            <v/>
          </cell>
        </row>
        <row r="41">
          <cell r="C41">
            <v>88565.74</v>
          </cell>
          <cell r="E41">
            <v>26427.1</v>
          </cell>
          <cell r="G41">
            <v>62138.64</v>
          </cell>
          <cell r="I41" t="str">
            <v>425.4</v>
          </cell>
          <cell r="J41" t="str">
            <v>Other Primary Cardiomyopathies</v>
          </cell>
          <cell r="L41" t="str">
            <v>Yes</v>
          </cell>
          <cell r="N41" t="str">
            <v>Yes</v>
          </cell>
          <cell r="P41" t="str">
            <v>No</v>
          </cell>
          <cell r="R41" t="str">
            <v>N/A</v>
          </cell>
          <cell r="T41" t="str">
            <v>N/A</v>
          </cell>
          <cell r="V41" t="str">
            <v/>
          </cell>
        </row>
        <row r="42">
          <cell r="C42">
            <v>81688.67</v>
          </cell>
          <cell r="E42">
            <v>29006.62</v>
          </cell>
          <cell r="G42">
            <v>52682.05</v>
          </cell>
          <cell r="I42" t="str">
            <v>997.09</v>
          </cell>
          <cell r="J42" t="str">
            <v>Other Nervous System Complicat</v>
          </cell>
          <cell r="L42" t="str">
            <v>Yes</v>
          </cell>
          <cell r="N42" t="str">
            <v>Yes</v>
          </cell>
          <cell r="P42" t="str">
            <v>Yes</v>
          </cell>
          <cell r="R42" t="str">
            <v>Accepted</v>
          </cell>
          <cell r="T42" t="str">
            <v>Closed</v>
          </cell>
          <cell r="V42" t="str">
            <v/>
          </cell>
        </row>
        <row r="43">
          <cell r="C43">
            <v>81407.679999999993</v>
          </cell>
          <cell r="E43">
            <v>71048.23</v>
          </cell>
          <cell r="G43">
            <v>10359.450000000001</v>
          </cell>
          <cell r="I43" t="str">
            <v>715.95</v>
          </cell>
          <cell r="J43" t="str">
            <v>Osteoarthritis Unspecified Whe</v>
          </cell>
          <cell r="L43" t="str">
            <v>Yes</v>
          </cell>
          <cell r="N43" t="str">
            <v>Yes</v>
          </cell>
          <cell r="P43" t="str">
            <v>No</v>
          </cell>
          <cell r="R43" t="str">
            <v>N/A</v>
          </cell>
          <cell r="T43" t="str">
            <v>N/A</v>
          </cell>
          <cell r="V43" t="str">
            <v/>
          </cell>
        </row>
        <row r="44">
          <cell r="C44">
            <v>78522.31</v>
          </cell>
          <cell r="E44">
            <v>66059.33</v>
          </cell>
          <cell r="G44">
            <v>12462.98</v>
          </cell>
          <cell r="I44" t="str">
            <v>V55.2</v>
          </cell>
          <cell r="J44" t="str">
            <v>Attention To Ileostomy</v>
          </cell>
          <cell r="L44" t="str">
            <v>Yes</v>
          </cell>
          <cell r="N44" t="str">
            <v>Yes</v>
          </cell>
          <cell r="P44" t="str">
            <v>Yes</v>
          </cell>
          <cell r="R44" t="str">
            <v>Accepted</v>
          </cell>
          <cell r="T44" t="str">
            <v>Closed</v>
          </cell>
          <cell r="V44" t="str">
            <v/>
          </cell>
        </row>
        <row r="45">
          <cell r="C45">
            <v>74417.570000000007</v>
          </cell>
          <cell r="E45">
            <v>67067.7</v>
          </cell>
          <cell r="G45">
            <v>7349.87</v>
          </cell>
          <cell r="I45" t="str">
            <v>715.96</v>
          </cell>
          <cell r="J45" t="str">
            <v>Osteoarthritis Unspecified Whe</v>
          </cell>
          <cell r="L45" t="str">
            <v>Yes</v>
          </cell>
          <cell r="N45" t="str">
            <v>Yes</v>
          </cell>
          <cell r="P45" t="str">
            <v>No</v>
          </cell>
          <cell r="R45" t="str">
            <v>N/A</v>
          </cell>
          <cell r="T45" t="str">
            <v>N/A</v>
          </cell>
          <cell r="V45" t="str">
            <v/>
          </cell>
        </row>
        <row r="46">
          <cell r="C46">
            <v>72640.259999999995</v>
          </cell>
          <cell r="E46">
            <v>0</v>
          </cell>
          <cell r="G46">
            <v>72640.259999999995</v>
          </cell>
          <cell r="I46" t="str">
            <v>202.80</v>
          </cell>
          <cell r="J46" t="str">
            <v>Other Lymphomas Unspecified Si</v>
          </cell>
          <cell r="L46" t="str">
            <v>Yes</v>
          </cell>
          <cell r="N46" t="str">
            <v>Yes</v>
          </cell>
          <cell r="P46" t="str">
            <v>No</v>
          </cell>
          <cell r="R46" t="str">
            <v>N/A</v>
          </cell>
          <cell r="T46" t="str">
            <v>N/A</v>
          </cell>
          <cell r="V46" t="str">
            <v/>
          </cell>
        </row>
        <row r="47">
          <cell r="C47">
            <v>72204.83</v>
          </cell>
          <cell r="E47">
            <v>0</v>
          </cell>
          <cell r="G47">
            <v>72204.83</v>
          </cell>
          <cell r="I47" t="str">
            <v>162.3</v>
          </cell>
          <cell r="J47" t="str">
            <v>Malignant Neoplasm Of Upper Lo</v>
          </cell>
          <cell r="L47" t="str">
            <v>Yes</v>
          </cell>
          <cell r="N47" t="str">
            <v>Yes</v>
          </cell>
          <cell r="P47" t="str">
            <v>Yes</v>
          </cell>
          <cell r="R47" t="str">
            <v>Declined</v>
          </cell>
          <cell r="T47" t="str">
            <v>Closed</v>
          </cell>
          <cell r="V47" t="str">
            <v>Member receiving appropriate c</v>
          </cell>
        </row>
        <row r="48">
          <cell r="C48">
            <v>71515.88</v>
          </cell>
          <cell r="E48">
            <v>43143.6</v>
          </cell>
          <cell r="G48">
            <v>28372.28</v>
          </cell>
          <cell r="I48" t="str">
            <v>197.6</v>
          </cell>
          <cell r="J48" t="str">
            <v>Secondary Malignant Neoplasm O</v>
          </cell>
          <cell r="L48" t="str">
            <v>Yes</v>
          </cell>
          <cell r="N48" t="str">
            <v>Yes</v>
          </cell>
          <cell r="P48" t="str">
            <v>Yes</v>
          </cell>
          <cell r="R48" t="str">
            <v>Accepted</v>
          </cell>
          <cell r="T48" t="str">
            <v>Closed</v>
          </cell>
          <cell r="V48" t="str">
            <v/>
          </cell>
        </row>
        <row r="49">
          <cell r="C49">
            <v>71327.78</v>
          </cell>
          <cell r="E49">
            <v>0</v>
          </cell>
          <cell r="G49">
            <v>71327.78</v>
          </cell>
          <cell r="I49" t="str">
            <v>585.6</v>
          </cell>
          <cell r="J49" t="str">
            <v>End Stage Renal Disease</v>
          </cell>
          <cell r="L49" t="str">
            <v>Yes</v>
          </cell>
          <cell r="N49" t="str">
            <v>Yes</v>
          </cell>
          <cell r="P49" t="str">
            <v>Yes</v>
          </cell>
          <cell r="R49" t="str">
            <v>Declined</v>
          </cell>
          <cell r="T49" t="str">
            <v>Closed</v>
          </cell>
          <cell r="V49" t="str">
            <v>Unable to contact member</v>
          </cell>
        </row>
        <row r="50">
          <cell r="C50">
            <v>66773.539999999994</v>
          </cell>
          <cell r="E50">
            <v>52412.26</v>
          </cell>
          <cell r="G50">
            <v>14361.28</v>
          </cell>
          <cell r="I50" t="str">
            <v>553.21</v>
          </cell>
          <cell r="J50" t="str">
            <v>Incisional Hernia Without Ment</v>
          </cell>
          <cell r="L50" t="str">
            <v>Yes</v>
          </cell>
          <cell r="N50" t="str">
            <v>Yes</v>
          </cell>
          <cell r="P50" t="str">
            <v>Yes</v>
          </cell>
          <cell r="R50" t="str">
            <v>Declined</v>
          </cell>
          <cell r="T50" t="str">
            <v>Closed</v>
          </cell>
          <cell r="V50" t="str">
            <v>Unable to contact member</v>
          </cell>
        </row>
        <row r="51">
          <cell r="C51">
            <v>66361.960000000006</v>
          </cell>
          <cell r="E51">
            <v>22608.91</v>
          </cell>
          <cell r="G51">
            <v>43753.05</v>
          </cell>
          <cell r="I51" t="str">
            <v>996.72</v>
          </cell>
          <cell r="J51" t="str">
            <v>Other Complications Due To Oth</v>
          </cell>
          <cell r="L51" t="str">
            <v>Yes</v>
          </cell>
          <cell r="N51" t="str">
            <v>Yes</v>
          </cell>
          <cell r="P51" t="str">
            <v>No</v>
          </cell>
          <cell r="R51" t="str">
            <v>N/A</v>
          </cell>
          <cell r="T51" t="str">
            <v>N/A</v>
          </cell>
          <cell r="V51" t="str">
            <v/>
          </cell>
        </row>
        <row r="52">
          <cell r="C52">
            <v>64624.06</v>
          </cell>
          <cell r="E52">
            <v>47572.82</v>
          </cell>
          <cell r="G52">
            <v>17051.240000000002</v>
          </cell>
          <cell r="I52" t="str">
            <v>V58.11</v>
          </cell>
          <cell r="J52" t="str">
            <v>Encounter For Antineoplastic C</v>
          </cell>
          <cell r="L52" t="str">
            <v>Yes</v>
          </cell>
          <cell r="N52" t="str">
            <v>Yes</v>
          </cell>
          <cell r="P52" t="str">
            <v>Yes</v>
          </cell>
          <cell r="R52" t="str">
            <v>Declined</v>
          </cell>
          <cell r="T52" t="str">
            <v>Closed</v>
          </cell>
          <cell r="V52" t="str">
            <v>Other</v>
          </cell>
        </row>
        <row r="53">
          <cell r="C53">
            <v>63045.78</v>
          </cell>
          <cell r="E53">
            <v>14929.82</v>
          </cell>
          <cell r="G53">
            <v>48115.96</v>
          </cell>
          <cell r="I53" t="str">
            <v>892.1</v>
          </cell>
          <cell r="J53" t="str">
            <v>Open Wound Of Foot Except Toe(</v>
          </cell>
          <cell r="L53" t="str">
            <v>Yes</v>
          </cell>
          <cell r="N53" t="str">
            <v>Yes</v>
          </cell>
          <cell r="P53" t="str">
            <v>Yes</v>
          </cell>
          <cell r="R53" t="str">
            <v>Accepted</v>
          </cell>
          <cell r="T53" t="str">
            <v>Closed</v>
          </cell>
          <cell r="V53" t="str">
            <v/>
          </cell>
        </row>
        <row r="54">
          <cell r="C54">
            <v>62380.52</v>
          </cell>
          <cell r="E54">
            <v>52098.35</v>
          </cell>
          <cell r="G54">
            <v>10282.17</v>
          </cell>
          <cell r="I54" t="str">
            <v>724.02</v>
          </cell>
          <cell r="J54" t="str">
            <v>Spinal Stenosis Of Lumbar Regi</v>
          </cell>
          <cell r="L54" t="str">
            <v>No</v>
          </cell>
          <cell r="N54" t="str">
            <v>Yes</v>
          </cell>
          <cell r="P54" t="str">
            <v>No</v>
          </cell>
          <cell r="R54" t="str">
            <v>N/A</v>
          </cell>
          <cell r="T54" t="str">
            <v>N/A</v>
          </cell>
          <cell r="V54" t="str">
            <v/>
          </cell>
        </row>
        <row r="55">
          <cell r="C55">
            <v>59880.45</v>
          </cell>
          <cell r="E55">
            <v>54016.11</v>
          </cell>
          <cell r="G55">
            <v>5864.34</v>
          </cell>
          <cell r="I55" t="str">
            <v>808.0</v>
          </cell>
          <cell r="J55" t="str">
            <v>Closed Fracture Of Acetabulum</v>
          </cell>
          <cell r="L55" t="str">
            <v>Yes</v>
          </cell>
          <cell r="N55" t="str">
            <v>Yes</v>
          </cell>
          <cell r="P55" t="str">
            <v>No</v>
          </cell>
          <cell r="R55" t="str">
            <v>N/A</v>
          </cell>
          <cell r="T55" t="str">
            <v>N/A</v>
          </cell>
          <cell r="V55" t="str">
            <v/>
          </cell>
        </row>
        <row r="56">
          <cell r="C56">
            <v>52261.18</v>
          </cell>
          <cell r="E56">
            <v>506.26</v>
          </cell>
          <cell r="G56">
            <v>51754.92</v>
          </cell>
          <cell r="I56" t="str">
            <v>745.5</v>
          </cell>
          <cell r="J56" t="str">
            <v>Ostium Secundum Type Atrial Se</v>
          </cell>
          <cell r="L56" t="str">
            <v>Yes</v>
          </cell>
          <cell r="N56" t="str">
            <v>Yes</v>
          </cell>
          <cell r="P56" t="str">
            <v>Yes</v>
          </cell>
          <cell r="R56" t="str">
            <v>Declined</v>
          </cell>
          <cell r="T56" t="str">
            <v>Closed</v>
          </cell>
          <cell r="V56" t="str">
            <v>Member/representative declined</v>
          </cell>
        </row>
        <row r="59">
          <cell r="C59">
            <v>6602848.3000000007</v>
          </cell>
          <cell r="E59">
            <v>3615170.6100000008</v>
          </cell>
          <cell r="G59">
            <v>2987677.6899999995</v>
          </cell>
          <cell r="I59" t="str">
            <v xml:space="preserve">   </v>
          </cell>
          <cell r="J59" t="str">
            <v xml:space="preserve">   </v>
          </cell>
          <cell r="R59" t="str">
            <v xml:space="preserve">   </v>
          </cell>
          <cell r="T59" t="str">
            <v xml:space="preserve">   </v>
          </cell>
        </row>
      </sheetData>
      <sheetData sheetId="45">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Key Statistics - Pharmacy</v>
          </cell>
        </row>
        <row r="8">
          <cell r="A8" t="str">
            <v>Demographics Summary for Pharmacy</v>
          </cell>
          <cell r="C8" t="str">
            <v>Customer
Prior</v>
          </cell>
          <cell r="D8" t="str">
            <v>Customer
Current</v>
          </cell>
          <cell r="E8" t="str">
            <v>% Change
from Prior</v>
          </cell>
          <cell r="F8" t="str">
            <v>Aetna
BOB¹</v>
          </cell>
        </row>
        <row r="10">
          <cell r="B10" t="str">
            <v>Number of Employees</v>
          </cell>
          <cell r="C10">
            <v>3503.5833333333335</v>
          </cell>
          <cell r="D10">
            <v>3390.3333333333335</v>
          </cell>
          <cell r="E10">
            <v>-3.2324049187736362E-2</v>
          </cell>
          <cell r="F10" t="str">
            <v>N/A</v>
          </cell>
        </row>
        <row r="11">
          <cell r="B11" t="str">
            <v>Number of Members</v>
          </cell>
          <cell r="C11">
            <v>7222.5</v>
          </cell>
          <cell r="D11">
            <v>6935.166666666667</v>
          </cell>
          <cell r="E11">
            <v>-3.9783085265951271E-2</v>
          </cell>
          <cell r="F11" t="str">
            <v>N/A</v>
          </cell>
        </row>
        <row r="12">
          <cell r="B12" t="str">
            <v>Ratio of Members to Employees</v>
          </cell>
          <cell r="C12">
            <v>2.0614608852841139</v>
          </cell>
          <cell r="D12">
            <v>2.045570740340183</v>
          </cell>
          <cell r="E12">
            <v>-7.7081961910428452E-3</v>
          </cell>
          <cell r="F12">
            <v>1.9428639570021751</v>
          </cell>
        </row>
        <row r="13">
          <cell r="B13" t="str">
            <v>Percent Male Members</v>
          </cell>
          <cell r="C13">
            <v>0.51373024114457133</v>
          </cell>
          <cell r="D13">
            <v>0.51599336713849708</v>
          </cell>
          <cell r="E13">
            <v>2.263125993925752E-3</v>
          </cell>
          <cell r="F13">
            <v>0.48961917502412605</v>
          </cell>
        </row>
        <row r="14">
          <cell r="B14" t="str">
            <v>Percent Female Members</v>
          </cell>
          <cell r="C14">
            <v>0.48626975885542861</v>
          </cell>
          <cell r="D14">
            <v>0.48400663286150297</v>
          </cell>
          <cell r="E14">
            <v>-2.263125993925641E-3</v>
          </cell>
          <cell r="F14">
            <v>0.51038082497587389</v>
          </cell>
        </row>
        <row r="15">
          <cell r="B15" t="str">
            <v>Average Age of Membership</v>
          </cell>
          <cell r="C15">
            <v>35.933910234221763</v>
          </cell>
          <cell r="D15">
            <v>36.334623056403352</v>
          </cell>
          <cell r="E15">
            <v>1.1151383736690281E-2</v>
          </cell>
          <cell r="F15">
            <v>33.031955462395899</v>
          </cell>
        </row>
        <row r="16">
          <cell r="B16" t="str">
            <v>Number of Utilizing Members</v>
          </cell>
          <cell r="C16">
            <v>5704</v>
          </cell>
          <cell r="D16">
            <v>5466</v>
          </cell>
          <cell r="E16">
            <v>-4.1725105189340812E-2</v>
          </cell>
          <cell r="F16" t="str">
            <v>N/A</v>
          </cell>
        </row>
        <row r="19">
          <cell r="A19" t="str">
            <v>Key Statistics</v>
          </cell>
        </row>
        <row r="21">
          <cell r="B21" t="str">
            <v>Total Pharmacy Paid Amount</v>
          </cell>
          <cell r="C21">
            <v>5404438.3099999996</v>
          </cell>
          <cell r="D21">
            <v>5628574.71</v>
          </cell>
          <cell r="E21">
            <v>4.1472653982426604E-2</v>
          </cell>
          <cell r="F21" t="str">
            <v>N/A</v>
          </cell>
        </row>
        <row r="22">
          <cell r="B22" t="str">
            <v>Pharmacy Paid Amount per Eligible Member</v>
          </cell>
          <cell r="C22">
            <v>748.27806299757697</v>
          </cell>
          <cell r="D22">
            <v>811.59905457691468</v>
          </cell>
          <cell r="E22">
            <v>8.4622274406489922E-2</v>
          </cell>
          <cell r="F22">
            <v>687.58010868280019</v>
          </cell>
        </row>
        <row r="23">
          <cell r="B23" t="str">
            <v>Pharmacy Paid Amount per Utilizing Member</v>
          </cell>
          <cell r="C23">
            <v>947.48217215988768</v>
          </cell>
          <cell r="D23">
            <v>1029.7429034028539</v>
          </cell>
          <cell r="E23">
            <v>8.6820347295236217E-2</v>
          </cell>
          <cell r="F23">
            <v>785.05800105675746</v>
          </cell>
        </row>
        <row r="24">
          <cell r="B24" t="str">
            <v>Average Paid Amount per Claim</v>
          </cell>
          <cell r="C24">
            <v>68.998408084057857</v>
          </cell>
          <cell r="D24">
            <v>74.541772636374475</v>
          </cell>
          <cell r="E24">
            <v>8.0340470254956747E-2</v>
          </cell>
          <cell r="F24">
            <v>68.92550443234812</v>
          </cell>
        </row>
        <row r="26">
          <cell r="B26" t="str">
            <v>Number of Pharmacy Claims</v>
          </cell>
          <cell r="C26">
            <v>78327</v>
          </cell>
          <cell r="D26">
            <v>75509</v>
          </cell>
          <cell r="E26">
            <v>-3.5977376894302089E-2</v>
          </cell>
          <cell r="F26" t="str">
            <v>N/A</v>
          </cell>
        </row>
        <row r="27">
          <cell r="B27" t="str">
            <v>Number of Pharmacy Claims Per Eligible Member</v>
          </cell>
          <cell r="C27">
            <v>10.844859813084112</v>
          </cell>
          <cell r="D27">
            <v>10.887842157121915</v>
          </cell>
          <cell r="E27">
            <v>3.9633840158953123E-3</v>
          </cell>
          <cell r="F27">
            <v>9.9756993343106384</v>
          </cell>
        </row>
        <row r="28">
          <cell r="B28" t="str">
            <v>Number of Pharmacy Claims Per Utilizing Member</v>
          </cell>
          <cell r="C28">
            <v>13.731942496493689</v>
          </cell>
          <cell r="D28">
            <v>13.814306622758872</v>
          </cell>
          <cell r="E28">
            <v>5.9979952789792224E-3</v>
          </cell>
          <cell r="F28" t="str">
            <v>N/A</v>
          </cell>
        </row>
        <row r="30">
          <cell r="B30" t="str">
            <v>Calculated Ingredient Cost</v>
          </cell>
          <cell r="C30">
            <v>6802933.5800000001</v>
          </cell>
          <cell r="D30">
            <v>7023701.71</v>
          </cell>
          <cell r="E30">
            <v>3.2451901433969296E-2</v>
          </cell>
          <cell r="F30" t="str">
            <v>N/A</v>
          </cell>
        </row>
        <row r="31">
          <cell r="B31" t="str">
            <v>Total Copay Amount</v>
          </cell>
          <cell r="C31">
            <v>1518836.05</v>
          </cell>
          <cell r="D31">
            <v>1499734.46</v>
          </cell>
          <cell r="E31">
            <v>-1.2576466037924294E-2</v>
          </cell>
          <cell r="F31" t="str">
            <v>N/A</v>
          </cell>
        </row>
        <row r="32">
          <cell r="B32" t="str">
            <v>Average Copay Amount per Claim</v>
          </cell>
          <cell r="C32">
            <v>19.390964163059994</v>
          </cell>
          <cell r="D32">
            <v>19.861664967090014</v>
          </cell>
          <cell r="E32">
            <v>2.427423412636235E-2</v>
          </cell>
          <cell r="F32" t="str">
            <v>N/A</v>
          </cell>
        </row>
        <row r="34">
          <cell r="B34" t="str">
            <v>Generic Utilization</v>
          </cell>
          <cell r="C34">
            <v>0.62477817355445764</v>
          </cell>
          <cell r="D34">
            <v>0.65525963792395614</v>
          </cell>
          <cell r="E34">
            <v>3.0481464369498501E-2</v>
          </cell>
          <cell r="F34">
            <v>0.63313098513347998</v>
          </cell>
        </row>
        <row r="35">
          <cell r="B35" t="str">
            <v>Generic Substitution</v>
          </cell>
          <cell r="C35">
            <v>0.96370618353682547</v>
          </cell>
          <cell r="D35">
            <v>0.96854262503670352</v>
          </cell>
          <cell r="E35">
            <v>4.8364414998780525E-3</v>
          </cell>
          <cell r="F35">
            <v>0.95596422131488745</v>
          </cell>
        </row>
        <row r="36">
          <cell r="B36" t="str">
            <v>Brand Utilization</v>
          </cell>
          <cell r="C36">
            <v>0.37522182644554242</v>
          </cell>
          <cell r="D36">
            <v>0.34474036207604392</v>
          </cell>
          <cell r="E36">
            <v>-3.0481464369498501E-2</v>
          </cell>
          <cell r="F36">
            <v>0.36686901486652007</v>
          </cell>
        </row>
        <row r="37">
          <cell r="B37" t="str">
            <v>Formulary Utilization</v>
          </cell>
          <cell r="C37">
            <v>0.82022801843553306</v>
          </cell>
          <cell r="D37">
            <v>0.84593889470129391</v>
          </cell>
          <cell r="E37">
            <v>2.5710876265760851E-2</v>
          </cell>
          <cell r="F37">
            <v>0.82836145729875288</v>
          </cell>
        </row>
        <row r="41">
          <cell r="B41" t="str">
            <v>¹Aetna BOB demographic metrics are specific to the product and to the plan sponsor's region(s). Aetna BOB financial and utilization metrics are further adjusted for the plan sponsor's age and gender mix.  All BOB metrics are based on a 12 month incurred t</v>
          </cell>
        </row>
      </sheetData>
      <sheetData sheetId="46">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5">
          <cell r="A5" t="str">
            <v>Key Statistics by Generic, Brand Single-Source &amp; Brand Multi-Source</v>
          </cell>
        </row>
        <row r="8">
          <cell r="A8" t="str">
            <v>Generic</v>
          </cell>
          <cell r="C8" t="str">
            <v>Customer
Prior</v>
          </cell>
          <cell r="D8" t="str">
            <v>Customer
Current</v>
          </cell>
          <cell r="E8" t="str">
            <v>% Change
from Prior</v>
          </cell>
          <cell r="F8" t="str">
            <v>Aetna
BOB</v>
          </cell>
        </row>
        <row r="9">
          <cell r="B9" t="str">
            <v>Generic Pharmacy Paid Amount</v>
          </cell>
          <cell r="C9">
            <v>996436.27</v>
          </cell>
          <cell r="D9">
            <v>1130116.82</v>
          </cell>
          <cell r="E9">
            <v>0.13415865522438283</v>
          </cell>
          <cell r="F9" t="str">
            <v>N/A</v>
          </cell>
        </row>
        <row r="10">
          <cell r="B10" t="str">
            <v>Generic Pharmacy Paid Amount per Eligible Member</v>
          </cell>
          <cell r="C10">
            <v>137.96279266182071</v>
          </cell>
          <cell r="D10">
            <v>162.95452933118648</v>
          </cell>
          <cell r="E10">
            <v>0.181148382017943</v>
          </cell>
          <cell r="F10">
            <v>112.88615743913869</v>
          </cell>
        </row>
        <row r="11">
          <cell r="B11" t="str">
            <v>Generic Pharmacy Paid Amount per Utilizing Member</v>
          </cell>
          <cell r="C11">
            <v>174.69079067321178</v>
          </cell>
          <cell r="D11">
            <v>206.75390047566776</v>
          </cell>
          <cell r="E11">
            <v>0.18354207270396625</v>
          </cell>
          <cell r="F11">
            <v>128.88997221854262</v>
          </cell>
        </row>
        <row r="12">
          <cell r="B12" t="str">
            <v xml:space="preserve">Average Paid Amount Per Claim </v>
          </cell>
          <cell r="C12">
            <v>20.361613298731022</v>
          </cell>
          <cell r="D12">
            <v>22.840794292412792</v>
          </cell>
          <cell r="E12">
            <v>0.12175759146925146</v>
          </cell>
          <cell r="F12">
            <v>17.873259912312658</v>
          </cell>
        </row>
        <row r="13">
          <cell r="B13" t="str">
            <v>Number of Generic Pharmacy Claims Per Eligible Member</v>
          </cell>
          <cell r="C13">
            <v>6.7756317064728275</v>
          </cell>
          <cell r="D13">
            <v>7.1343635096488907</v>
          </cell>
          <cell r="E13">
            <v>5.2944407062940436E-2</v>
          </cell>
          <cell r="F13">
            <v>6.3159243469274946</v>
          </cell>
        </row>
        <row r="14">
          <cell r="B14" t="str">
            <v>Calculated Ingredient Cost</v>
          </cell>
          <cell r="C14">
            <v>1380443.37</v>
          </cell>
          <cell r="D14">
            <v>1531665.93</v>
          </cell>
          <cell r="E14">
            <v>0.10954636987390494</v>
          </cell>
          <cell r="F14" t="str">
            <v>N/A</v>
          </cell>
        </row>
        <row r="15">
          <cell r="B15" t="str">
            <v>Total Copay Amount</v>
          </cell>
          <cell r="C15">
            <v>462705.6</v>
          </cell>
          <cell r="D15">
            <v>471285.19</v>
          </cell>
          <cell r="E15">
            <v>1.8542222095431795E-2</v>
          </cell>
          <cell r="F15" t="str">
            <v>N/A</v>
          </cell>
        </row>
        <row r="16">
          <cell r="B16" t="str">
            <v>Generic Utilization</v>
          </cell>
          <cell r="C16">
            <v>0.62477817355445764</v>
          </cell>
          <cell r="D16">
            <v>0.65525963792395614</v>
          </cell>
          <cell r="E16">
            <v>3.0481464369498501E-2</v>
          </cell>
          <cell r="F16">
            <v>0.63313098513347998</v>
          </cell>
        </row>
        <row r="18">
          <cell r="A18" t="str">
            <v>Brand Single-Source</v>
          </cell>
        </row>
        <row r="19">
          <cell r="B19" t="str">
            <v xml:space="preserve"> Brand Single-Source Pharmacy Paid Amount</v>
          </cell>
          <cell r="C19">
            <v>4239292.5599999996</v>
          </cell>
          <cell r="D19">
            <v>4230772.95</v>
          </cell>
          <cell r="E19">
            <v>-2.009677293892499E-3</v>
          </cell>
          <cell r="F19" t="str">
            <v>N/A</v>
          </cell>
        </row>
        <row r="20">
          <cell r="B20" t="str">
            <v>Brand Single-Source Pharmacy Paid Amount per Eligible Member</v>
          </cell>
          <cell r="C20">
            <v>586.95639460020766</v>
          </cell>
          <cell r="D20">
            <v>610.04632669246109</v>
          </cell>
          <cell r="E20">
            <v>3.9338411344816561E-2</v>
          </cell>
          <cell r="F20">
            <v>546.0707701665425</v>
          </cell>
        </row>
        <row r="21">
          <cell r="B21" t="str">
            <v>Brand Single-Source Pharmacy Paid Amount per Utilizing Member</v>
          </cell>
          <cell r="C21">
            <v>743.21398316970544</v>
          </cell>
          <cell r="D21">
            <v>774.01627332601538</v>
          </cell>
          <cell r="E21">
            <v>4.1444712900775095E-2</v>
          </cell>
          <cell r="F21">
            <v>623.48695351837159</v>
          </cell>
        </row>
        <row r="22">
          <cell r="B22" t="str">
            <v xml:space="preserve">Average Paid Amount Per Claim </v>
          </cell>
          <cell r="C22">
            <v>153.8930758340291</v>
          </cell>
          <cell r="D22">
            <v>173.22195176875206</v>
          </cell>
          <cell r="E22">
            <v>0.12559938665186471</v>
          </cell>
          <cell r="F22">
            <v>162.09476084681285</v>
          </cell>
        </row>
        <row r="23">
          <cell r="B23" t="str">
            <v>Number of Brand Single-Source Pharmacy Claims Per Eligible Member</v>
          </cell>
          <cell r="C23">
            <v>3.8140533056420907</v>
          </cell>
          <cell r="D23">
            <v>3.5217610727932516</v>
          </cell>
          <cell r="E23">
            <v>-7.663559196103896E-2</v>
          </cell>
          <cell r="F23">
            <v>3.3688366441565929</v>
          </cell>
        </row>
        <row r="24">
          <cell r="B24" t="str">
            <v>Calculated Ingredient Cost</v>
          </cell>
          <cell r="C24">
            <v>5187037.17</v>
          </cell>
          <cell r="D24">
            <v>5155368.13</v>
          </cell>
          <cell r="E24">
            <v>-6.1054199077582548E-3</v>
          </cell>
          <cell r="F24" t="str">
            <v>N/A</v>
          </cell>
        </row>
        <row r="25">
          <cell r="B25" t="str">
            <v>Total Copay Amount</v>
          </cell>
          <cell r="C25">
            <v>986858.54</v>
          </cell>
          <cell r="D25">
            <v>957378.56000000006</v>
          </cell>
          <cell r="E25">
            <v>-2.9872548906553498E-2</v>
          </cell>
          <cell r="F25" t="str">
            <v>N/A</v>
          </cell>
        </row>
        <row r="26">
          <cell r="B26" t="str">
            <v>Brand Single-Source Utilization</v>
          </cell>
          <cell r="C26">
            <v>0.35169226448095803</v>
          </cell>
          <cell r="D26">
            <v>0.32345813081884278</v>
          </cell>
          <cell r="E26">
            <v>-2.8234133662115246E-2</v>
          </cell>
          <cell r="F26">
            <v>0.33770430836560428</v>
          </cell>
        </row>
        <row r="28">
          <cell r="A28" t="str">
            <v>Brand Multi-Source</v>
          </cell>
        </row>
        <row r="29">
          <cell r="B29" t="str">
            <v xml:space="preserve"> Brand Multi-Source Pharmacy Paid Amount</v>
          </cell>
          <cell r="C29">
            <v>168709.48</v>
          </cell>
          <cell r="D29">
            <v>267684.94</v>
          </cell>
          <cell r="E29">
            <v>0.58666211288186054</v>
          </cell>
          <cell r="F29" t="str">
            <v>N/A</v>
          </cell>
        </row>
        <row r="30">
          <cell r="B30" t="str">
            <v>Brand Multi-Source Pharmacy Paid Amount per Eligible Member</v>
          </cell>
          <cell r="C30">
            <v>23.358875735548633</v>
          </cell>
          <cell r="D30">
            <v>38.59819855326716</v>
          </cell>
          <cell r="E30">
            <v>0.65239966984055708</v>
          </cell>
          <cell r="F30">
            <v>28.623181077119032</v>
          </cell>
        </row>
        <row r="31">
          <cell r="B31" t="str">
            <v>Brand Multi-Source Pharmacy Paid Amount per Utilizing Member</v>
          </cell>
          <cell r="C31">
            <v>29.577398316970548</v>
          </cell>
          <cell r="D31">
            <v>48.972729601170876</v>
          </cell>
          <cell r="E31">
            <v>0.65574838856167816</v>
          </cell>
          <cell r="F31">
            <v>32.681075319843359</v>
          </cell>
        </row>
        <row r="32">
          <cell r="B32" t="str">
            <v xml:space="preserve">Average Paid Amount Per Claim </v>
          </cell>
          <cell r="C32">
            <v>91.540683667932726</v>
          </cell>
          <cell r="D32">
            <v>166.57432482887367</v>
          </cell>
          <cell r="E32">
            <v>0.81967534165604772</v>
          </cell>
          <cell r="F32">
            <v>98.382292136827274</v>
          </cell>
        </row>
        <row r="33">
          <cell r="B33" t="str">
            <v>Number of Brand Multi-Source Pharmacy Claims Per Eligible Member</v>
          </cell>
          <cell r="C33">
            <v>0.25517480096919348</v>
          </cell>
          <cell r="D33">
            <v>0.23171757467977216</v>
          </cell>
          <cell r="E33">
            <v>-9.1926107908489138E-2</v>
          </cell>
          <cell r="F33">
            <v>0.29093834322655066</v>
          </cell>
        </row>
        <row r="34">
          <cell r="B34" t="str">
            <v>Calculated Ingredient Cost</v>
          </cell>
          <cell r="C34">
            <v>235453.04</v>
          </cell>
          <cell r="D34">
            <v>336667.65</v>
          </cell>
          <cell r="E34">
            <v>0.42987174852361221</v>
          </cell>
          <cell r="F34" t="str">
            <v>N/A</v>
          </cell>
        </row>
        <row r="35">
          <cell r="B35" t="str">
            <v>Total Copay Amount</v>
          </cell>
          <cell r="C35">
            <v>69271.91</v>
          </cell>
          <cell r="D35">
            <v>71070.710000000006</v>
          </cell>
          <cell r="E35">
            <v>2.5967235492712744E-2</v>
          </cell>
          <cell r="F35" t="str">
            <v>N/A</v>
          </cell>
        </row>
        <row r="36">
          <cell r="B36" t="str">
            <v>Brand Multi-Source Utilization</v>
          </cell>
          <cell r="C36">
            <v>2.3529561964584372E-2</v>
          </cell>
          <cell r="D36">
            <v>2.1282231257201127E-2</v>
          </cell>
          <cell r="E36">
            <v>-2.2473307073832445E-3</v>
          </cell>
          <cell r="F36">
            <v>2.9164706500915776E-2</v>
          </cell>
        </row>
      </sheetData>
      <sheetData sheetId="47">
        <row r="1">
          <cell r="A1" t="str">
            <v>SARASOTA COUNTY GOVERNMENT - Plan Sponsor ID 0000000000236601</v>
          </cell>
        </row>
        <row r="2">
          <cell r="A2" t="str">
            <v>Integrated</v>
          </cell>
        </row>
        <row r="3">
          <cell r="A3" t="str">
            <v>Current Data For Claims Incurred January 01, 2009 - December 31, 2009 ( 1 Month Claim Lag )</v>
          </cell>
        </row>
        <row r="5">
          <cell r="A5" t="str">
            <v>Pharmacy GPI Roll-Up Categories</v>
          </cell>
        </row>
        <row r="7">
          <cell r="A7" t="str">
            <v>GPI Class</v>
          </cell>
          <cell r="C7" t="str">
            <v>Number of 
Utilizing
Members</v>
          </cell>
          <cell r="E7" t="str">
            <v>Number of 
Pharmacy Claims</v>
          </cell>
          <cell r="G7" t="str">
            <v>Pharmacy Paid Amount Per Utilizing Member</v>
          </cell>
        </row>
        <row r="8">
          <cell r="A8" t="str">
            <v>Anti-Infective Agents</v>
          </cell>
          <cell r="C8">
            <v>3064</v>
          </cell>
          <cell r="E8">
            <v>6837</v>
          </cell>
          <cell r="G8">
            <v>142.44706266318536</v>
          </cell>
        </row>
        <row r="9">
          <cell r="A9" t="str">
            <v xml:space="preserve">Biologicals </v>
          </cell>
          <cell r="C9">
            <v>0</v>
          </cell>
          <cell r="E9">
            <v>0</v>
          </cell>
          <cell r="G9" t="str">
            <v>N/A</v>
          </cell>
        </row>
        <row r="10">
          <cell r="A10" t="str">
            <v>Antineoplastic Agents</v>
          </cell>
          <cell r="C10">
            <v>51</v>
          </cell>
          <cell r="E10">
            <v>278</v>
          </cell>
          <cell r="G10">
            <v>2959.9166666666665</v>
          </cell>
        </row>
        <row r="11">
          <cell r="A11" t="str">
            <v>Endocrine and Metabolic Drugs</v>
          </cell>
          <cell r="C11">
            <v>1936</v>
          </cell>
          <cell r="E11">
            <v>12029</v>
          </cell>
          <cell r="G11">
            <v>366.80875516528926</v>
          </cell>
        </row>
        <row r="12">
          <cell r="A12" t="str">
            <v>Cardiovascular Agents</v>
          </cell>
          <cell r="C12">
            <v>1783</v>
          </cell>
          <cell r="E12">
            <v>17932</v>
          </cell>
          <cell r="G12">
            <v>456.78293325855299</v>
          </cell>
        </row>
        <row r="13">
          <cell r="A13" t="str">
            <v>Respiratory Agents</v>
          </cell>
          <cell r="C13">
            <v>1403</v>
          </cell>
          <cell r="E13">
            <v>4568</v>
          </cell>
          <cell r="G13">
            <v>244.20715609408413</v>
          </cell>
        </row>
        <row r="14">
          <cell r="A14" t="str">
            <v>Gastrointestinal Agents</v>
          </cell>
          <cell r="C14">
            <v>797</v>
          </cell>
          <cell r="E14">
            <v>3152</v>
          </cell>
          <cell r="G14">
            <v>566.28702634880801</v>
          </cell>
        </row>
        <row r="15">
          <cell r="A15" t="str">
            <v>Genitourinary Products</v>
          </cell>
          <cell r="C15">
            <v>402</v>
          </cell>
          <cell r="E15">
            <v>1175</v>
          </cell>
          <cell r="G15">
            <v>206.55711442786071</v>
          </cell>
        </row>
        <row r="16">
          <cell r="A16" t="str">
            <v>Central Nervous System Drugs</v>
          </cell>
          <cell r="C16">
            <v>1479</v>
          </cell>
          <cell r="E16">
            <v>10135</v>
          </cell>
          <cell r="G16">
            <v>315.12687626774851</v>
          </cell>
        </row>
        <row r="17">
          <cell r="A17" t="str">
            <v>Stimulants/Anti-Obesity/Anorexients</v>
          </cell>
          <cell r="C17">
            <v>216</v>
          </cell>
          <cell r="E17">
            <v>1374</v>
          </cell>
          <cell r="G17">
            <v>817.74370370370377</v>
          </cell>
        </row>
        <row r="18">
          <cell r="A18" t="str">
            <v>Misc. Psychotherapeutic and Neurological Agents</v>
          </cell>
          <cell r="C18">
            <v>121</v>
          </cell>
          <cell r="E18">
            <v>347</v>
          </cell>
          <cell r="G18">
            <v>2605.0126446280992</v>
          </cell>
        </row>
        <row r="19">
          <cell r="A19" t="str">
            <v>Analgesics and Anesthetics</v>
          </cell>
          <cell r="C19">
            <v>1898</v>
          </cell>
          <cell r="E19">
            <v>8073</v>
          </cell>
          <cell r="G19">
            <v>469.07195995785037</v>
          </cell>
        </row>
        <row r="20">
          <cell r="A20" t="str">
            <v>Neurolomuscular Drugs</v>
          </cell>
          <cell r="C20">
            <v>677</v>
          </cell>
          <cell r="E20">
            <v>3325</v>
          </cell>
          <cell r="G20">
            <v>338.8043870014771</v>
          </cell>
        </row>
        <row r="21">
          <cell r="A21" t="str">
            <v>Nutritional Products</v>
          </cell>
          <cell r="C21">
            <v>148</v>
          </cell>
          <cell r="E21">
            <v>527</v>
          </cell>
          <cell r="G21">
            <v>49.207229729729733</v>
          </cell>
        </row>
        <row r="22">
          <cell r="A22" t="str">
            <v>Hematological Agents</v>
          </cell>
          <cell r="C22">
            <v>201</v>
          </cell>
          <cell r="E22">
            <v>999</v>
          </cell>
          <cell r="G22">
            <v>769.00945273631839</v>
          </cell>
        </row>
        <row r="23">
          <cell r="A23" t="str">
            <v>Topical Products</v>
          </cell>
          <cell r="C23">
            <v>1770</v>
          </cell>
          <cell r="E23">
            <v>3822</v>
          </cell>
          <cell r="G23">
            <v>144.39983050847459</v>
          </cell>
        </row>
        <row r="24">
          <cell r="A24" t="str">
            <v>Miscellaneous Products</v>
          </cell>
          <cell r="C24">
            <v>245</v>
          </cell>
          <cell r="E24">
            <v>936</v>
          </cell>
          <cell r="G24">
            <v>590.05648979591831</v>
          </cell>
        </row>
        <row r="25">
          <cell r="A25" t="str">
            <v>Unknown</v>
          </cell>
          <cell r="C25">
            <v>0</v>
          </cell>
          <cell r="E25">
            <v>0</v>
          </cell>
          <cell r="G25" t="str">
            <v>N/A</v>
          </cell>
        </row>
        <row r="26">
          <cell r="A26" t="str">
            <v>Total All Claims</v>
          </cell>
          <cell r="C26">
            <v>5466</v>
          </cell>
          <cell r="E26">
            <v>75509</v>
          </cell>
          <cell r="G26">
            <v>1029.7429034028539</v>
          </cell>
        </row>
      </sheetData>
      <sheetData sheetId="48">
        <row r="1">
          <cell r="A1" t="str">
            <v>SARASOTA COUNTY GOVERNMENT - Plan Sponsor ID 0000000000236601</v>
          </cell>
        </row>
        <row r="2">
          <cell r="A2" t="str">
            <v>Integrated</v>
          </cell>
        </row>
        <row r="3">
          <cell r="A3" t="str">
            <v>Current Data For Claims Incurred January 01, 2009 - December 31, 2009 ( 1 Month Claim Lag )</v>
          </cell>
        </row>
        <row r="4">
          <cell r="A4" t="str">
            <v>Prior Data For Claims Incurred January 01, 2008 - December 31, 2008 ( 1 Month Claim Lag )</v>
          </cell>
        </row>
        <row r="6">
          <cell r="A6" t="str">
            <v>AHF Key Statistics Medical</v>
          </cell>
        </row>
        <row r="8">
          <cell r="A8" t="str">
            <v>Demographics Summary</v>
          </cell>
          <cell r="C8" t="str">
            <v>Customer Prior</v>
          </cell>
          <cell r="D8" t="str">
            <v>Customer Current</v>
          </cell>
          <cell r="E8" t="str">
            <v>% Change from Prior</v>
          </cell>
        </row>
        <row r="9">
          <cell r="B9" t="str">
            <v>Number of Employees</v>
          </cell>
          <cell r="C9">
            <v>201.66666666666666</v>
          </cell>
          <cell r="D9">
            <v>270.08333333333331</v>
          </cell>
          <cell r="E9">
            <v>0.33925619834710741</v>
          </cell>
        </row>
        <row r="10">
          <cell r="B10" t="str">
            <v>Number of Members</v>
          </cell>
          <cell r="C10">
            <v>355.25</v>
          </cell>
          <cell r="D10">
            <v>517.33333333333337</v>
          </cell>
          <cell r="E10">
            <v>0.45625146610368295</v>
          </cell>
        </row>
        <row r="11">
          <cell r="B11" t="str">
            <v>Ratio of Members to Employees</v>
          </cell>
          <cell r="C11">
            <v>1.7615702479338844</v>
          </cell>
          <cell r="D11">
            <v>1.9154581919160756</v>
          </cell>
          <cell r="E11">
            <v>8.7358391845391195E-2</v>
          </cell>
        </row>
        <row r="12">
          <cell r="B12" t="str">
            <v>Percent Male Members</v>
          </cell>
          <cell r="C12">
            <v>0.4698569082805536</v>
          </cell>
          <cell r="D12">
            <v>0.48727448453608246</v>
          </cell>
          <cell r="E12">
            <v>1.7417576255528866E-2</v>
          </cell>
        </row>
        <row r="13">
          <cell r="B13" t="str">
            <v>Percent Female Members</v>
          </cell>
          <cell r="C13">
            <v>0.5301430917194464</v>
          </cell>
          <cell r="D13">
            <v>0.51272551546391754</v>
          </cell>
          <cell r="E13">
            <v>-1.7417576255528866E-2</v>
          </cell>
        </row>
        <row r="14">
          <cell r="B14" t="str">
            <v>Average Age of Membership</v>
          </cell>
          <cell r="C14">
            <v>39.661036828524516</v>
          </cell>
          <cell r="D14">
            <v>38.152384020618555</v>
          </cell>
          <cell r="E14">
            <v>-3.8038662842543897E-2</v>
          </cell>
        </row>
        <row r="16">
          <cell r="A16" t="str">
            <v>Key Statistics</v>
          </cell>
        </row>
        <row r="17">
          <cell r="B17" t="str">
            <v>Total Medical Paid Amount (Fund + Base Plan)</v>
          </cell>
          <cell r="C17">
            <v>641848.09</v>
          </cell>
          <cell r="D17">
            <v>902679.72</v>
          </cell>
          <cell r="E17">
            <v>0.40637595416074235</v>
          </cell>
        </row>
        <row r="18">
          <cell r="B18" t="str">
            <v xml:space="preserve">     Medical Paid Amount per Employee</v>
          </cell>
          <cell r="C18">
            <v>3182.7178016528924</v>
          </cell>
          <cell r="D18">
            <v>3342.2266707806234</v>
          </cell>
          <cell r="E18">
            <v>5.0117188851896546E-2</v>
          </cell>
        </row>
        <row r="19">
          <cell r="B19" t="str">
            <v xml:space="preserve">     Medical Paid Amount per Member</v>
          </cell>
          <cell r="C19">
            <v>1806.7504292751582</v>
          </cell>
          <cell r="D19">
            <v>1744.8705927835049</v>
          </cell>
          <cell r="E19">
            <v>-3.4249244106436233E-2</v>
          </cell>
        </row>
        <row r="20">
          <cell r="B20" t="str">
            <v>Total Fund Paid Amount¹</v>
          </cell>
          <cell r="C20">
            <v>127614.05</v>
          </cell>
          <cell r="D20">
            <v>173482.28</v>
          </cell>
          <cell r="E20">
            <v>0.35942931048736398</v>
          </cell>
        </row>
        <row r="21">
          <cell r="B21" t="str">
            <v>Total Base Plan Paid Amount²</v>
          </cell>
          <cell r="C21">
            <v>514234.04</v>
          </cell>
          <cell r="D21">
            <v>729197.44</v>
          </cell>
          <cell r="E21">
            <v>0.4180263912517343</v>
          </cell>
        </row>
        <row r="22">
          <cell r="B22" t="str">
            <v>Inpatient Paid Amount per Member (Fund + Base Plan)</v>
          </cell>
          <cell r="C22">
            <v>237.88197044334979</v>
          </cell>
          <cell r="D22">
            <v>637.21958118556699</v>
          </cell>
          <cell r="E22">
            <v>1.6787216366080888</v>
          </cell>
        </row>
        <row r="23">
          <cell r="B23" t="str">
            <v>Ambulatory Paid Amount per Member (Fund + Base Plan)</v>
          </cell>
          <cell r="C23">
            <v>1568.8684588318085</v>
          </cell>
          <cell r="D23">
            <v>1107.6510115979381</v>
          </cell>
          <cell r="E23">
            <v>-0.29398095464121732</v>
          </cell>
        </row>
        <row r="24">
          <cell r="B24" t="str">
            <v>Admissions/1,000 Members</v>
          </cell>
          <cell r="C24">
            <v>30.964109781843771</v>
          </cell>
          <cell r="D24">
            <v>46.391752577319579</v>
          </cell>
          <cell r="E24">
            <v>0.49824273664479829</v>
          </cell>
        </row>
        <row r="25">
          <cell r="B25" t="str">
            <v>Days of Care/1,000 Members</v>
          </cell>
          <cell r="C25">
            <v>115.41168191414496</v>
          </cell>
          <cell r="D25">
            <v>152.70618556701029</v>
          </cell>
          <cell r="E25">
            <v>0.32314322982147342</v>
          </cell>
        </row>
        <row r="26">
          <cell r="B26" t="str">
            <v>Average Length of Stay</v>
          </cell>
          <cell r="C26">
            <v>3.7272727272727271</v>
          </cell>
          <cell r="D26">
            <v>3.2916666666666665</v>
          </cell>
          <cell r="E26">
            <v>-0.11686991869918699</v>
          </cell>
        </row>
        <row r="27">
          <cell r="B27" t="str">
            <v>Total Surgeries/1,000 Members</v>
          </cell>
          <cell r="C27">
            <v>743.13863476425058</v>
          </cell>
          <cell r="D27">
            <v>647.55154639175248</v>
          </cell>
          <cell r="E27">
            <v>-0.12862618615276494</v>
          </cell>
        </row>
        <row r="28">
          <cell r="B28" t="str">
            <v>Inpatient Surgeries/1,000 Members</v>
          </cell>
          <cell r="C28">
            <v>19.704433497536947</v>
          </cell>
          <cell r="D28">
            <v>32.860824742268036</v>
          </cell>
          <cell r="E28">
            <v>0.66768685567010277</v>
          </cell>
        </row>
        <row r="29">
          <cell r="B29" t="str">
            <v>Ambulatory Surgeries/1,000 Members</v>
          </cell>
          <cell r="C29">
            <v>723.43420126671356</v>
          </cell>
          <cell r="D29">
            <v>614.69072164948443</v>
          </cell>
          <cell r="E29">
            <v>-0.150315646435878</v>
          </cell>
        </row>
        <row r="30">
          <cell r="B30" t="str">
            <v>Office Visits/1,000 Members</v>
          </cell>
          <cell r="C30">
            <v>3163.969035890218</v>
          </cell>
          <cell r="D30">
            <v>3373.067010309278</v>
          </cell>
          <cell r="E30">
            <v>6.6087237911362146E-2</v>
          </cell>
        </row>
        <row r="31">
          <cell r="B31" t="str">
            <v>Primary Office Visits/1,000 Members</v>
          </cell>
          <cell r="C31">
            <v>1508.7966220971148</v>
          </cell>
          <cell r="D31">
            <v>1722.2938144329896</v>
          </cell>
          <cell r="E31">
            <v>0.14150163727111853</v>
          </cell>
        </row>
        <row r="32">
          <cell r="B32" t="str">
            <v>Specialist Office Visits/1,000 Members</v>
          </cell>
          <cell r="C32">
            <v>1655.1724137931035</v>
          </cell>
          <cell r="D32">
            <v>1652.7061855670102</v>
          </cell>
          <cell r="E32">
            <v>-1.4900128865980567E-3</v>
          </cell>
        </row>
        <row r="33">
          <cell r="B33" t="str">
            <v>Emergency Room Visits/1,000 Members</v>
          </cell>
          <cell r="C33">
            <v>87.262491203377905</v>
          </cell>
          <cell r="D33">
            <v>96.649484536082468</v>
          </cell>
          <cell r="E33">
            <v>0.1075719155304289</v>
          </cell>
        </row>
        <row r="34">
          <cell r="B34" t="str">
            <v>% of Total Medical Paid Amount In-Network</v>
          </cell>
          <cell r="C34">
            <v>0.83511654603505947</v>
          </cell>
          <cell r="D34">
            <v>0.92482775618355539</v>
          </cell>
          <cell r="E34">
            <v>8.9711210148495923E-2</v>
          </cell>
        </row>
        <row r="35">
          <cell r="B35" t="str">
            <v>% of Total Fund Paid Amount In-Network¹</v>
          </cell>
          <cell r="C35">
            <v>0.86017119588321189</v>
          </cell>
          <cell r="D35">
            <v>0.89686151231122846</v>
          </cell>
          <cell r="E35">
            <v>3.6690316428016567E-2</v>
          </cell>
        </row>
        <row r="36">
          <cell r="B36" t="str">
            <v>% of Total Base Plan Paid Amount In-Network²</v>
          </cell>
          <cell r="C36">
            <v>0.82889889980834408</v>
          </cell>
          <cell r="D36">
            <v>0.93148116372981249</v>
          </cell>
          <cell r="E36">
            <v>0.10258226392146841</v>
          </cell>
        </row>
        <row r="38">
          <cell r="B38" t="str">
            <v>¹ Dollars could be overstated due to COB Savings.</v>
          </cell>
        </row>
        <row r="39">
          <cell r="B39" t="str">
            <v>² Dollars could understated due to COB Savings.</v>
          </cell>
        </row>
      </sheetData>
      <sheetData sheetId="49">
        <row r="1">
          <cell r="A1" t="str">
            <v>SARASOTA COUNTY GOVERNMENT - Plan Sponsor ID 0000000000236601</v>
          </cell>
        </row>
        <row r="2">
          <cell r="A2" t="str">
            <v>Integrated</v>
          </cell>
        </row>
        <row r="3">
          <cell r="A3" t="str">
            <v>Current Data For Claims Incurred January 01, 2009 - December 31, 2009 ( 1 Month Claim Lag )</v>
          </cell>
        </row>
        <row r="5">
          <cell r="A5" t="str">
            <v>AHF Demographics Medical</v>
          </cell>
        </row>
        <row r="7">
          <cell r="A7" t="str">
            <v>Category</v>
          </cell>
          <cell r="C7" t="str">
            <v>Member
Months</v>
          </cell>
          <cell r="E7" t="str">
            <v>Average Membership</v>
          </cell>
          <cell r="G7" t="str">
            <v>Allowed Amount</v>
          </cell>
          <cell r="I7" t="str">
            <v>Employee Paid Portion</v>
          </cell>
          <cell r="K7" t="str">
            <v>Fund Paid Amount*</v>
          </cell>
          <cell r="M7" t="str">
            <v>Base 
Medical Paid 
Amount**</v>
          </cell>
          <cell r="O7" t="str">
            <v>Total Medical Paid Amount</v>
          </cell>
          <cell r="Q7" t="str">
            <v>Total Medical Paid Amount Per Member</v>
          </cell>
        </row>
        <row r="10">
          <cell r="A10" t="str">
            <v>0 to 19 Males</v>
          </cell>
          <cell r="C10">
            <v>789</v>
          </cell>
          <cell r="E10">
            <v>65.75</v>
          </cell>
          <cell r="G10">
            <v>45922.27</v>
          </cell>
          <cell r="I10">
            <v>25810.66</v>
          </cell>
          <cell r="K10">
            <v>15439.37</v>
          </cell>
          <cell r="M10">
            <v>20111.61</v>
          </cell>
          <cell r="O10">
            <v>35550.980000000003</v>
          </cell>
          <cell r="Q10">
            <v>540.69931558935366</v>
          </cell>
        </row>
        <row r="12">
          <cell r="A12" t="str">
            <v>0 to 19 Females</v>
          </cell>
          <cell r="C12">
            <v>702</v>
          </cell>
          <cell r="E12">
            <v>58.5</v>
          </cell>
          <cell r="G12">
            <v>51388.43</v>
          </cell>
          <cell r="I12">
            <v>25243.13</v>
          </cell>
          <cell r="K12">
            <v>11042.79</v>
          </cell>
          <cell r="M12">
            <v>26145.299999999996</v>
          </cell>
          <cell r="O12">
            <v>37188.089999999997</v>
          </cell>
          <cell r="Q12">
            <v>635.69384615384604</v>
          </cell>
        </row>
        <row r="14">
          <cell r="A14" t="str">
            <v>20 to 44 Males</v>
          </cell>
          <cell r="C14">
            <v>844</v>
          </cell>
          <cell r="E14">
            <v>70.333333333333329</v>
          </cell>
          <cell r="G14">
            <v>90196.01</v>
          </cell>
          <cell r="I14">
            <v>34361.1</v>
          </cell>
          <cell r="K14">
            <v>18206.509999999998</v>
          </cell>
          <cell r="M14">
            <v>55834.91</v>
          </cell>
          <cell r="O14">
            <v>74041.42</v>
          </cell>
          <cell r="Q14">
            <v>1052.7216113744075</v>
          </cell>
        </row>
        <row r="16">
          <cell r="A16" t="str">
            <v>20 to 44 Females</v>
          </cell>
          <cell r="C16">
            <v>930</v>
          </cell>
          <cell r="E16">
            <v>77.5</v>
          </cell>
          <cell r="G16">
            <v>98900.42</v>
          </cell>
          <cell r="I16">
            <v>48387.69</v>
          </cell>
          <cell r="K16">
            <v>27113.38</v>
          </cell>
          <cell r="M16">
            <v>50512.729999999996</v>
          </cell>
          <cell r="O16">
            <v>77626.11</v>
          </cell>
          <cell r="Q16">
            <v>1001.6272258064516</v>
          </cell>
        </row>
        <row r="18">
          <cell r="A18" t="str">
            <v>45 to 64 Males</v>
          </cell>
          <cell r="C18">
            <v>1353</v>
          </cell>
          <cell r="E18">
            <v>112.75</v>
          </cell>
          <cell r="G18">
            <v>464952.93</v>
          </cell>
          <cell r="I18">
            <v>102041.64</v>
          </cell>
          <cell r="K18">
            <v>45973.75</v>
          </cell>
          <cell r="M18">
            <v>360354.96</v>
          </cell>
          <cell r="O18">
            <v>406328.71</v>
          </cell>
          <cell r="Q18">
            <v>3603.8023059866964</v>
          </cell>
        </row>
        <row r="20">
          <cell r="A20" t="str">
            <v>45 to 64 Females</v>
          </cell>
          <cell r="C20">
            <v>1480</v>
          </cell>
          <cell r="E20">
            <v>123.33333333333333</v>
          </cell>
          <cell r="G20">
            <v>306415.87</v>
          </cell>
          <cell r="I20">
            <v>101150.09</v>
          </cell>
          <cell r="K20">
            <v>52231.62</v>
          </cell>
          <cell r="M20">
            <v>205266.13</v>
          </cell>
          <cell r="O20">
            <v>257497.75</v>
          </cell>
          <cell r="Q20">
            <v>2087.8195945945945</v>
          </cell>
        </row>
        <row r="22">
          <cell r="A22" t="str">
            <v>65/Over Males</v>
          </cell>
          <cell r="C22">
            <v>39</v>
          </cell>
          <cell r="E22">
            <v>3.25</v>
          </cell>
          <cell r="G22">
            <v>800.34</v>
          </cell>
          <cell r="I22">
            <v>470.43</v>
          </cell>
          <cell r="K22">
            <v>349.32</v>
          </cell>
          <cell r="M22">
            <v>329.91</v>
          </cell>
          <cell r="O22">
            <v>679.23</v>
          </cell>
          <cell r="Q22">
            <v>208.99384615384616</v>
          </cell>
        </row>
        <row r="24">
          <cell r="A24" t="str">
            <v>65/Over Females</v>
          </cell>
          <cell r="C24">
            <v>71</v>
          </cell>
          <cell r="E24">
            <v>5.916666666666667</v>
          </cell>
          <cell r="G24">
            <v>18898.88</v>
          </cell>
          <cell r="I24">
            <v>8256.99</v>
          </cell>
          <cell r="K24">
            <v>3125.54</v>
          </cell>
          <cell r="M24">
            <v>10641.89</v>
          </cell>
          <cell r="O24">
            <v>13767.43</v>
          </cell>
          <cell r="Q24">
            <v>2326.8895774647885</v>
          </cell>
        </row>
        <row r="26">
          <cell r="A26" t="str">
            <v>Total:</v>
          </cell>
          <cell r="C26">
            <v>6208</v>
          </cell>
          <cell r="E26">
            <v>517.33333333333337</v>
          </cell>
          <cell r="G26">
            <v>1077475.1500000001</v>
          </cell>
          <cell r="I26">
            <v>345721.73000000004</v>
          </cell>
          <cell r="K26">
            <v>173482.28000000003</v>
          </cell>
          <cell r="M26">
            <v>729197.44000000006</v>
          </cell>
          <cell r="O26">
            <v>902679.72000000009</v>
          </cell>
          <cell r="Q26">
            <v>1744.8705927835051</v>
          </cell>
        </row>
        <row r="29">
          <cell r="A29" t="str">
            <v>Number of members submitting a medical claim:</v>
          </cell>
          <cell r="G29">
            <v>463</v>
          </cell>
        </row>
        <row r="30">
          <cell r="A30" t="str">
            <v>Percent of members submitting a medical claim:</v>
          </cell>
          <cell r="G30">
            <v>0.89497422680412364</v>
          </cell>
        </row>
        <row r="32">
          <cell r="A32" t="str">
            <v xml:space="preserve">   For the Aetna Health Fund (AHF) product, deductible and coinsurance taken from the Fund is reflected as deductible and coinsurance.</v>
          </cell>
        </row>
        <row r="33">
          <cell r="A33" t="str">
            <v>* Dollars could be overstated due to COB Savings.</v>
          </cell>
        </row>
        <row r="34">
          <cell r="A34" t="str">
            <v>** Dollars could be understated due to COB Savings.</v>
          </cell>
        </row>
      </sheetData>
      <sheetData sheetId="50">
        <row r="8">
          <cell r="A8" t="str">
            <v>Claimant Paid Range</v>
          </cell>
          <cell r="C8" t="str">
            <v>Number of Claimants</v>
          </cell>
          <cell r="E8" t="str">
            <v>Allowed Amount</v>
          </cell>
          <cell r="G8" t="str">
            <v>Fund Paid Amount*</v>
          </cell>
          <cell r="I8" t="str">
            <v>Base Medical Paid Amount**</v>
          </cell>
          <cell r="K8" t="str">
            <v>Total Medical Paid Amount</v>
          </cell>
        </row>
        <row r="10">
          <cell r="A10" t="str">
            <v>&lt; $1</v>
          </cell>
          <cell r="C10">
            <v>7</v>
          </cell>
          <cell r="E10">
            <v>1414.7</v>
          </cell>
          <cell r="G10">
            <v>0</v>
          </cell>
          <cell r="I10">
            <v>0</v>
          </cell>
          <cell r="K10">
            <v>0</v>
          </cell>
        </row>
        <row r="11">
          <cell r="A11" t="str">
            <v>$1 - $99</v>
          </cell>
          <cell r="C11">
            <v>37</v>
          </cell>
          <cell r="E11">
            <v>4628.51</v>
          </cell>
          <cell r="G11">
            <v>1874.31</v>
          </cell>
          <cell r="I11">
            <v>556.80000000000018</v>
          </cell>
          <cell r="K11">
            <v>2431.11</v>
          </cell>
        </row>
        <row r="12">
          <cell r="A12" t="str">
            <v>$100 - $249</v>
          </cell>
          <cell r="C12">
            <v>75</v>
          </cell>
          <cell r="E12">
            <v>17530.72</v>
          </cell>
          <cell r="G12">
            <v>6977.34</v>
          </cell>
          <cell r="I12">
            <v>5776.92</v>
          </cell>
          <cell r="K12">
            <v>12754.26</v>
          </cell>
        </row>
        <row r="13">
          <cell r="A13" t="str">
            <v>$250 - $499</v>
          </cell>
          <cell r="C13">
            <v>107</v>
          </cell>
          <cell r="E13">
            <v>50763.360000000001</v>
          </cell>
          <cell r="G13">
            <v>22696.74</v>
          </cell>
          <cell r="I13">
            <v>15504.45</v>
          </cell>
          <cell r="K13">
            <v>38201.19</v>
          </cell>
        </row>
        <row r="14">
          <cell r="A14" t="str">
            <v>$500 - $749</v>
          </cell>
          <cell r="C14">
            <v>71</v>
          </cell>
          <cell r="E14">
            <v>57860.84</v>
          </cell>
          <cell r="G14">
            <v>25848.14</v>
          </cell>
          <cell r="I14">
            <v>17474.599999999999</v>
          </cell>
          <cell r="K14">
            <v>43322.74</v>
          </cell>
        </row>
        <row r="15">
          <cell r="A15" t="str">
            <v>$750 - $999</v>
          </cell>
          <cell r="C15">
            <v>37</v>
          </cell>
          <cell r="E15">
            <v>43813.72</v>
          </cell>
          <cell r="G15">
            <v>19803.330000000002</v>
          </cell>
          <cell r="I15">
            <v>11957.869999999999</v>
          </cell>
          <cell r="K15">
            <v>31761.200000000001</v>
          </cell>
        </row>
        <row r="16">
          <cell r="A16" t="str">
            <v>$1,000 - $1,499</v>
          </cell>
          <cell r="C16">
            <v>35</v>
          </cell>
          <cell r="E16">
            <v>59535.9</v>
          </cell>
          <cell r="G16">
            <v>23997.5</v>
          </cell>
          <cell r="I16">
            <v>19736.14</v>
          </cell>
          <cell r="K16">
            <v>43733.64</v>
          </cell>
        </row>
        <row r="17">
          <cell r="A17" t="str">
            <v>$1,500 - $1,999</v>
          </cell>
          <cell r="C17">
            <v>25</v>
          </cell>
          <cell r="E17">
            <v>59850.75</v>
          </cell>
          <cell r="G17">
            <v>18914.89</v>
          </cell>
          <cell r="I17">
            <v>25142.43</v>
          </cell>
          <cell r="K17">
            <v>44057.32</v>
          </cell>
        </row>
        <row r="18">
          <cell r="A18" t="str">
            <v>$2,000 - $2,499</v>
          </cell>
          <cell r="C18">
            <v>9</v>
          </cell>
          <cell r="E18">
            <v>27222.21</v>
          </cell>
          <cell r="G18">
            <v>5452.89</v>
          </cell>
          <cell r="I18">
            <v>13961.010000000002</v>
          </cell>
          <cell r="K18">
            <v>19413.900000000001</v>
          </cell>
        </row>
        <row r="19">
          <cell r="A19" t="str">
            <v>$2,500 - $2,999</v>
          </cell>
          <cell r="C19">
            <v>13</v>
          </cell>
          <cell r="E19">
            <v>45472.09</v>
          </cell>
          <cell r="G19">
            <v>8270.2999999999993</v>
          </cell>
          <cell r="I19">
            <v>26317.7</v>
          </cell>
          <cell r="K19">
            <v>34588</v>
          </cell>
        </row>
        <row r="20">
          <cell r="A20" t="str">
            <v>$3,000 - $3,499</v>
          </cell>
          <cell r="C20">
            <v>5</v>
          </cell>
          <cell r="E20">
            <v>21821.88</v>
          </cell>
          <cell r="G20">
            <v>4195.21</v>
          </cell>
          <cell r="I20">
            <v>11936.630000000001</v>
          </cell>
          <cell r="K20">
            <v>16131.84</v>
          </cell>
        </row>
        <row r="21">
          <cell r="A21" t="str">
            <v>$3,500 - $3,999</v>
          </cell>
          <cell r="C21">
            <v>11</v>
          </cell>
          <cell r="E21">
            <v>52204.74</v>
          </cell>
          <cell r="G21">
            <v>11657.66</v>
          </cell>
          <cell r="I21">
            <v>29047.140000000003</v>
          </cell>
          <cell r="K21">
            <v>40704.800000000003</v>
          </cell>
        </row>
        <row r="22">
          <cell r="A22" t="str">
            <v>$4,000 - $4,499</v>
          </cell>
          <cell r="C22">
            <v>4</v>
          </cell>
          <cell r="E22">
            <v>21984.28</v>
          </cell>
          <cell r="G22">
            <v>4062.13</v>
          </cell>
          <cell r="I22">
            <v>13183.07</v>
          </cell>
          <cell r="K22">
            <v>17245.2</v>
          </cell>
        </row>
        <row r="23">
          <cell r="A23" t="str">
            <v>$4,500 - $4,999</v>
          </cell>
          <cell r="C23">
            <v>3</v>
          </cell>
          <cell r="E23">
            <v>15825.52</v>
          </cell>
          <cell r="G23">
            <v>2624.06</v>
          </cell>
          <cell r="I23">
            <v>11378.84</v>
          </cell>
          <cell r="K23">
            <v>14002.9</v>
          </cell>
        </row>
        <row r="24">
          <cell r="A24" t="str">
            <v>$5,000 - $9,999</v>
          </cell>
          <cell r="C24">
            <v>12</v>
          </cell>
          <cell r="E24">
            <v>105360.06</v>
          </cell>
          <cell r="G24">
            <v>9220.2000000000007</v>
          </cell>
          <cell r="I24">
            <v>70112.27</v>
          </cell>
          <cell r="K24">
            <v>79332.47</v>
          </cell>
        </row>
        <row r="25">
          <cell r="A25" t="str">
            <v>$10,000 - $14,999</v>
          </cell>
          <cell r="C25">
            <v>3</v>
          </cell>
          <cell r="E25">
            <v>42861.75</v>
          </cell>
          <cell r="G25">
            <v>2578.44</v>
          </cell>
          <cell r="I25">
            <v>35178.42</v>
          </cell>
          <cell r="K25">
            <v>37756.86</v>
          </cell>
        </row>
        <row r="26">
          <cell r="A26" t="str">
            <v>$15,000 - $19,999</v>
          </cell>
          <cell r="C26">
            <v>4</v>
          </cell>
          <cell r="E26">
            <v>81856.55</v>
          </cell>
          <cell r="G26">
            <v>3106.53</v>
          </cell>
          <cell r="I26">
            <v>67937.990000000005</v>
          </cell>
          <cell r="K26">
            <v>71044.52</v>
          </cell>
        </row>
        <row r="27">
          <cell r="A27" t="str">
            <v>$30,000 - $39,999</v>
          </cell>
          <cell r="C27">
            <v>1</v>
          </cell>
          <cell r="E27">
            <v>36748.17</v>
          </cell>
          <cell r="G27">
            <v>55.72</v>
          </cell>
          <cell r="I27">
            <v>34692.449999999997</v>
          </cell>
          <cell r="K27">
            <v>34748.17</v>
          </cell>
        </row>
        <row r="28">
          <cell r="A28" t="str">
            <v>$40,000 - $49,999</v>
          </cell>
          <cell r="C28">
            <v>1</v>
          </cell>
          <cell r="E28">
            <v>46829.78</v>
          </cell>
          <cell r="G28">
            <v>0</v>
          </cell>
          <cell r="I28">
            <v>44329.57</v>
          </cell>
          <cell r="K28">
            <v>44329.57</v>
          </cell>
        </row>
        <row r="29">
          <cell r="A29" t="str">
            <v>$50,000 - $59,999</v>
          </cell>
          <cell r="C29">
            <v>1</v>
          </cell>
          <cell r="E29">
            <v>58252.43</v>
          </cell>
          <cell r="G29">
            <v>908.03</v>
          </cell>
          <cell r="I29">
            <v>55344.4</v>
          </cell>
          <cell r="K29">
            <v>56252.43</v>
          </cell>
        </row>
        <row r="30">
          <cell r="A30" t="str">
            <v>$90,000 - $99,999</v>
          </cell>
          <cell r="C30">
            <v>1</v>
          </cell>
          <cell r="E30">
            <v>100977.73</v>
          </cell>
          <cell r="G30">
            <v>1188.8599999999999</v>
          </cell>
          <cell r="I30">
            <v>97936.95</v>
          </cell>
          <cell r="K30">
            <v>99125.81</v>
          </cell>
        </row>
        <row r="31">
          <cell r="A31" t="str">
            <v>$100,000 - $124,999</v>
          </cell>
          <cell r="C31">
            <v>1</v>
          </cell>
          <cell r="E31">
            <v>124659.46</v>
          </cell>
          <cell r="G31">
            <v>50</v>
          </cell>
          <cell r="I31">
            <v>121691.79</v>
          </cell>
          <cell r="K31">
            <v>121741.79</v>
          </cell>
        </row>
        <row r="32">
          <cell r="A32" t="str">
            <v/>
          </cell>
          <cell r="C32" t="str">
            <v/>
          </cell>
          <cell r="E32" t="str">
            <v/>
          </cell>
          <cell r="G32" t="str">
            <v/>
          </cell>
          <cell r="I32" t="str">
            <v/>
          </cell>
          <cell r="K32" t="str">
            <v/>
          </cell>
        </row>
        <row r="33">
          <cell r="A33" t="str">
            <v>Total:</v>
          </cell>
          <cell r="C33">
            <v>463</v>
          </cell>
          <cell r="E33">
            <v>1077475.1500000001</v>
          </cell>
          <cell r="G33">
            <v>173482.28</v>
          </cell>
          <cell r="I33">
            <v>729197.44000000006</v>
          </cell>
          <cell r="K33">
            <v>902679.7200000002</v>
          </cell>
        </row>
        <row r="35">
          <cell r="A35" t="str">
            <v>* Dollars could be overstated due to COB Savings.</v>
          </cell>
        </row>
        <row r="36">
          <cell r="A36" t="str">
            <v>** Dollars could be understated due to COB Savings.</v>
          </cell>
        </row>
      </sheetData>
      <sheetData sheetId="51">
        <row r="8">
          <cell r="A8" t="str">
            <v>Claimant Paid Range</v>
          </cell>
          <cell r="C8" t="str">
            <v>Number of Claimants</v>
          </cell>
          <cell r="E8" t="str">
            <v>Allowed Amount</v>
          </cell>
          <cell r="G8" t="str">
            <v>Fund Paid Amount*</v>
          </cell>
          <cell r="I8" t="str">
            <v>Base Medical Paid Amount**</v>
          </cell>
          <cell r="K8" t="str">
            <v>Total Medical Paid Amount</v>
          </cell>
        </row>
        <row r="10">
          <cell r="A10" t="str">
            <v>&lt; $1</v>
          </cell>
          <cell r="C10">
            <v>26</v>
          </cell>
          <cell r="E10">
            <v>5111.6000000000004</v>
          </cell>
          <cell r="G10">
            <v>0</v>
          </cell>
          <cell r="I10">
            <v>0.73</v>
          </cell>
          <cell r="K10">
            <v>0.73</v>
          </cell>
          <cell r="AB10">
            <v>26</v>
          </cell>
        </row>
        <row r="11">
          <cell r="A11" t="str">
            <v>$1 - $99</v>
          </cell>
          <cell r="C11">
            <v>100</v>
          </cell>
          <cell r="E11">
            <v>14889.89</v>
          </cell>
          <cell r="G11">
            <v>412.28</v>
          </cell>
          <cell r="I11">
            <v>5458.17</v>
          </cell>
          <cell r="K11">
            <v>5870.45</v>
          </cell>
          <cell r="AB11">
            <v>100</v>
          </cell>
        </row>
        <row r="12">
          <cell r="A12" t="str">
            <v>$100 - $249</v>
          </cell>
          <cell r="C12">
            <v>155</v>
          </cell>
          <cell r="E12">
            <v>42053.71</v>
          </cell>
          <cell r="G12">
            <v>1672.8</v>
          </cell>
          <cell r="I12">
            <v>25093.690000000002</v>
          </cell>
          <cell r="K12">
            <v>26766.49</v>
          </cell>
          <cell r="AB12">
            <v>155</v>
          </cell>
        </row>
        <row r="13">
          <cell r="A13" t="str">
            <v>$250 - $499</v>
          </cell>
          <cell r="C13">
            <v>255</v>
          </cell>
          <cell r="E13">
            <v>157166.82</v>
          </cell>
          <cell r="G13">
            <v>12122.84</v>
          </cell>
          <cell r="I13">
            <v>83157.98000000001</v>
          </cell>
          <cell r="K13">
            <v>95280.82</v>
          </cell>
          <cell r="AB13">
            <v>255</v>
          </cell>
        </row>
        <row r="14">
          <cell r="A14" t="str">
            <v>$500 - $749</v>
          </cell>
          <cell r="C14">
            <v>201</v>
          </cell>
          <cell r="E14">
            <v>167303.41</v>
          </cell>
          <cell r="G14">
            <v>14159.47</v>
          </cell>
          <cell r="I14">
            <v>111550.15</v>
          </cell>
          <cell r="K14">
            <v>125709.62</v>
          </cell>
          <cell r="AB14">
            <v>201</v>
          </cell>
        </row>
        <row r="15">
          <cell r="A15" t="str">
            <v>$750 - $999</v>
          </cell>
          <cell r="C15">
            <v>160</v>
          </cell>
          <cell r="E15">
            <v>190202.02</v>
          </cell>
          <cell r="G15">
            <v>11321.32</v>
          </cell>
          <cell r="I15">
            <v>127381.20999999999</v>
          </cell>
          <cell r="K15">
            <v>138702.53</v>
          </cell>
          <cell r="AB15">
            <v>160</v>
          </cell>
        </row>
        <row r="16">
          <cell r="A16" t="str">
            <v>$1,000 - $1,499</v>
          </cell>
          <cell r="C16">
            <v>271</v>
          </cell>
          <cell r="E16">
            <v>456391.72</v>
          </cell>
          <cell r="G16">
            <v>28841.89</v>
          </cell>
          <cell r="I16">
            <v>301395.82999999996</v>
          </cell>
          <cell r="K16">
            <v>330237.71999999997</v>
          </cell>
          <cell r="AB16">
            <v>271</v>
          </cell>
        </row>
        <row r="17">
          <cell r="A17" t="str">
            <v>$1,500 - $1,999</v>
          </cell>
          <cell r="C17">
            <v>228</v>
          </cell>
          <cell r="E17">
            <v>531724.43999999994</v>
          </cell>
          <cell r="G17">
            <v>26077.35</v>
          </cell>
          <cell r="I17">
            <v>370327.29000000004</v>
          </cell>
          <cell r="K17">
            <v>396404.64</v>
          </cell>
          <cell r="AB17">
            <v>228</v>
          </cell>
        </row>
        <row r="18">
          <cell r="A18" t="str">
            <v>$2,000 - $2,499</v>
          </cell>
          <cell r="C18">
            <v>151</v>
          </cell>
          <cell r="E18">
            <v>456999.95</v>
          </cell>
          <cell r="G18">
            <v>9176.8700000000008</v>
          </cell>
          <cell r="I18">
            <v>333483.14</v>
          </cell>
          <cell r="K18">
            <v>342660.01</v>
          </cell>
          <cell r="AB18">
            <v>151</v>
          </cell>
        </row>
        <row r="19">
          <cell r="A19" t="str">
            <v>$2,500 - $2,999</v>
          </cell>
          <cell r="C19">
            <v>125</v>
          </cell>
          <cell r="E19">
            <v>456585.56</v>
          </cell>
          <cell r="G19">
            <v>10824.21</v>
          </cell>
          <cell r="I19">
            <v>330795.06</v>
          </cell>
          <cell r="K19">
            <v>341619.27</v>
          </cell>
          <cell r="AB19">
            <v>125</v>
          </cell>
        </row>
        <row r="20">
          <cell r="A20" t="str">
            <v>$3,000 - $3,499</v>
          </cell>
          <cell r="C20">
            <v>105</v>
          </cell>
          <cell r="E20">
            <v>441098.93</v>
          </cell>
          <cell r="G20">
            <v>12638.82</v>
          </cell>
          <cell r="I20">
            <v>327331.87</v>
          </cell>
          <cell r="K20">
            <v>339970.69</v>
          </cell>
          <cell r="AB20">
            <v>105</v>
          </cell>
        </row>
        <row r="21">
          <cell r="A21" t="str">
            <v>$3,500 - $3,999</v>
          </cell>
          <cell r="C21">
            <v>89</v>
          </cell>
          <cell r="E21">
            <v>429050.46</v>
          </cell>
          <cell r="G21">
            <v>9419.52</v>
          </cell>
          <cell r="I21">
            <v>322058.87</v>
          </cell>
          <cell r="K21">
            <v>331478.39</v>
          </cell>
          <cell r="AB21">
            <v>89</v>
          </cell>
        </row>
        <row r="22">
          <cell r="A22" t="str">
            <v>$4,000 - $4,499</v>
          </cell>
          <cell r="C22">
            <v>70</v>
          </cell>
          <cell r="E22">
            <v>396575.47</v>
          </cell>
          <cell r="G22">
            <v>4957.92</v>
          </cell>
          <cell r="I22">
            <v>292541.34000000003</v>
          </cell>
          <cell r="K22">
            <v>297499.26</v>
          </cell>
          <cell r="AB22">
            <v>70</v>
          </cell>
        </row>
        <row r="23">
          <cell r="A23" t="str">
            <v>$4,500 - $4,999</v>
          </cell>
          <cell r="C23">
            <v>50</v>
          </cell>
          <cell r="E23">
            <v>310697.63</v>
          </cell>
          <cell r="G23">
            <v>3036.44</v>
          </cell>
          <cell r="I23">
            <v>235197.59</v>
          </cell>
          <cell r="K23">
            <v>238234.03</v>
          </cell>
          <cell r="AB23">
            <v>50</v>
          </cell>
        </row>
        <row r="24">
          <cell r="A24" t="str">
            <v>$5,000 - $9,999</v>
          </cell>
          <cell r="C24">
            <v>286</v>
          </cell>
          <cell r="E24">
            <v>2561235.61</v>
          </cell>
          <cell r="G24">
            <v>16874.8</v>
          </cell>
          <cell r="I24">
            <v>1995543.15</v>
          </cell>
          <cell r="K24">
            <v>2012417.95</v>
          </cell>
          <cell r="AB24">
            <v>286</v>
          </cell>
        </row>
        <row r="25">
          <cell r="A25" t="str">
            <v>$10,000 - $14,999</v>
          </cell>
          <cell r="C25">
            <v>103</v>
          </cell>
          <cell r="E25">
            <v>1509125.73</v>
          </cell>
          <cell r="G25">
            <v>4619.42</v>
          </cell>
          <cell r="I25">
            <v>1256694.73</v>
          </cell>
          <cell r="K25">
            <v>1261314.1499999999</v>
          </cell>
          <cell r="AB25">
            <v>103</v>
          </cell>
        </row>
        <row r="26">
          <cell r="A26" t="str">
            <v>$15,000 - $19,999</v>
          </cell>
          <cell r="C26">
            <v>61</v>
          </cell>
          <cell r="E26">
            <v>1209111.1299999999</v>
          </cell>
          <cell r="G26">
            <v>3303.44</v>
          </cell>
          <cell r="I26">
            <v>1043169.5900000001</v>
          </cell>
          <cell r="K26">
            <v>1046473.03</v>
          </cell>
          <cell r="AB26">
            <v>61</v>
          </cell>
        </row>
        <row r="27">
          <cell r="A27" t="str">
            <v>$20,000 - $29,999</v>
          </cell>
          <cell r="C27">
            <v>53</v>
          </cell>
          <cell r="E27">
            <v>1412477.17</v>
          </cell>
          <cell r="G27">
            <v>150.71</v>
          </cell>
          <cell r="I27">
            <v>1275269.31</v>
          </cell>
          <cell r="K27">
            <v>1275420.02</v>
          </cell>
          <cell r="AB27">
            <v>53</v>
          </cell>
        </row>
        <row r="28">
          <cell r="A28" t="str">
            <v>$30,000 - $39,999</v>
          </cell>
          <cell r="C28">
            <v>26</v>
          </cell>
          <cell r="E28">
            <v>977645.7</v>
          </cell>
          <cell r="G28">
            <v>115.72</v>
          </cell>
          <cell r="I28">
            <v>906800.68</v>
          </cell>
          <cell r="K28">
            <v>906916.4</v>
          </cell>
          <cell r="AB28">
            <v>26</v>
          </cell>
        </row>
        <row r="29">
          <cell r="A29" t="str">
            <v>$40,000 - $49,999</v>
          </cell>
          <cell r="C29">
            <v>13</v>
          </cell>
          <cell r="E29">
            <v>632982.28</v>
          </cell>
          <cell r="G29">
            <v>0</v>
          </cell>
          <cell r="I29">
            <v>596583.05000000005</v>
          </cell>
          <cell r="K29">
            <v>596583.05000000005</v>
          </cell>
          <cell r="AB29">
            <v>13</v>
          </cell>
        </row>
        <row r="30">
          <cell r="A30" t="str">
            <v>$50,000 - $59,999</v>
          </cell>
          <cell r="C30">
            <v>13</v>
          </cell>
          <cell r="E30">
            <v>733949.59</v>
          </cell>
          <cell r="G30">
            <v>1858.03</v>
          </cell>
          <cell r="I30">
            <v>695177.4</v>
          </cell>
          <cell r="K30">
            <v>697035.43</v>
          </cell>
          <cell r="AB30">
            <v>13</v>
          </cell>
        </row>
        <row r="31">
          <cell r="A31" t="str">
            <v>$60,000 - $69,999</v>
          </cell>
          <cell r="C31">
            <v>11</v>
          </cell>
          <cell r="E31">
            <v>743537.64</v>
          </cell>
          <cell r="G31">
            <v>0</v>
          </cell>
          <cell r="I31">
            <v>720340.29</v>
          </cell>
          <cell r="K31">
            <v>720340.29</v>
          </cell>
          <cell r="AB31">
            <v>11</v>
          </cell>
        </row>
        <row r="32">
          <cell r="A32" t="str">
            <v>$70,000 - $79,999</v>
          </cell>
          <cell r="C32">
            <v>7</v>
          </cell>
          <cell r="E32">
            <v>536079.41</v>
          </cell>
          <cell r="G32">
            <v>0</v>
          </cell>
          <cell r="I32">
            <v>519697.12</v>
          </cell>
          <cell r="K32">
            <v>519697.12</v>
          </cell>
          <cell r="AB32">
            <v>7</v>
          </cell>
        </row>
        <row r="33">
          <cell r="A33" t="str">
            <v>$80,000 - $89,999</v>
          </cell>
          <cell r="C33">
            <v>3</v>
          </cell>
          <cell r="E33">
            <v>253292.71</v>
          </cell>
          <cell r="G33">
            <v>0</v>
          </cell>
          <cell r="I33">
            <v>243393.56</v>
          </cell>
          <cell r="K33">
            <v>243393.56</v>
          </cell>
          <cell r="AB33">
            <v>3</v>
          </cell>
        </row>
        <row r="34">
          <cell r="A34" t="str">
            <v>$90,000 - $99,999</v>
          </cell>
          <cell r="C34">
            <v>6</v>
          </cell>
          <cell r="E34">
            <v>587906.47</v>
          </cell>
          <cell r="G34">
            <v>0</v>
          </cell>
          <cell r="I34">
            <v>572088.76</v>
          </cell>
          <cell r="K34">
            <v>572088.76</v>
          </cell>
          <cell r="AB34">
            <v>6</v>
          </cell>
        </row>
        <row r="35">
          <cell r="A35" t="str">
            <v>$100,000 - $124,999</v>
          </cell>
          <cell r="C35">
            <v>3</v>
          </cell>
          <cell r="E35">
            <v>336139.2</v>
          </cell>
          <cell r="G35">
            <v>1188.8599999999999</v>
          </cell>
          <cell r="I35">
            <v>325925.28000000003</v>
          </cell>
          <cell r="K35">
            <v>327114.14</v>
          </cell>
          <cell r="AB35">
            <v>3</v>
          </cell>
        </row>
        <row r="36">
          <cell r="A36" t="str">
            <v>$125,000 - $149,999</v>
          </cell>
          <cell r="C36">
            <v>4</v>
          </cell>
          <cell r="E36">
            <v>567775.65</v>
          </cell>
          <cell r="G36">
            <v>709.57</v>
          </cell>
          <cell r="I36">
            <v>555183.09000000008</v>
          </cell>
          <cell r="K36">
            <v>555892.66</v>
          </cell>
          <cell r="AB36">
            <v>4</v>
          </cell>
        </row>
        <row r="37">
          <cell r="A37" t="str">
            <v>$150,000 +</v>
          </cell>
          <cell r="C37">
            <v>5</v>
          </cell>
          <cell r="E37">
            <v>6178170.9800000004</v>
          </cell>
          <cell r="G37">
            <v>0</v>
          </cell>
          <cell r="I37">
            <v>5774381.0099999998</v>
          </cell>
          <cell r="K37">
            <v>5774381.0099999998</v>
          </cell>
          <cell r="AB37">
            <v>5</v>
          </cell>
        </row>
        <row r="38">
          <cell r="A38" t="str">
            <v/>
          </cell>
          <cell r="C38" t="str">
            <v/>
          </cell>
          <cell r="E38" t="str">
            <v/>
          </cell>
          <cell r="G38" t="str">
            <v/>
          </cell>
          <cell r="I38" t="str">
            <v/>
          </cell>
          <cell r="K38" t="str">
            <v/>
          </cell>
          <cell r="AB38">
            <v>2581</v>
          </cell>
        </row>
        <row r="40">
          <cell r="A40" t="str">
            <v>Total:</v>
          </cell>
          <cell r="C40">
            <v>2581</v>
          </cell>
          <cell r="E40">
            <v>22295280.879999999</v>
          </cell>
          <cell r="G40">
            <v>173482.28</v>
          </cell>
          <cell r="I40">
            <v>19346019.939999998</v>
          </cell>
          <cell r="K40">
            <v>19519502.220000003</v>
          </cell>
        </row>
        <row r="42">
          <cell r="A42" t="str">
            <v>* Dollars could be overstated due to COB Savings.</v>
          </cell>
        </row>
        <row r="43">
          <cell r="A43" t="str">
            <v>** Dollars could be understated due to COB Savings.</v>
          </cell>
        </row>
      </sheetData>
      <sheetData sheetId="52">
        <row r="1">
          <cell r="A1" t="str">
            <v>SARASOTA COUNTY GOVERNMENT - Plan Sponsor ID 0000000000236601</v>
          </cell>
        </row>
        <row r="2">
          <cell r="A2" t="str">
            <v>Integrated</v>
          </cell>
        </row>
        <row r="3">
          <cell r="A3" t="str">
            <v>Current Data For Claims Incurred January 01, 2009 - December 31, 2009 ( 1 Month Claim Lag )</v>
          </cell>
        </row>
        <row r="5">
          <cell r="A5" t="str">
            <v>AHF Claims by Medical Cost Category</v>
          </cell>
        </row>
        <row r="7">
          <cell r="A7" t="str">
            <v>Medical Cost Category</v>
          </cell>
          <cell r="C7" t="str">
            <v>Claimants</v>
          </cell>
          <cell r="E7" t="str">
            <v>Fund Paid 
Amount¹</v>
          </cell>
          <cell r="G7" t="str">
            <v>Base Medical 
Paid Amount²</v>
          </cell>
          <cell r="I7" t="str">
            <v>Total Paid 
Amount</v>
          </cell>
        </row>
        <row r="9">
          <cell r="A9" t="str">
            <v>Inpatient Facility</v>
          </cell>
          <cell r="C9">
            <v>14</v>
          </cell>
          <cell r="E9">
            <v>1835.28</v>
          </cell>
          <cell r="G9">
            <v>274658.92</v>
          </cell>
          <cell r="I9">
            <v>276494.2</v>
          </cell>
        </row>
        <row r="11">
          <cell r="A11" t="str">
            <v>Ambulatory Facility</v>
          </cell>
          <cell r="C11">
            <v>63</v>
          </cell>
          <cell r="E11">
            <v>6581.82</v>
          </cell>
          <cell r="G11">
            <v>82855.22</v>
          </cell>
          <cell r="I11">
            <v>89437.04</v>
          </cell>
        </row>
        <row r="13">
          <cell r="A13" t="str">
            <v>Emergency Room</v>
          </cell>
          <cell r="C13">
            <v>52</v>
          </cell>
          <cell r="E13">
            <v>10129.379999999999</v>
          </cell>
          <cell r="G13">
            <v>16824.68</v>
          </cell>
          <cell r="I13">
            <v>26954.06</v>
          </cell>
        </row>
        <row r="15">
          <cell r="A15" t="str">
            <v>Specialist Physician</v>
          </cell>
          <cell r="C15">
            <v>345</v>
          </cell>
          <cell r="E15">
            <v>77004.5</v>
          </cell>
          <cell r="G15">
            <v>194037.90999999997</v>
          </cell>
          <cell r="I15">
            <v>271042.40999999997</v>
          </cell>
        </row>
        <row r="17">
          <cell r="A17" t="str">
            <v>Primary Physician</v>
          </cell>
          <cell r="C17">
            <v>373</v>
          </cell>
          <cell r="E17">
            <v>33365.1</v>
          </cell>
          <cell r="G17">
            <v>38847.79</v>
          </cell>
          <cell r="I17">
            <v>72212.89</v>
          </cell>
        </row>
        <row r="19">
          <cell r="A19" t="str">
            <v>Radiology</v>
          </cell>
          <cell r="C19">
            <v>195</v>
          </cell>
          <cell r="E19">
            <v>16637.5</v>
          </cell>
          <cell r="G19">
            <v>48588.74</v>
          </cell>
          <cell r="I19">
            <v>65226.239999999998</v>
          </cell>
        </row>
        <row r="21">
          <cell r="A21" t="str">
            <v>Lab</v>
          </cell>
          <cell r="C21">
            <v>339</v>
          </cell>
          <cell r="E21">
            <v>22255.48</v>
          </cell>
          <cell r="G21">
            <v>42950.31</v>
          </cell>
          <cell r="I21">
            <v>65205.79</v>
          </cell>
        </row>
        <row r="23">
          <cell r="A23" t="str">
            <v>Home Health</v>
          </cell>
          <cell r="C23">
            <v>21</v>
          </cell>
          <cell r="E23">
            <v>1022.78</v>
          </cell>
          <cell r="G23">
            <v>8000.920000000001</v>
          </cell>
          <cell r="I23">
            <v>9023.7000000000007</v>
          </cell>
        </row>
        <row r="25">
          <cell r="A25" t="str">
            <v>Mental Health³</v>
          </cell>
          <cell r="C25">
            <v>22</v>
          </cell>
          <cell r="E25">
            <v>3087.07</v>
          </cell>
          <cell r="G25">
            <v>4463.5599999999995</v>
          </cell>
          <cell r="I25">
            <v>7550.63</v>
          </cell>
        </row>
        <row r="27">
          <cell r="A27" t="str">
            <v>Medical Pharmacy</v>
          </cell>
          <cell r="C27">
            <v>112</v>
          </cell>
          <cell r="E27">
            <v>1563.37</v>
          </cell>
          <cell r="G27">
            <v>17808.010000000002</v>
          </cell>
          <cell r="I27">
            <v>19371.38</v>
          </cell>
        </row>
        <row r="29">
          <cell r="A29" t="str">
            <v>Misc. Medical (State Assessments)</v>
          </cell>
          <cell r="C29">
            <v>0</v>
          </cell>
          <cell r="E29">
            <v>0</v>
          </cell>
          <cell r="G29">
            <v>0</v>
          </cell>
          <cell r="I29">
            <v>0</v>
          </cell>
        </row>
        <row r="31">
          <cell r="A31" t="str">
            <v>Total:</v>
          </cell>
          <cell r="C31">
            <v>463</v>
          </cell>
          <cell r="E31">
            <v>173482.28</v>
          </cell>
          <cell r="G31">
            <v>729036.06000000017</v>
          </cell>
          <cell r="I31">
            <v>902518.34</v>
          </cell>
        </row>
        <row r="34">
          <cell r="A34" t="str">
            <v>¹ Dollars could be overstated due to COB Savings.</v>
          </cell>
        </row>
        <row r="35">
          <cell r="A35" t="str">
            <v>² Dollars could be understated due to COB Savings.</v>
          </cell>
        </row>
        <row r="36">
          <cell r="A36" t="str">
            <v>³ Includes Facility and Professional Care.</v>
          </cell>
        </row>
      </sheetData>
      <sheetData sheetId="53" refreshError="1"/>
      <sheetData sheetId="54" refreshError="1"/>
      <sheetData sheetId="55">
        <row r="3">
          <cell r="B3">
            <v>236601</v>
          </cell>
          <cell r="M3" t="str">
            <v>Has Rx Data</v>
          </cell>
          <cell r="O3" t="str">
            <v>C:\Data\Encrypted\USERDATA\ePSM Rewrite\xml\SI_Medical_levelab_template_1_10_7.xls</v>
          </cell>
          <cell r="Q3" t="b">
            <v>0</v>
          </cell>
        </row>
        <row r="4">
          <cell r="B4" t="str">
            <v>SARASOTA COUNTY GOVERNMENT</v>
          </cell>
          <cell r="O4" t="str">
            <v>Medical</v>
          </cell>
          <cell r="Q4" t="b">
            <v>0</v>
          </cell>
          <cell r="T4" t="str">
            <v>Executive Summary</v>
          </cell>
        </row>
        <row r="5">
          <cell r="O5" t="str">
            <v>SI Medical</v>
          </cell>
          <cell r="T5" t="str">
            <v>Executive Summary</v>
          </cell>
        </row>
        <row r="6">
          <cell r="B6" t="str">
            <v>01-01-2009</v>
          </cell>
          <cell r="O6" t="str">
            <v>SI_Medical</v>
          </cell>
        </row>
        <row r="7">
          <cell r="B7" t="str">
            <v>01-01-2008</v>
          </cell>
          <cell r="O7" t="str">
            <v>master</v>
          </cell>
        </row>
        <row r="8">
          <cell r="B8" t="str">
            <v>12-31-2009</v>
          </cell>
          <cell r="O8" t="str">
            <v>master</v>
          </cell>
        </row>
        <row r="9">
          <cell r="B9" t="str">
            <v>12-31-2008</v>
          </cell>
        </row>
        <row r="10">
          <cell r="B10" t="str">
            <v>01-01-2009</v>
          </cell>
          <cell r="Y10" t="str">
            <v>The Executive Summary was not produced for this report because there was not a full 24 months of data available for the incurred time period of January 01, 2009 - December 31, 2009 and the prior period of January 01, 2008 - December 31, 2008.   Please see</v>
          </cell>
        </row>
        <row r="11">
          <cell r="B11" t="str">
            <v>01-01-2008</v>
          </cell>
          <cell r="H11" t="str">
            <v>Integrated</v>
          </cell>
        </row>
        <row r="12">
          <cell r="B12" t="str">
            <v>01-31-2010</v>
          </cell>
        </row>
        <row r="13">
          <cell r="B13" t="str">
            <v>01-31-2009</v>
          </cell>
          <cell r="H13" t="str">
            <v>15</v>
          </cell>
        </row>
        <row r="14">
          <cell r="B14" t="str">
            <v>B Sarasota County Gov IncHCC</v>
          </cell>
        </row>
        <row r="15">
          <cell r="B15" t="str">
            <v>_</v>
          </cell>
        </row>
        <row r="16">
          <cell r="B16" t="str">
            <v>_</v>
          </cell>
        </row>
        <row r="17">
          <cell r="B17">
            <v>783285</v>
          </cell>
        </row>
        <row r="20">
          <cell r="B20">
            <v>50000</v>
          </cell>
        </row>
        <row r="21">
          <cell r="B21">
            <v>1</v>
          </cell>
        </row>
        <row r="22">
          <cell r="B22">
            <v>20091130</v>
          </cell>
          <cell r="D22" t="str">
            <v>20091231</v>
          </cell>
        </row>
        <row r="23">
          <cell r="D23" t="str">
            <v/>
          </cell>
        </row>
        <row r="24">
          <cell r="D24" t="str">
            <v>20081231</v>
          </cell>
        </row>
        <row r="25">
          <cell r="D25" t="str">
            <v/>
          </cell>
        </row>
        <row r="26">
          <cell r="B26">
            <v>0</v>
          </cell>
        </row>
        <row r="27">
          <cell r="B27">
            <v>0</v>
          </cell>
        </row>
        <row r="28">
          <cell r="B28">
            <v>0</v>
          </cell>
        </row>
        <row r="29">
          <cell r="B29">
            <v>1</v>
          </cell>
        </row>
        <row r="30">
          <cell r="B30">
            <v>0</v>
          </cell>
        </row>
        <row r="31">
          <cell r="B31" t="str">
            <v>No Date Passed</v>
          </cell>
        </row>
        <row r="32">
          <cell r="B32" t="str">
            <v>SI_MED</v>
          </cell>
        </row>
        <row r="33">
          <cell r="B33">
            <v>1495028</v>
          </cell>
        </row>
        <row r="34">
          <cell r="B34" t="str">
            <v>B</v>
          </cell>
        </row>
        <row r="35">
          <cell r="B35">
            <v>1</v>
          </cell>
        </row>
      </sheetData>
      <sheetData sheetId="56">
        <row r="12">
          <cell r="D12">
            <v>0</v>
          </cell>
          <cell r="F12">
            <v>0</v>
          </cell>
          <cell r="H12">
            <v>1</v>
          </cell>
          <cell r="J12">
            <v>7</v>
          </cell>
          <cell r="K12">
            <v>8</v>
          </cell>
          <cell r="M12">
            <v>6</v>
          </cell>
          <cell r="O12">
            <v>6</v>
          </cell>
          <cell r="Q12">
            <v>6</v>
          </cell>
          <cell r="R12">
            <v>0</v>
          </cell>
        </row>
      </sheetData>
      <sheetData sheetId="57">
        <row r="3">
          <cell r="A3" t="b">
            <v>0</v>
          </cell>
          <cell r="C3">
            <v>12</v>
          </cell>
          <cell r="G3">
            <v>12</v>
          </cell>
          <cell r="J3">
            <v>22666258</v>
          </cell>
          <cell r="M3">
            <v>22966903</v>
          </cell>
          <cell r="P3">
            <v>6074.0514000000003</v>
          </cell>
          <cell r="S3">
            <v>6023.6111000000001</v>
          </cell>
          <cell r="V3">
            <v>21641470.247200001</v>
          </cell>
          <cell r="Y3">
            <v>20039577.505600002</v>
          </cell>
          <cell r="AB3">
            <v>0</v>
          </cell>
          <cell r="AH3">
            <v>6217431.0596000003</v>
          </cell>
          <cell r="AN3">
            <v>21641470.247200001</v>
          </cell>
          <cell r="AT3">
            <v>25340243.225400001</v>
          </cell>
          <cell r="AX3" t="b">
            <v>1</v>
          </cell>
          <cell r="AZ3" t="str">
            <v>N/A</v>
          </cell>
          <cell r="BC3" t="str">
            <v>N/A</v>
          </cell>
        </row>
        <row r="4">
          <cell r="C4">
            <v>42383912</v>
          </cell>
          <cell r="G4">
            <v>39751907</v>
          </cell>
          <cell r="J4">
            <v>35567147</v>
          </cell>
          <cell r="M4">
            <v>36424048</v>
          </cell>
          <cell r="P4">
            <v>69183.137499999997</v>
          </cell>
          <cell r="S4">
            <v>70443.2647</v>
          </cell>
          <cell r="V4">
            <v>7470620.3953999998</v>
          </cell>
          <cell r="Y4">
            <v>7153730.7018999998</v>
          </cell>
          <cell r="AB4">
            <v>35043.896999999997</v>
          </cell>
          <cell r="AH4">
            <v>2367722.5584</v>
          </cell>
          <cell r="AN4">
            <v>20240742.073399998</v>
          </cell>
          <cell r="AT4">
            <v>606718.68220000004</v>
          </cell>
          <cell r="AZ4" t="str">
            <v>N/A</v>
          </cell>
          <cell r="BC4" t="str">
            <v>N/A</v>
          </cell>
        </row>
        <row r="5">
          <cell r="C5">
            <v>62918163</v>
          </cell>
          <cell r="G5">
            <v>59323273</v>
          </cell>
          <cell r="J5">
            <v>25202791</v>
          </cell>
          <cell r="M5">
            <v>24969506</v>
          </cell>
          <cell r="P5">
            <v>4768482.6503999997</v>
          </cell>
          <cell r="S5">
            <v>4360999.7192000002</v>
          </cell>
          <cell r="V5">
            <v>14170849.8518</v>
          </cell>
          <cell r="Y5">
            <v>12885846.8038</v>
          </cell>
          <cell r="AB5">
            <v>17951.851699999999</v>
          </cell>
          <cell r="AH5">
            <v>1249771.1983</v>
          </cell>
          <cell r="AN5">
            <v>0</v>
          </cell>
          <cell r="AT5">
            <v>1184273.6740999999</v>
          </cell>
          <cell r="AZ5" t="str">
            <v>N/A</v>
          </cell>
          <cell r="BC5" t="str">
            <v>N/A</v>
          </cell>
        </row>
        <row r="6">
          <cell r="C6">
            <v>48240776</v>
          </cell>
          <cell r="G6">
            <v>44539421</v>
          </cell>
          <cell r="J6">
            <v>1593744</v>
          </cell>
          <cell r="M6">
            <v>2863845</v>
          </cell>
          <cell r="P6">
            <v>23363.443599999999</v>
          </cell>
          <cell r="S6">
            <v>23969.840499999998</v>
          </cell>
          <cell r="V6">
            <v>546.31449999999995</v>
          </cell>
          <cell r="Y6">
            <v>456.9975</v>
          </cell>
          <cell r="AB6">
            <v>17092.045300000002</v>
          </cell>
          <cell r="AH6">
            <v>820686.57</v>
          </cell>
          <cell r="AN6">
            <v>0</v>
          </cell>
          <cell r="AT6">
            <v>1122301.0804999999</v>
          </cell>
          <cell r="AZ6" t="str">
            <v>N/A</v>
          </cell>
          <cell r="BC6" t="str">
            <v>N/A</v>
          </cell>
        </row>
        <row r="7">
          <cell r="C7">
            <v>3733023</v>
          </cell>
          <cell r="G7">
            <v>9453437</v>
          </cell>
          <cell r="J7">
            <v>85029940</v>
          </cell>
          <cell r="M7">
            <v>87224302</v>
          </cell>
          <cell r="P7">
            <v>3787091.8029</v>
          </cell>
          <cell r="S7">
            <v>3545097.7662999998</v>
          </cell>
          <cell r="V7">
            <v>2180.2352999999998</v>
          </cell>
          <cell r="Y7">
            <v>2203.6833999999999</v>
          </cell>
          <cell r="AB7">
            <v>0.73670000000000002</v>
          </cell>
          <cell r="AH7">
            <v>975641.41269999999</v>
          </cell>
          <cell r="AN7">
            <v>0</v>
          </cell>
          <cell r="AZ7" t="str">
            <v>N/A</v>
          </cell>
          <cell r="BC7" t="str">
            <v>N/A</v>
          </cell>
        </row>
        <row r="8">
          <cell r="C8">
            <v>157275874</v>
          </cell>
          <cell r="G8">
            <v>153068038</v>
          </cell>
          <cell r="J8">
            <v>23504192</v>
          </cell>
          <cell r="M8">
            <v>23806099</v>
          </cell>
          <cell r="P8">
            <v>2017.7058999999999</v>
          </cell>
          <cell r="S8">
            <v>1947.4830999999999</v>
          </cell>
          <cell r="V8">
            <v>4645.2557999999999</v>
          </cell>
          <cell r="Y8">
            <v>4514.0819000000001</v>
          </cell>
          <cell r="AB8">
            <v>6.0553999999999997</v>
          </cell>
          <cell r="AH8">
            <v>504218.40580000001</v>
          </cell>
          <cell r="AN8">
            <v>0</v>
          </cell>
          <cell r="AZ8" t="str">
            <v>N/A</v>
          </cell>
          <cell r="BC8" t="str">
            <v>N/A</v>
          </cell>
        </row>
        <row r="9">
          <cell r="C9">
            <v>43946096</v>
          </cell>
          <cell r="G9">
            <v>41213980</v>
          </cell>
          <cell r="J9">
            <v>32699042</v>
          </cell>
          <cell r="M9">
            <v>33267755</v>
          </cell>
          <cell r="P9">
            <v>198506.5313</v>
          </cell>
          <cell r="S9">
            <v>139635.47260000001</v>
          </cell>
          <cell r="V9">
            <v>358.9855</v>
          </cell>
          <cell r="Y9">
            <v>384.43189999999998</v>
          </cell>
          <cell r="AB9">
            <v>22.178899999999999</v>
          </cell>
          <cell r="AH9">
            <v>554587.39410000003</v>
          </cell>
          <cell r="AN9">
            <v>0</v>
          </cell>
          <cell r="AZ9" t="str">
            <v>N/A</v>
          </cell>
          <cell r="BC9" t="str">
            <v>N/A</v>
          </cell>
        </row>
        <row r="10">
          <cell r="C10">
            <v>57664159</v>
          </cell>
          <cell r="G10">
            <v>54325336</v>
          </cell>
          <cell r="J10">
            <v>23474017</v>
          </cell>
          <cell r="M10">
            <v>23230578</v>
          </cell>
          <cell r="P10">
            <v>0</v>
          </cell>
          <cell r="S10">
            <v>0</v>
          </cell>
          <cell r="V10">
            <v>4297.1499000000003</v>
          </cell>
          <cell r="Y10">
            <v>4141.3735999999999</v>
          </cell>
          <cell r="AB10">
            <v>1</v>
          </cell>
          <cell r="AH10">
            <v>488029.37219999998</v>
          </cell>
          <cell r="AN10">
            <v>0</v>
          </cell>
          <cell r="AZ10" t="str">
            <v>N/A</v>
          </cell>
          <cell r="BC10" t="str">
            <v>N/A</v>
          </cell>
        </row>
        <row r="11">
          <cell r="C11">
            <v>44156446</v>
          </cell>
          <cell r="G11">
            <v>40681176</v>
          </cell>
          <cell r="J11">
            <v>1893778</v>
          </cell>
          <cell r="M11">
            <v>2883765</v>
          </cell>
          <cell r="P11">
            <v>0</v>
          </cell>
          <cell r="S11">
            <v>0</v>
          </cell>
          <cell r="V11">
            <v>27860.9254</v>
          </cell>
          <cell r="Y11">
            <v>27813.980899999999</v>
          </cell>
          <cell r="AB11">
            <v>1378616.1601</v>
          </cell>
          <cell r="AH11">
            <v>2768217.2133999998</v>
          </cell>
          <cell r="AN11">
            <v>0</v>
          </cell>
          <cell r="AZ11" t="str">
            <v>N/A</v>
          </cell>
          <cell r="BC11" t="str">
            <v>N/A</v>
          </cell>
        </row>
        <row r="12">
          <cell r="C12">
            <v>4070083</v>
          </cell>
          <cell r="G12">
            <v>8086038</v>
          </cell>
          <cell r="J12">
            <v>81571029</v>
          </cell>
          <cell r="M12">
            <v>83188197</v>
          </cell>
          <cell r="P12">
            <v>43801.987999999998</v>
          </cell>
          <cell r="S12">
            <v>44525.941099999996</v>
          </cell>
          <cell r="V12">
            <v>1249.1746000000001</v>
          </cell>
          <cell r="Y12">
            <v>1364.1576</v>
          </cell>
          <cell r="AB12">
            <v>521931.32669999998</v>
          </cell>
          <cell r="AH12">
            <v>2042236.7782999999</v>
          </cell>
          <cell r="AN12">
            <v>0</v>
          </cell>
          <cell r="AZ12" t="str">
            <v>N/A</v>
          </cell>
          <cell r="BC12" t="str">
            <v>N/A</v>
          </cell>
        </row>
        <row r="13">
          <cell r="C13">
            <v>149836784</v>
          </cell>
          <cell r="G13">
            <v>144306530</v>
          </cell>
          <cell r="J13">
            <v>0</v>
          </cell>
          <cell r="M13">
            <v>0</v>
          </cell>
          <cell r="P13">
            <v>782884.3162</v>
          </cell>
          <cell r="S13">
            <v>676266.4804</v>
          </cell>
          <cell r="V13">
            <v>6968.8751000000002</v>
          </cell>
          <cell r="Y13">
            <v>7044.1058000000003</v>
          </cell>
          <cell r="AB13">
            <v>856684.8334</v>
          </cell>
          <cell r="AH13">
            <v>1095772.6044000001</v>
          </cell>
          <cell r="AN13">
            <v>21641470.247200001</v>
          </cell>
          <cell r="AZ13" t="str">
            <v>N/A</v>
          </cell>
          <cell r="BC13" t="str">
            <v>N/A</v>
          </cell>
        </row>
        <row r="14">
          <cell r="C14">
            <v>0</v>
          </cell>
          <cell r="G14">
            <v>0</v>
          </cell>
          <cell r="J14">
            <v>0</v>
          </cell>
          <cell r="M14">
            <v>0</v>
          </cell>
          <cell r="P14">
            <v>0</v>
          </cell>
          <cell r="S14">
            <v>0</v>
          </cell>
          <cell r="V14">
            <v>50000</v>
          </cell>
          <cell r="Y14">
            <v>50000</v>
          </cell>
          <cell r="AB14">
            <v>32.011699999999998</v>
          </cell>
          <cell r="AH14">
            <v>727971.39930000005</v>
          </cell>
          <cell r="AN14">
            <v>445198.35389999999</v>
          </cell>
          <cell r="AZ14" t="str">
            <v>N/A</v>
          </cell>
          <cell r="BC14" t="str">
            <v>N/A</v>
          </cell>
        </row>
        <row r="15">
          <cell r="C15">
            <v>0</v>
          </cell>
          <cell r="G15">
            <v>0</v>
          </cell>
          <cell r="J15">
            <v>0</v>
          </cell>
          <cell r="M15">
            <v>0</v>
          </cell>
          <cell r="P15">
            <v>0</v>
          </cell>
          <cell r="S15">
            <v>0</v>
          </cell>
          <cell r="V15">
            <v>60.714300000000001</v>
          </cell>
          <cell r="Y15">
            <v>53.7988</v>
          </cell>
          <cell r="AB15">
            <v>139.23220000000001</v>
          </cell>
          <cell r="AH15">
            <v>113533.8867</v>
          </cell>
          <cell r="AZ15" t="str">
            <v>N/A</v>
          </cell>
          <cell r="BC15" t="str">
            <v>N/A</v>
          </cell>
        </row>
        <row r="16">
          <cell r="C16">
            <v>0</v>
          </cell>
          <cell r="G16">
            <v>0</v>
          </cell>
          <cell r="J16">
            <v>0</v>
          </cell>
          <cell r="M16">
            <v>0</v>
          </cell>
          <cell r="P16">
            <v>57308.6446</v>
          </cell>
          <cell r="S16">
            <v>58371.348599999998</v>
          </cell>
          <cell r="V16">
            <v>6960577.4853999997</v>
          </cell>
          <cell r="Y16">
            <v>5999978.0625</v>
          </cell>
          <cell r="AB16">
            <v>874.82479999999998</v>
          </cell>
          <cell r="AH16">
            <v>1686955.6538</v>
          </cell>
          <cell r="AZ16" t="str">
            <v>N/A</v>
          </cell>
          <cell r="BC16" t="str">
            <v>N/A</v>
          </cell>
        </row>
        <row r="17">
          <cell r="C17">
            <v>0</v>
          </cell>
          <cell r="G17">
            <v>12</v>
          </cell>
          <cell r="J17">
            <v>0</v>
          </cell>
          <cell r="M17">
            <v>0</v>
          </cell>
          <cell r="P17">
            <v>3353517.5545999999</v>
          </cell>
          <cell r="S17">
            <v>3180010.3662999999</v>
          </cell>
          <cell r="V17">
            <v>536.28030000000001</v>
          </cell>
          <cell r="Y17">
            <v>443.57740000000001</v>
          </cell>
          <cell r="AB17">
            <v>2</v>
          </cell>
          <cell r="AH17">
            <v>706.0308</v>
          </cell>
          <cell r="AZ17" t="str">
            <v>N/A</v>
          </cell>
          <cell r="BC17" t="str">
            <v>N/A</v>
          </cell>
        </row>
        <row r="18">
          <cell r="C18">
            <v>0</v>
          </cell>
          <cell r="G18">
            <v>12</v>
          </cell>
          <cell r="J18">
            <v>166600969</v>
          </cell>
          <cell r="M18">
            <v>170412499</v>
          </cell>
          <cell r="P18">
            <v>11874.492899999999</v>
          </cell>
          <cell r="S18">
            <v>12071.9161</v>
          </cell>
          <cell r="V18">
            <v>39701.7549</v>
          </cell>
          <cell r="Y18">
            <v>37542.644200000002</v>
          </cell>
          <cell r="AB18">
            <v>336335.97769999999</v>
          </cell>
          <cell r="AH18">
            <v>0</v>
          </cell>
          <cell r="AZ18" t="str">
            <v>N/A</v>
          </cell>
          <cell r="BC18" t="str">
            <v>N/A</v>
          </cell>
        </row>
        <row r="19">
          <cell r="C19">
            <v>307112658</v>
          </cell>
          <cell r="G19">
            <v>297374580</v>
          </cell>
          <cell r="J19">
            <v>85750198</v>
          </cell>
          <cell r="M19">
            <v>88330600</v>
          </cell>
          <cell r="P19">
            <v>1414965.0958</v>
          </cell>
          <cell r="S19">
            <v>1180989.3529000001</v>
          </cell>
          <cell r="V19">
            <v>41894.794000000002</v>
          </cell>
          <cell r="Y19">
            <v>39088.461799999997</v>
          </cell>
          <cell r="AB19">
            <v>8243.89</v>
          </cell>
          <cell r="AH19">
            <v>0</v>
          </cell>
          <cell r="AZ19" t="str">
            <v>N/A</v>
          </cell>
          <cell r="BC19" t="str">
            <v>N/A</v>
          </cell>
        </row>
        <row r="20">
          <cell r="C20">
            <v>154426241</v>
          </cell>
          <cell r="G20">
            <v>151779771</v>
          </cell>
          <cell r="J20">
            <v>5503155788</v>
          </cell>
          <cell r="M20">
            <v>5703344095</v>
          </cell>
          <cell r="V20">
            <v>20240742.073399998</v>
          </cell>
          <cell r="Y20">
            <v>18785600.594599999</v>
          </cell>
          <cell r="AB20">
            <v>328092.08769999997</v>
          </cell>
          <cell r="AH20">
            <v>0</v>
          </cell>
          <cell r="AZ20" t="str">
            <v>N/A</v>
          </cell>
          <cell r="BC20" t="str">
            <v>N/A</v>
          </cell>
        </row>
        <row r="21">
          <cell r="C21">
            <v>10270227292</v>
          </cell>
          <cell r="G21">
            <v>10360510107</v>
          </cell>
          <cell r="J21">
            <v>12</v>
          </cell>
          <cell r="M21">
            <v>12</v>
          </cell>
          <cell r="V21">
            <v>606718.68220000004</v>
          </cell>
          <cell r="Y21">
            <v>471633.62479999999</v>
          </cell>
          <cell r="AB21">
            <v>0.81540000000000001</v>
          </cell>
          <cell r="AH21">
            <v>0</v>
          </cell>
          <cell r="AZ21" t="str">
            <v>N/A</v>
          </cell>
          <cell r="BC21" t="str">
            <v>N/A</v>
          </cell>
        </row>
        <row r="22">
          <cell r="V22">
            <v>1184273.6740999999</v>
          </cell>
          <cell r="Y22">
            <v>386740.30959999998</v>
          </cell>
          <cell r="AB22">
            <v>2.5728</v>
          </cell>
          <cell r="AH22">
            <v>27988.7094</v>
          </cell>
        </row>
        <row r="23">
          <cell r="V23">
            <v>947568.19050000003</v>
          </cell>
          <cell r="Y23">
            <v>1264521.4897</v>
          </cell>
          <cell r="AB23">
            <v>978.82050000000004</v>
          </cell>
        </row>
        <row r="24">
          <cell r="V24">
            <v>1122301.0804999999</v>
          </cell>
          <cell r="Y24">
            <v>418783.19500000001</v>
          </cell>
          <cell r="AB24">
            <v>3</v>
          </cell>
        </row>
        <row r="25">
          <cell r="AB25">
            <v>946375.12509999995</v>
          </cell>
        </row>
        <row r="26">
          <cell r="AB26">
            <v>70088.993199999997</v>
          </cell>
        </row>
        <row r="27">
          <cell r="AB27">
            <v>876286.13199999998</v>
          </cell>
        </row>
        <row r="28">
          <cell r="AB28">
            <v>6.0321999999999996</v>
          </cell>
        </row>
        <row r="29">
          <cell r="AB29">
            <v>19.728100000000001</v>
          </cell>
        </row>
        <row r="30">
          <cell r="AB30">
            <v>2559.7471</v>
          </cell>
        </row>
        <row r="31">
          <cell r="AB31">
            <v>4</v>
          </cell>
        </row>
        <row r="32">
          <cell r="AB32">
            <v>1111137.8838</v>
          </cell>
        </row>
        <row r="33">
          <cell r="AB33">
            <v>581373.65469999996</v>
          </cell>
        </row>
        <row r="34">
          <cell r="AB34">
            <v>529764.2291</v>
          </cell>
        </row>
        <row r="35">
          <cell r="AB35">
            <v>41.735199999999999</v>
          </cell>
        </row>
        <row r="36">
          <cell r="AB36">
            <v>201.10149999999999</v>
          </cell>
        </row>
        <row r="37">
          <cell r="AB37">
            <v>1178.9892</v>
          </cell>
        </row>
        <row r="38">
          <cell r="AB38">
            <v>5</v>
          </cell>
        </row>
        <row r="39">
          <cell r="AB39">
            <v>2805201.1488999999</v>
          </cell>
        </row>
        <row r="40">
          <cell r="AB40">
            <v>1366285.8858</v>
          </cell>
        </row>
        <row r="41">
          <cell r="AB41">
            <v>1438915.2631000001</v>
          </cell>
        </row>
        <row r="42">
          <cell r="AB42">
            <v>73.470500000000001</v>
          </cell>
        </row>
        <row r="43">
          <cell r="AB43">
            <v>236.46770000000001</v>
          </cell>
        </row>
        <row r="44">
          <cell r="AB44">
            <v>1617.2113999999999</v>
          </cell>
        </row>
        <row r="45">
          <cell r="AB45">
            <v>6</v>
          </cell>
        </row>
        <row r="46">
          <cell r="AB46">
            <v>2159475.1595999999</v>
          </cell>
        </row>
        <row r="47">
          <cell r="AB47">
            <v>742081.43709999998</v>
          </cell>
        </row>
        <row r="48">
          <cell r="AB48">
            <v>1417393.7224999999</v>
          </cell>
        </row>
        <row r="49">
          <cell r="AB49">
            <v>50.517400000000002</v>
          </cell>
        </row>
        <row r="50">
          <cell r="AB50">
            <v>218.55170000000001</v>
          </cell>
        </row>
        <row r="51">
          <cell r="AB51">
            <v>1239.3219999999999</v>
          </cell>
        </row>
        <row r="52">
          <cell r="AB52">
            <v>7</v>
          </cell>
        </row>
        <row r="53">
          <cell r="AB53">
            <v>516265.86</v>
          </cell>
        </row>
        <row r="54">
          <cell r="AB54">
            <v>270657.51730000001</v>
          </cell>
        </row>
        <row r="55">
          <cell r="AB55">
            <v>245608.34270000001</v>
          </cell>
        </row>
        <row r="56">
          <cell r="AB56">
            <v>16.494299999999999</v>
          </cell>
        </row>
        <row r="57">
          <cell r="AB57">
            <v>75.563000000000002</v>
          </cell>
        </row>
        <row r="58">
          <cell r="AB58">
            <v>145.68469999999999</v>
          </cell>
        </row>
        <row r="59">
          <cell r="AB59">
            <v>8</v>
          </cell>
        </row>
        <row r="60">
          <cell r="AB60">
            <v>3512127.6244999999</v>
          </cell>
        </row>
        <row r="61">
          <cell r="AB61">
            <v>1263111.9619</v>
          </cell>
        </row>
        <row r="62">
          <cell r="AB62">
            <v>2249015.6627000002</v>
          </cell>
        </row>
        <row r="63">
          <cell r="AB63">
            <v>45.182200000000002</v>
          </cell>
        </row>
        <row r="64">
          <cell r="AB64">
            <v>198.2071</v>
          </cell>
        </row>
        <row r="65">
          <cell r="AB65">
            <v>2092.7521000000002</v>
          </cell>
        </row>
        <row r="66">
          <cell r="AB66">
            <v>9</v>
          </cell>
        </row>
        <row r="67">
          <cell r="AB67">
            <v>1305792.0086999999</v>
          </cell>
        </row>
        <row r="68">
          <cell r="AB68">
            <v>144452.79389999999</v>
          </cell>
        </row>
        <row r="69">
          <cell r="AB69">
            <v>1161339.2148</v>
          </cell>
        </row>
        <row r="70">
          <cell r="AB70">
            <v>11.5328</v>
          </cell>
        </row>
        <row r="71">
          <cell r="AB71">
            <v>49.523899999999998</v>
          </cell>
        </row>
        <row r="72">
          <cell r="AB72">
            <v>2103.0646000000002</v>
          </cell>
        </row>
        <row r="73">
          <cell r="AB73">
            <v>10</v>
          </cell>
        </row>
        <row r="74">
          <cell r="AB74">
            <v>689447.68119999999</v>
          </cell>
        </row>
        <row r="75">
          <cell r="AB75">
            <v>182523.74840000001</v>
          </cell>
        </row>
        <row r="76">
          <cell r="AB76">
            <v>506923.93280000001</v>
          </cell>
        </row>
        <row r="77">
          <cell r="AB77">
            <v>16.283899999999999</v>
          </cell>
        </row>
        <row r="78">
          <cell r="AB78">
            <v>49.917099999999998</v>
          </cell>
        </row>
        <row r="79">
          <cell r="AB79">
            <v>1646.5438999999999</v>
          </cell>
        </row>
        <row r="80">
          <cell r="AB80">
            <v>11</v>
          </cell>
        </row>
        <row r="81">
          <cell r="AB81">
            <v>1026525.2928000001</v>
          </cell>
        </row>
        <row r="82">
          <cell r="AB82">
            <v>204313.58619999999</v>
          </cell>
        </row>
        <row r="83">
          <cell r="AB83">
            <v>822211.70649999997</v>
          </cell>
        </row>
        <row r="84">
          <cell r="AB84">
            <v>16.290500000000002</v>
          </cell>
        </row>
        <row r="85">
          <cell r="AB85">
            <v>66.143699999999995</v>
          </cell>
        </row>
        <row r="86">
          <cell r="AB86">
            <v>683.08150000000001</v>
          </cell>
        </row>
        <row r="87">
          <cell r="AB87">
            <v>12</v>
          </cell>
        </row>
        <row r="88">
          <cell r="AB88">
            <v>255935.9143</v>
          </cell>
        </row>
        <row r="89">
          <cell r="AB89">
            <v>52589.897499999999</v>
          </cell>
        </row>
        <row r="90">
          <cell r="AB90">
            <v>203346.01680000001</v>
          </cell>
        </row>
        <row r="91">
          <cell r="AB91">
            <v>3.3046000000000002</v>
          </cell>
        </row>
        <row r="92">
          <cell r="AB92">
            <v>9.4593000000000007</v>
          </cell>
        </row>
        <row r="93">
          <cell r="AB93">
            <v>219.18389999999999</v>
          </cell>
        </row>
        <row r="94">
          <cell r="AB94">
            <v>13</v>
          </cell>
        </row>
        <row r="95">
          <cell r="AB95">
            <v>708768.65969999996</v>
          </cell>
        </row>
        <row r="96">
          <cell r="AB96">
            <v>189180.87830000001</v>
          </cell>
        </row>
        <row r="97">
          <cell r="AB97">
            <v>519587.78139999998</v>
          </cell>
        </row>
        <row r="98">
          <cell r="AB98">
            <v>15.8766</v>
          </cell>
        </row>
        <row r="99">
          <cell r="AB99">
            <v>43.933</v>
          </cell>
        </row>
        <row r="100">
          <cell r="AB100">
            <v>713.88850000000002</v>
          </cell>
        </row>
        <row r="101">
          <cell r="AB101">
            <v>14</v>
          </cell>
        </row>
        <row r="102">
          <cell r="AB102">
            <v>656462.4926</v>
          </cell>
        </row>
        <row r="103">
          <cell r="AB103">
            <v>513019.4558</v>
          </cell>
        </row>
        <row r="104">
          <cell r="AB104">
            <v>143443.0368</v>
          </cell>
        </row>
        <row r="105">
          <cell r="AB105">
            <v>72.067899999999995</v>
          </cell>
        </row>
        <row r="106">
          <cell r="AB106">
            <v>185.94220000000001</v>
          </cell>
        </row>
        <row r="107">
          <cell r="AB107">
            <v>110.2878</v>
          </cell>
        </row>
        <row r="108">
          <cell r="AB108">
            <v>15</v>
          </cell>
        </row>
        <row r="109">
          <cell r="AB109">
            <v>422990.36690000002</v>
          </cell>
        </row>
        <row r="110">
          <cell r="AB110">
            <v>403714.42930000002</v>
          </cell>
        </row>
        <row r="111">
          <cell r="AB111">
            <v>19275.9375</v>
          </cell>
        </row>
        <row r="112">
          <cell r="AB112">
            <v>61.116900000000001</v>
          </cell>
        </row>
        <row r="113">
          <cell r="AB113">
            <v>196.5737</v>
          </cell>
        </row>
        <row r="114">
          <cell r="AB114">
            <v>46.094700000000003</v>
          </cell>
        </row>
        <row r="115">
          <cell r="AB115">
            <v>16</v>
          </cell>
        </row>
        <row r="116">
          <cell r="AB116">
            <v>294572.87180000002</v>
          </cell>
        </row>
        <row r="117">
          <cell r="AB117">
            <v>85776.032300000006</v>
          </cell>
        </row>
        <row r="118">
          <cell r="AB118">
            <v>208796.8395</v>
          </cell>
        </row>
        <row r="119">
          <cell r="AB119">
            <v>6.4932999999999996</v>
          </cell>
        </row>
        <row r="120">
          <cell r="AB120">
            <v>26.212</v>
          </cell>
        </row>
        <row r="121">
          <cell r="AB121">
            <v>280.65949999999998</v>
          </cell>
        </row>
        <row r="122">
          <cell r="AB122">
            <v>17</v>
          </cell>
        </row>
        <row r="123">
          <cell r="AB123">
            <v>776794.55130000005</v>
          </cell>
        </row>
        <row r="124">
          <cell r="AB124">
            <v>187303.7016</v>
          </cell>
        </row>
        <row r="125">
          <cell r="AB125">
            <v>589490.84970000002</v>
          </cell>
        </row>
        <row r="126">
          <cell r="AB126">
            <v>5.5349000000000004</v>
          </cell>
        </row>
        <row r="127">
          <cell r="AB127">
            <v>40.989199999999997</v>
          </cell>
        </row>
        <row r="128">
          <cell r="AB128">
            <v>124.16079999999999</v>
          </cell>
        </row>
        <row r="129">
          <cell r="AB129">
            <v>18</v>
          </cell>
        </row>
        <row r="130">
          <cell r="AB130">
            <v>393322.41029999999</v>
          </cell>
        </row>
        <row r="131">
          <cell r="AB131">
            <v>264627.02789999999</v>
          </cell>
        </row>
        <row r="132">
          <cell r="AB132">
            <v>128695.3824</v>
          </cell>
        </row>
        <row r="133">
          <cell r="AB133">
            <v>14.114599999999999</v>
          </cell>
        </row>
        <row r="134">
          <cell r="AB134">
            <v>82.488399999999999</v>
          </cell>
        </row>
        <row r="135">
          <cell r="AB135">
            <v>499.33519999999999</v>
          </cell>
        </row>
        <row r="136">
          <cell r="AB136">
            <v>19</v>
          </cell>
        </row>
        <row r="137">
          <cell r="AB137">
            <v>289328.04879999999</v>
          </cell>
        </row>
        <row r="138">
          <cell r="AB138">
            <v>94416.860700000005</v>
          </cell>
        </row>
        <row r="139">
          <cell r="AB139">
            <v>194911.1881</v>
          </cell>
        </row>
        <row r="140">
          <cell r="AB140">
            <v>20.274999999999999</v>
          </cell>
        </row>
        <row r="141">
          <cell r="AB141">
            <v>112.0775</v>
          </cell>
        </row>
        <row r="142">
          <cell r="AB142">
            <v>610.08410000000003</v>
          </cell>
        </row>
        <row r="143">
          <cell r="AB143">
            <v>20</v>
          </cell>
        </row>
        <row r="144">
          <cell r="AB144">
            <v>88823.016699999993</v>
          </cell>
        </row>
        <row r="145">
          <cell r="AB145">
            <v>46895.327299999997</v>
          </cell>
        </row>
        <row r="146">
          <cell r="AB146">
            <v>41927.689400000003</v>
          </cell>
        </row>
        <row r="147">
          <cell r="AB147">
            <v>18.151800000000001</v>
          </cell>
        </row>
        <row r="148">
          <cell r="AB148">
            <v>62.382599999999996</v>
          </cell>
        </row>
        <row r="149">
          <cell r="AB149">
            <v>27.2944</v>
          </cell>
        </row>
        <row r="150">
          <cell r="AB150">
            <v>21</v>
          </cell>
        </row>
        <row r="151">
          <cell r="AB151">
            <v>248028.81090000001</v>
          </cell>
        </row>
        <row r="152">
          <cell r="AB152">
            <v>95148.424299999999</v>
          </cell>
        </row>
        <row r="153">
          <cell r="AB153">
            <v>152880.3866</v>
          </cell>
        </row>
        <row r="154">
          <cell r="AB154">
            <v>7.7000999999999999</v>
          </cell>
        </row>
        <row r="155">
          <cell r="AB155">
            <v>28.9419</v>
          </cell>
        </row>
        <row r="156">
          <cell r="AB156">
            <v>310.18819999999999</v>
          </cell>
        </row>
        <row r="157">
          <cell r="AB157">
            <v>22</v>
          </cell>
        </row>
        <row r="158">
          <cell r="AB158">
            <v>24331.4</v>
          </cell>
        </row>
        <row r="159">
          <cell r="AB159">
            <v>18795.195599999999</v>
          </cell>
        </row>
        <row r="160">
          <cell r="AB160">
            <v>5536.2043999999996</v>
          </cell>
        </row>
        <row r="161">
          <cell r="AB161">
            <v>0.30809999999999998</v>
          </cell>
        </row>
        <row r="162">
          <cell r="AB162">
            <v>1.7132000000000001</v>
          </cell>
        </row>
        <row r="163">
          <cell r="AB163">
            <v>12.4809</v>
          </cell>
        </row>
        <row r="164">
          <cell r="AB164">
            <v>23</v>
          </cell>
        </row>
        <row r="165">
          <cell r="AB165">
            <v>1659767.8844999999</v>
          </cell>
        </row>
        <row r="166">
          <cell r="AB166">
            <v>146136.51800000001</v>
          </cell>
        </row>
        <row r="167">
          <cell r="AB167">
            <v>1513631.3665</v>
          </cell>
        </row>
        <row r="168">
          <cell r="AB168">
            <v>8.9001999999999999</v>
          </cell>
        </row>
        <row r="169">
          <cell r="AB169">
            <v>118.4359</v>
          </cell>
        </row>
        <row r="170">
          <cell r="AB170">
            <v>4134.2546000000002</v>
          </cell>
        </row>
        <row r="171">
          <cell r="AB171">
            <v>-999</v>
          </cell>
        </row>
        <row r="172">
          <cell r="AB172">
            <v>21641470.247200001</v>
          </cell>
        </row>
        <row r="173">
          <cell r="AB173">
            <v>7470620.3953999998</v>
          </cell>
        </row>
        <row r="174">
          <cell r="AB174">
            <v>14170849.8518</v>
          </cell>
        </row>
        <row r="175">
          <cell r="AB175">
            <v>544.94680000000005</v>
          </cell>
        </row>
        <row r="176">
          <cell r="AB176">
            <v>2172.2129</v>
          </cell>
        </row>
        <row r="177">
          <cell r="AB177">
            <v>6959.8507</v>
          </cell>
        </row>
      </sheetData>
      <sheetData sheetId="58">
        <row r="3">
          <cell r="B3">
            <v>12</v>
          </cell>
          <cell r="F3">
            <v>12</v>
          </cell>
          <cell r="V3">
            <v>12</v>
          </cell>
          <cell r="Y3">
            <v>12</v>
          </cell>
          <cell r="AB3">
            <v>12</v>
          </cell>
          <cell r="AE3">
            <v>12</v>
          </cell>
          <cell r="AH3">
            <v>0</v>
          </cell>
          <cell r="AN3">
            <v>0</v>
          </cell>
          <cell r="AR3" t="str">
            <v>N/A</v>
          </cell>
          <cell r="AU3">
            <v>39124</v>
          </cell>
          <cell r="AX3">
            <v>41099</v>
          </cell>
        </row>
        <row r="4">
          <cell r="B4">
            <v>10943</v>
          </cell>
          <cell r="F4">
            <v>11600</v>
          </cell>
          <cell r="V4">
            <v>702</v>
          </cell>
          <cell r="Y4">
            <v>495</v>
          </cell>
          <cell r="AB4">
            <v>702</v>
          </cell>
          <cell r="AE4">
            <v>495</v>
          </cell>
          <cell r="AH4">
            <v>0</v>
          </cell>
          <cell r="AN4">
            <v>0</v>
          </cell>
          <cell r="AR4" t="str">
            <v>N/A</v>
          </cell>
          <cell r="AU4">
            <v>778</v>
          </cell>
          <cell r="AX4">
            <v>659</v>
          </cell>
        </row>
        <row r="5">
          <cell r="B5">
            <v>12573</v>
          </cell>
          <cell r="F5">
            <v>13650</v>
          </cell>
          <cell r="V5">
            <v>930</v>
          </cell>
          <cell r="Y5">
            <v>498</v>
          </cell>
          <cell r="AB5">
            <v>930</v>
          </cell>
          <cell r="AE5">
            <v>498</v>
          </cell>
          <cell r="AH5">
            <v>0</v>
          </cell>
          <cell r="AN5">
            <v>0</v>
          </cell>
          <cell r="AR5" t="str">
            <v>N/A</v>
          </cell>
          <cell r="AU5">
            <v>287</v>
          </cell>
          <cell r="AX5">
            <v>300</v>
          </cell>
        </row>
        <row r="6">
          <cell r="B6">
            <v>15608</v>
          </cell>
          <cell r="F6">
            <v>15849</v>
          </cell>
          <cell r="V6">
            <v>1480</v>
          </cell>
          <cell r="Y6">
            <v>1243</v>
          </cell>
          <cell r="AB6">
            <v>1480</v>
          </cell>
          <cell r="AE6">
            <v>1243</v>
          </cell>
          <cell r="AH6">
            <v>0</v>
          </cell>
          <cell r="AN6">
            <v>0</v>
          </cell>
          <cell r="AR6" t="str">
            <v>N/A</v>
          </cell>
          <cell r="AU6">
            <v>79</v>
          </cell>
          <cell r="AX6">
            <v>82</v>
          </cell>
        </row>
        <row r="7">
          <cell r="B7">
            <v>1156</v>
          </cell>
          <cell r="F7">
            <v>1046</v>
          </cell>
          <cell r="I7">
            <v>40280</v>
          </cell>
          <cell r="L7">
            <v>42145</v>
          </cell>
          <cell r="V7">
            <v>71</v>
          </cell>
          <cell r="Y7">
            <v>24</v>
          </cell>
          <cell r="AB7">
            <v>71</v>
          </cell>
          <cell r="AE7">
            <v>24</v>
          </cell>
          <cell r="AH7">
            <v>0</v>
          </cell>
          <cell r="AN7">
            <v>0</v>
          </cell>
          <cell r="AR7" t="str">
            <v>N/A</v>
          </cell>
          <cell r="AU7">
            <v>12</v>
          </cell>
          <cell r="AX7">
            <v>5</v>
          </cell>
        </row>
        <row r="8">
          <cell r="B8">
            <v>40280</v>
          </cell>
          <cell r="F8">
            <v>42145</v>
          </cell>
          <cell r="V8">
            <v>3183</v>
          </cell>
          <cell r="Y8">
            <v>2260</v>
          </cell>
          <cell r="AB8">
            <v>3183</v>
          </cell>
          <cell r="AE8">
            <v>2260</v>
          </cell>
          <cell r="AH8">
            <v>0</v>
          </cell>
          <cell r="AN8">
            <v>0</v>
          </cell>
          <cell r="AR8" t="str">
            <v>N/A</v>
          </cell>
          <cell r="AU8">
            <v>0</v>
          </cell>
          <cell r="AX8">
            <v>0</v>
          </cell>
        </row>
        <row r="9">
          <cell r="B9">
            <v>11326</v>
          </cell>
          <cell r="F9">
            <v>11765</v>
          </cell>
          <cell r="V9">
            <v>789</v>
          </cell>
          <cell r="Y9">
            <v>471</v>
          </cell>
          <cell r="AB9">
            <v>789</v>
          </cell>
          <cell r="AE9">
            <v>471</v>
          </cell>
          <cell r="AH9">
            <v>0</v>
          </cell>
          <cell r="AN9">
            <v>0</v>
          </cell>
          <cell r="AR9" t="str">
            <v>N/A</v>
          </cell>
          <cell r="AU9">
            <v>41622</v>
          </cell>
          <cell r="AX9">
            <v>43162</v>
          </cell>
        </row>
        <row r="10">
          <cell r="B10">
            <v>13871</v>
          </cell>
          <cell r="F10">
            <v>14757</v>
          </cell>
          <cell r="V10">
            <v>844</v>
          </cell>
          <cell r="Y10">
            <v>463</v>
          </cell>
          <cell r="AB10">
            <v>844</v>
          </cell>
          <cell r="AE10">
            <v>463</v>
          </cell>
          <cell r="AH10">
            <v>0</v>
          </cell>
          <cell r="AN10">
            <v>0</v>
          </cell>
          <cell r="AR10" t="str">
            <v>N/A</v>
          </cell>
          <cell r="AU10">
            <v>935</v>
          </cell>
          <cell r="AX10">
            <v>926</v>
          </cell>
        </row>
        <row r="11">
          <cell r="B11">
            <v>16425</v>
          </cell>
          <cell r="F11">
            <v>16640</v>
          </cell>
          <cell r="V11">
            <v>1353</v>
          </cell>
          <cell r="Y11">
            <v>1049</v>
          </cell>
          <cell r="AB11">
            <v>1353</v>
          </cell>
          <cell r="AE11">
            <v>1049</v>
          </cell>
          <cell r="AH11">
            <v>0</v>
          </cell>
          <cell r="AN11">
            <v>0</v>
          </cell>
          <cell r="AR11" t="str">
            <v>N/A</v>
          </cell>
          <cell r="AU11">
            <v>257</v>
          </cell>
          <cell r="AX11">
            <v>311</v>
          </cell>
        </row>
        <row r="12">
          <cell r="B12">
            <v>1320</v>
          </cell>
          <cell r="F12">
            <v>1363</v>
          </cell>
          <cell r="I12">
            <v>42942</v>
          </cell>
          <cell r="L12">
            <v>44525</v>
          </cell>
          <cell r="V12">
            <v>39</v>
          </cell>
          <cell r="Y12">
            <v>20</v>
          </cell>
          <cell r="AB12">
            <v>39</v>
          </cell>
          <cell r="AE12">
            <v>20</v>
          </cell>
          <cell r="AH12">
            <v>0</v>
          </cell>
          <cell r="AN12">
            <v>0</v>
          </cell>
          <cell r="AR12" t="str">
            <v>N/A</v>
          </cell>
          <cell r="AU12">
            <v>108</v>
          </cell>
          <cell r="AX12">
            <v>114</v>
          </cell>
        </row>
        <row r="13">
          <cell r="B13">
            <v>42942</v>
          </cell>
          <cell r="F13">
            <v>44525</v>
          </cell>
          <cell r="V13">
            <v>3025</v>
          </cell>
          <cell r="Y13">
            <v>2003</v>
          </cell>
          <cell r="AB13">
            <v>3025</v>
          </cell>
          <cell r="AE13">
            <v>2003</v>
          </cell>
          <cell r="AH13">
            <v>0</v>
          </cell>
          <cell r="AN13">
            <v>0</v>
          </cell>
          <cell r="AR13" t="str">
            <v>N/A</v>
          </cell>
          <cell r="AU13">
            <v>20</v>
          </cell>
          <cell r="AX13">
            <v>12</v>
          </cell>
        </row>
        <row r="14">
          <cell r="B14">
            <v>0</v>
          </cell>
          <cell r="F14">
            <v>0</v>
          </cell>
          <cell r="V14">
            <v>0</v>
          </cell>
          <cell r="Y14">
            <v>0</v>
          </cell>
          <cell r="AB14">
            <v>0</v>
          </cell>
          <cell r="AE14">
            <v>0</v>
          </cell>
          <cell r="AH14">
            <v>0</v>
          </cell>
          <cell r="AN14">
            <v>0</v>
          </cell>
          <cell r="AR14" t="str">
            <v>N/A</v>
          </cell>
          <cell r="AU14">
            <v>0</v>
          </cell>
          <cell r="AX14">
            <v>0</v>
          </cell>
        </row>
        <row r="15">
          <cell r="B15">
            <v>0</v>
          </cell>
          <cell r="F15">
            <v>0</v>
          </cell>
          <cell r="V15">
            <v>0</v>
          </cell>
          <cell r="Y15">
            <v>0</v>
          </cell>
          <cell r="AB15">
            <v>0</v>
          </cell>
          <cell r="AE15">
            <v>0</v>
          </cell>
          <cell r="AH15">
            <v>0</v>
          </cell>
          <cell r="AN15">
            <v>0</v>
          </cell>
          <cell r="AR15" t="str">
            <v>N/A</v>
          </cell>
        </row>
        <row r="16">
          <cell r="B16">
            <v>0</v>
          </cell>
          <cell r="F16">
            <v>0</v>
          </cell>
          <cell r="V16">
            <v>0</v>
          </cell>
          <cell r="Y16">
            <v>0</v>
          </cell>
          <cell r="AB16">
            <v>0</v>
          </cell>
          <cell r="AE16">
            <v>0</v>
          </cell>
          <cell r="AH16">
            <v>0</v>
          </cell>
          <cell r="AN16">
            <v>0</v>
          </cell>
          <cell r="AR16" t="str">
            <v>N/A</v>
          </cell>
        </row>
        <row r="17">
          <cell r="B17">
            <v>0</v>
          </cell>
          <cell r="F17">
            <v>0</v>
          </cell>
          <cell r="V17">
            <v>0</v>
          </cell>
          <cell r="Y17">
            <v>0</v>
          </cell>
          <cell r="AB17">
            <v>0</v>
          </cell>
          <cell r="AE17">
            <v>0</v>
          </cell>
          <cell r="AH17">
            <v>0</v>
          </cell>
          <cell r="AN17">
            <v>0</v>
          </cell>
          <cell r="AR17" t="str">
            <v>N/A</v>
          </cell>
        </row>
        <row r="18">
          <cell r="B18">
            <v>0</v>
          </cell>
          <cell r="F18">
            <v>0</v>
          </cell>
          <cell r="I18">
            <v>83222</v>
          </cell>
          <cell r="L18">
            <v>86670</v>
          </cell>
          <cell r="V18">
            <v>0</v>
          </cell>
          <cell r="Y18">
            <v>0</v>
          </cell>
          <cell r="AB18">
            <v>0</v>
          </cell>
          <cell r="AE18">
            <v>0</v>
          </cell>
          <cell r="AH18">
            <v>0</v>
          </cell>
          <cell r="AN18">
            <v>0</v>
          </cell>
          <cell r="AR18" t="str">
            <v>N/A</v>
          </cell>
        </row>
        <row r="19">
          <cell r="B19">
            <v>83222</v>
          </cell>
          <cell r="F19">
            <v>86670</v>
          </cell>
          <cell r="I19">
            <v>40684</v>
          </cell>
          <cell r="L19">
            <v>42043</v>
          </cell>
          <cell r="V19">
            <v>6208</v>
          </cell>
          <cell r="Y19">
            <v>4263</v>
          </cell>
          <cell r="AB19">
            <v>6208</v>
          </cell>
          <cell r="AE19">
            <v>4263</v>
          </cell>
          <cell r="AH19">
            <v>0</v>
          </cell>
          <cell r="AN19">
            <v>0</v>
          </cell>
          <cell r="AR19" t="str">
            <v>N/A</v>
          </cell>
        </row>
        <row r="20">
          <cell r="B20">
            <v>40684</v>
          </cell>
          <cell r="F20">
            <v>42043</v>
          </cell>
          <cell r="I20">
            <v>3023840</v>
          </cell>
          <cell r="L20">
            <v>3114392</v>
          </cell>
          <cell r="V20">
            <v>3241</v>
          </cell>
          <cell r="Y20">
            <v>2420</v>
          </cell>
          <cell r="AB20">
            <v>3241</v>
          </cell>
          <cell r="AE20">
            <v>2420</v>
          </cell>
          <cell r="AH20">
            <v>0</v>
          </cell>
          <cell r="AN20">
            <v>0</v>
          </cell>
          <cell r="AR20" t="str">
            <v>N/A</v>
          </cell>
        </row>
        <row r="21">
          <cell r="B21">
            <v>3023840</v>
          </cell>
          <cell r="F21">
            <v>3114392</v>
          </cell>
          <cell r="I21">
            <v>12</v>
          </cell>
          <cell r="L21">
            <v>12</v>
          </cell>
          <cell r="V21">
            <v>236850</v>
          </cell>
          <cell r="Y21">
            <v>169075</v>
          </cell>
          <cell r="AB21">
            <v>236850</v>
          </cell>
          <cell r="AE21">
            <v>169075</v>
          </cell>
          <cell r="AH21">
            <v>0</v>
          </cell>
          <cell r="AN21">
            <v>0</v>
          </cell>
          <cell r="AR21" t="str">
            <v>N/A</v>
          </cell>
        </row>
        <row r="22">
          <cell r="F22">
            <v>3503.5833333333335</v>
          </cell>
          <cell r="AH22">
            <v>0</v>
          </cell>
          <cell r="AN22">
            <v>0</v>
          </cell>
          <cell r="AR22" t="str">
            <v>N/A</v>
          </cell>
        </row>
        <row r="23">
          <cell r="B23" t="b">
            <v>0</v>
          </cell>
          <cell r="O23" t="b">
            <v>0</v>
          </cell>
          <cell r="AH23">
            <v>0</v>
          </cell>
          <cell r="AN23">
            <v>0</v>
          </cell>
          <cell r="AR23" t="str">
            <v>N/A</v>
          </cell>
        </row>
        <row r="24">
          <cell r="AH24">
            <v>0</v>
          </cell>
          <cell r="AN24">
            <v>0</v>
          </cell>
          <cell r="AR24" t="str">
            <v>N/A</v>
          </cell>
        </row>
        <row r="25">
          <cell r="AH25">
            <v>0</v>
          </cell>
          <cell r="AN25">
            <v>0</v>
          </cell>
          <cell r="AR25" t="str">
            <v>N/A</v>
          </cell>
        </row>
        <row r="26">
          <cell r="AH26">
            <v>0</v>
          </cell>
          <cell r="AN26">
            <v>0</v>
          </cell>
          <cell r="AR26" t="str">
            <v>N/A</v>
          </cell>
        </row>
        <row r="27">
          <cell r="AH27">
            <v>0</v>
          </cell>
          <cell r="AN27">
            <v>0</v>
          </cell>
          <cell r="AR27" t="str">
            <v>N/A</v>
          </cell>
        </row>
        <row r="28">
          <cell r="AH28">
            <v>0</v>
          </cell>
          <cell r="AN28">
            <v>0</v>
          </cell>
          <cell r="AR28" t="str">
            <v>N/A</v>
          </cell>
        </row>
        <row r="29">
          <cell r="AH29">
            <v>0</v>
          </cell>
          <cell r="AN29">
            <v>0</v>
          </cell>
          <cell r="AR29" t="str">
            <v>N/A</v>
          </cell>
        </row>
        <row r="30">
          <cell r="AH30">
            <v>0</v>
          </cell>
          <cell r="AN30">
            <v>0</v>
          </cell>
          <cell r="AR30" t="str">
            <v>N/A</v>
          </cell>
        </row>
        <row r="31">
          <cell r="AH31">
            <v>0</v>
          </cell>
          <cell r="AN31">
            <v>0</v>
          </cell>
          <cell r="AR31" t="str">
            <v>N/A</v>
          </cell>
        </row>
        <row r="32">
          <cell r="AH32">
            <v>0</v>
          </cell>
          <cell r="AN32">
            <v>0</v>
          </cell>
          <cell r="AR32" t="str">
            <v>N/A</v>
          </cell>
        </row>
        <row r="33">
          <cell r="AH33">
            <v>0</v>
          </cell>
          <cell r="AN33">
            <v>0</v>
          </cell>
          <cell r="AR33" t="str">
            <v>N/A</v>
          </cell>
        </row>
        <row r="34">
          <cell r="AH34">
            <v>0</v>
          </cell>
          <cell r="AN34">
            <v>0</v>
          </cell>
          <cell r="AR34" t="str">
            <v>N/A</v>
          </cell>
        </row>
        <row r="35">
          <cell r="AH35">
            <v>0</v>
          </cell>
          <cell r="AN35">
            <v>0</v>
          </cell>
          <cell r="AR35" t="str">
            <v>N/A</v>
          </cell>
        </row>
        <row r="36">
          <cell r="AH36">
            <v>0</v>
          </cell>
          <cell r="AN36">
            <v>0</v>
          </cell>
          <cell r="AR36" t="str">
            <v>N/A</v>
          </cell>
        </row>
        <row r="37">
          <cell r="AH37">
            <v>0</v>
          </cell>
          <cell r="AN37">
            <v>0</v>
          </cell>
          <cell r="AR37" t="str">
            <v>N/A</v>
          </cell>
        </row>
        <row r="38">
          <cell r="AH38">
            <v>0</v>
          </cell>
          <cell r="AN38">
            <v>0</v>
          </cell>
          <cell r="AR38" t="str">
            <v>N/A</v>
          </cell>
        </row>
        <row r="39">
          <cell r="AH39">
            <v>0</v>
          </cell>
          <cell r="AN39">
            <v>0</v>
          </cell>
          <cell r="AR39" t="str">
            <v>N/A</v>
          </cell>
        </row>
        <row r="40">
          <cell r="AH40">
            <v>0</v>
          </cell>
          <cell r="AN40">
            <v>0</v>
          </cell>
          <cell r="AR40" t="str">
            <v>N/A</v>
          </cell>
        </row>
        <row r="41">
          <cell r="AH41">
            <v>0</v>
          </cell>
          <cell r="AN41">
            <v>0</v>
          </cell>
          <cell r="AR41" t="str">
            <v>N/A</v>
          </cell>
        </row>
        <row r="42">
          <cell r="AH42">
            <v>0</v>
          </cell>
          <cell r="AN42">
            <v>0</v>
          </cell>
          <cell r="AR42" t="str">
            <v>N/A</v>
          </cell>
        </row>
        <row r="43">
          <cell r="AH43">
            <v>0</v>
          </cell>
          <cell r="AN43">
            <v>0</v>
          </cell>
          <cell r="AR43" t="str">
            <v>N/A</v>
          </cell>
        </row>
        <row r="44">
          <cell r="AH44">
            <v>0</v>
          </cell>
          <cell r="AN44">
            <v>0</v>
          </cell>
          <cell r="AR44" t="str">
            <v>N/A</v>
          </cell>
        </row>
        <row r="45">
          <cell r="AH45">
            <v>0</v>
          </cell>
          <cell r="AN45">
            <v>0</v>
          </cell>
          <cell r="AR45" t="str">
            <v>N/A</v>
          </cell>
        </row>
        <row r="46">
          <cell r="AH46">
            <v>0</v>
          </cell>
          <cell r="AN46">
            <v>0</v>
          </cell>
          <cell r="AR46" t="str">
            <v>N/A</v>
          </cell>
        </row>
        <row r="47">
          <cell r="AH47">
            <v>0</v>
          </cell>
          <cell r="AN47">
            <v>0</v>
          </cell>
          <cell r="AR47" t="str">
            <v>N/A</v>
          </cell>
        </row>
        <row r="48">
          <cell r="AH48">
            <v>0</v>
          </cell>
          <cell r="AN48">
            <v>0</v>
          </cell>
          <cell r="AR48" t="str">
            <v>N/A</v>
          </cell>
        </row>
        <row r="49">
          <cell r="AH49">
            <v>0</v>
          </cell>
          <cell r="AN49">
            <v>0</v>
          </cell>
          <cell r="AR49" t="str">
            <v>N/A</v>
          </cell>
        </row>
        <row r="50">
          <cell r="AH50">
            <v>0</v>
          </cell>
          <cell r="AN50">
            <v>0</v>
          </cell>
          <cell r="AR50" t="str">
            <v>N/A</v>
          </cell>
        </row>
        <row r="51">
          <cell r="AH51">
            <v>0</v>
          </cell>
          <cell r="AN51">
            <v>0</v>
          </cell>
          <cell r="AR51" t="str">
            <v>N/A</v>
          </cell>
        </row>
        <row r="52">
          <cell r="AH52">
            <v>0</v>
          </cell>
          <cell r="AN52">
            <v>0</v>
          </cell>
          <cell r="AR52" t="str">
            <v>N/A</v>
          </cell>
        </row>
        <row r="53">
          <cell r="AH53">
            <v>0</v>
          </cell>
          <cell r="AN53">
            <v>0</v>
          </cell>
          <cell r="AR53" t="str">
            <v>N/A</v>
          </cell>
        </row>
        <row r="54">
          <cell r="AH54">
            <v>0</v>
          </cell>
          <cell r="AN54">
            <v>0</v>
          </cell>
          <cell r="AR54" t="str">
            <v>N/A</v>
          </cell>
        </row>
        <row r="55">
          <cell r="AH55">
            <v>0</v>
          </cell>
          <cell r="AN55">
            <v>0</v>
          </cell>
          <cell r="AR55" t="str">
            <v>N/A</v>
          </cell>
        </row>
        <row r="56">
          <cell r="AH56">
            <v>0</v>
          </cell>
          <cell r="AN56">
            <v>0</v>
          </cell>
          <cell r="AR56" t="str">
            <v>N/A</v>
          </cell>
        </row>
        <row r="57">
          <cell r="AH57">
            <v>0</v>
          </cell>
          <cell r="AN57">
            <v>0</v>
          </cell>
          <cell r="AR57" t="str">
            <v>N/A</v>
          </cell>
        </row>
        <row r="58">
          <cell r="AH58">
            <v>0</v>
          </cell>
          <cell r="AN58">
            <v>0</v>
          </cell>
          <cell r="AR58" t="str">
            <v>N/A</v>
          </cell>
        </row>
        <row r="59">
          <cell r="AH59">
            <v>0</v>
          </cell>
          <cell r="AN59">
            <v>0</v>
          </cell>
          <cell r="AR59" t="str">
            <v>N/A</v>
          </cell>
        </row>
        <row r="60">
          <cell r="AH60">
            <v>0</v>
          </cell>
          <cell r="AN60">
            <v>0</v>
          </cell>
          <cell r="AR60" t="str">
            <v>N/A</v>
          </cell>
        </row>
        <row r="61">
          <cell r="AH61">
            <v>0</v>
          </cell>
          <cell r="AN61">
            <v>0</v>
          </cell>
          <cell r="AR61" t="str">
            <v>N/A</v>
          </cell>
        </row>
        <row r="62">
          <cell r="AH62">
            <v>0</v>
          </cell>
          <cell r="AN62">
            <v>0</v>
          </cell>
          <cell r="AR62" t="str">
            <v>N/A</v>
          </cell>
        </row>
        <row r="63">
          <cell r="AH63">
            <v>0</v>
          </cell>
          <cell r="AN63">
            <v>0</v>
          </cell>
          <cell r="AR63" t="str">
            <v>N/A</v>
          </cell>
        </row>
        <row r="64">
          <cell r="AH64">
            <v>0</v>
          </cell>
          <cell r="AN64">
            <v>0</v>
          </cell>
          <cell r="AR64" t="str">
            <v>N/A</v>
          </cell>
        </row>
        <row r="65">
          <cell r="AH65">
            <v>0</v>
          </cell>
          <cell r="AN65">
            <v>0</v>
          </cell>
          <cell r="AR65" t="str">
            <v>N/A</v>
          </cell>
        </row>
        <row r="66">
          <cell r="AH66">
            <v>0</v>
          </cell>
          <cell r="AN66">
            <v>0</v>
          </cell>
          <cell r="AR66" t="str">
            <v>N/A</v>
          </cell>
        </row>
        <row r="67">
          <cell r="AH67">
            <v>0</v>
          </cell>
          <cell r="AN67">
            <v>0</v>
          </cell>
          <cell r="AR67" t="str">
            <v>N/A</v>
          </cell>
        </row>
        <row r="68">
          <cell r="AH68">
            <v>0</v>
          </cell>
          <cell r="AN68">
            <v>0</v>
          </cell>
          <cell r="AR68" t="str">
            <v>N/A</v>
          </cell>
        </row>
        <row r="69">
          <cell r="AH69">
            <v>0</v>
          </cell>
          <cell r="AN69">
            <v>0</v>
          </cell>
          <cell r="AR69" t="str">
            <v>N/A</v>
          </cell>
        </row>
        <row r="70">
          <cell r="AH70">
            <v>0</v>
          </cell>
          <cell r="AN70">
            <v>0</v>
          </cell>
          <cell r="AR70" t="str">
            <v>N/A</v>
          </cell>
        </row>
        <row r="71">
          <cell r="AH71">
            <v>0</v>
          </cell>
          <cell r="AN71">
            <v>0</v>
          </cell>
          <cell r="AR71" t="str">
            <v>N/A</v>
          </cell>
        </row>
        <row r="72">
          <cell r="AH72">
            <v>0</v>
          </cell>
          <cell r="AN72">
            <v>0</v>
          </cell>
          <cell r="AR72" t="str">
            <v>N/A</v>
          </cell>
        </row>
        <row r="73">
          <cell r="AH73">
            <v>0</v>
          </cell>
          <cell r="AN73">
            <v>0</v>
          </cell>
          <cell r="AR73" t="str">
            <v>N/A</v>
          </cell>
        </row>
        <row r="74">
          <cell r="AH74">
            <v>0</v>
          </cell>
          <cell r="AN74">
            <v>0</v>
          </cell>
          <cell r="AR74" t="str">
            <v>N/A</v>
          </cell>
        </row>
        <row r="75">
          <cell r="AH75">
            <v>0</v>
          </cell>
          <cell r="AN75">
            <v>0</v>
          </cell>
          <cell r="AR75" t="str">
            <v>N/A</v>
          </cell>
        </row>
        <row r="76">
          <cell r="AH76">
            <v>0</v>
          </cell>
          <cell r="AN76">
            <v>0</v>
          </cell>
          <cell r="AR76" t="str">
            <v>N/A</v>
          </cell>
        </row>
        <row r="77">
          <cell r="AH77">
            <v>0</v>
          </cell>
          <cell r="AN77">
            <v>0</v>
          </cell>
          <cell r="AR77" t="str">
            <v>N/A</v>
          </cell>
        </row>
        <row r="78">
          <cell r="AH78">
            <v>467</v>
          </cell>
          <cell r="AN78">
            <v>0</v>
          </cell>
          <cell r="AR78" t="str">
            <v>N/A</v>
          </cell>
        </row>
        <row r="79">
          <cell r="AH79">
            <v>115410.49</v>
          </cell>
          <cell r="AN79">
            <v>0</v>
          </cell>
          <cell r="AR79" t="str">
            <v>N/A</v>
          </cell>
        </row>
        <row r="80">
          <cell r="AH80">
            <v>367415</v>
          </cell>
          <cell r="AN80">
            <v>0</v>
          </cell>
          <cell r="AR80" t="str">
            <v>N/A</v>
          </cell>
        </row>
        <row r="81">
          <cell r="AH81">
            <v>6500</v>
          </cell>
          <cell r="AN81">
            <v>0</v>
          </cell>
          <cell r="AR81" t="str">
            <v>N/A</v>
          </cell>
        </row>
        <row r="82">
          <cell r="AH82">
            <v>489325.49</v>
          </cell>
          <cell r="AN82">
            <v>0</v>
          </cell>
          <cell r="AR82" t="str">
            <v>N/A</v>
          </cell>
        </row>
        <row r="83">
          <cell r="AH83">
            <v>108678.78</v>
          </cell>
          <cell r="AN83">
            <v>0</v>
          </cell>
          <cell r="AR83" t="str">
            <v>N/A</v>
          </cell>
        </row>
        <row r="84">
          <cell r="AH84">
            <v>2048.7600000000002</v>
          </cell>
          <cell r="AN84">
            <v>0</v>
          </cell>
          <cell r="AR84" t="str">
            <v>N/A</v>
          </cell>
        </row>
        <row r="85">
          <cell r="AH85">
            <v>265236.21999999997</v>
          </cell>
          <cell r="AN85">
            <v>0</v>
          </cell>
          <cell r="AR85" t="str">
            <v>N/A</v>
          </cell>
        </row>
        <row r="86">
          <cell r="AH86">
            <v>113361.73</v>
          </cell>
          <cell r="AN86">
            <v>0</v>
          </cell>
          <cell r="AR86" t="str">
            <v>N/A</v>
          </cell>
        </row>
        <row r="87">
          <cell r="AH87">
            <v>64</v>
          </cell>
          <cell r="AN87">
            <v>0</v>
          </cell>
          <cell r="AR87" t="str">
            <v>N/A</v>
          </cell>
        </row>
        <row r="88">
          <cell r="AH88">
            <v>16</v>
          </cell>
          <cell r="AN88">
            <v>0</v>
          </cell>
          <cell r="AR88" t="str">
            <v>N/A</v>
          </cell>
        </row>
        <row r="89">
          <cell r="AH89">
            <v>16</v>
          </cell>
          <cell r="AN89">
            <v>0</v>
          </cell>
          <cell r="AR89" t="str">
            <v>N/A</v>
          </cell>
        </row>
        <row r="90">
          <cell r="AH90">
            <v>50</v>
          </cell>
          <cell r="AN90">
            <v>0</v>
          </cell>
          <cell r="AR90" t="str">
            <v>N/A</v>
          </cell>
        </row>
        <row r="91">
          <cell r="AH91">
            <v>149</v>
          </cell>
          <cell r="AN91">
            <v>0</v>
          </cell>
          <cell r="AR91" t="str">
            <v>N/A</v>
          </cell>
        </row>
        <row r="92">
          <cell r="AH92">
            <v>172</v>
          </cell>
          <cell r="AN92">
            <v>0</v>
          </cell>
          <cell r="AR92" t="str">
            <v>N/A</v>
          </cell>
        </row>
        <row r="93">
          <cell r="AH93">
            <v>235</v>
          </cell>
          <cell r="AN93">
            <v>0</v>
          </cell>
          <cell r="AR93" t="str">
            <v>N/A</v>
          </cell>
        </row>
        <row r="94">
          <cell r="AH94">
            <v>74482.23</v>
          </cell>
          <cell r="AN94">
            <v>0</v>
          </cell>
          <cell r="AR94" t="str">
            <v>N/A</v>
          </cell>
        </row>
        <row r="95">
          <cell r="AH95">
            <v>126065</v>
          </cell>
          <cell r="AN95">
            <v>0</v>
          </cell>
          <cell r="AR95" t="str">
            <v>N/A</v>
          </cell>
        </row>
        <row r="96">
          <cell r="AH96">
            <v>3500</v>
          </cell>
          <cell r="AN96">
            <v>0</v>
          </cell>
          <cell r="AR96" t="str">
            <v>N/A</v>
          </cell>
        </row>
        <row r="97">
          <cell r="AH97">
            <v>204047.23</v>
          </cell>
          <cell r="AN97">
            <v>0</v>
          </cell>
          <cell r="AR97" t="str">
            <v>N/A</v>
          </cell>
        </row>
        <row r="98">
          <cell r="AH98">
            <v>37901.050000000003</v>
          </cell>
          <cell r="AN98">
            <v>0</v>
          </cell>
          <cell r="AR98" t="str">
            <v>N/A</v>
          </cell>
        </row>
        <row r="99">
          <cell r="AH99">
            <v>1795.06</v>
          </cell>
          <cell r="AN99">
            <v>0</v>
          </cell>
          <cell r="AR99" t="str">
            <v>N/A</v>
          </cell>
        </row>
        <row r="100">
          <cell r="AH100">
            <v>91663.95</v>
          </cell>
          <cell r="AN100">
            <v>0</v>
          </cell>
          <cell r="AR100" t="str">
            <v>N/A</v>
          </cell>
        </row>
        <row r="101">
          <cell r="AH101">
            <v>72687.17</v>
          </cell>
          <cell r="AN101">
            <v>0</v>
          </cell>
          <cell r="AR101" t="str">
            <v>N/A</v>
          </cell>
        </row>
        <row r="102">
          <cell r="AH102">
            <v>34</v>
          </cell>
          <cell r="AN102">
            <v>0</v>
          </cell>
          <cell r="AR102" t="str">
            <v>N/A</v>
          </cell>
        </row>
        <row r="103">
          <cell r="AH103">
            <v>10</v>
          </cell>
          <cell r="AN103">
            <v>0</v>
          </cell>
          <cell r="AR103" t="str">
            <v>N/A</v>
          </cell>
        </row>
        <row r="104">
          <cell r="AH104">
            <v>6</v>
          </cell>
          <cell r="AN104">
            <v>0</v>
          </cell>
          <cell r="AR104" t="str">
            <v>N/A</v>
          </cell>
        </row>
        <row r="105">
          <cell r="AH105">
            <v>21</v>
          </cell>
          <cell r="AN105">
            <v>0</v>
          </cell>
          <cell r="AR105" t="str">
            <v>N/A</v>
          </cell>
        </row>
        <row r="106">
          <cell r="AH106">
            <v>60</v>
          </cell>
          <cell r="AN106">
            <v>0</v>
          </cell>
          <cell r="AR106" t="str">
            <v>N/A</v>
          </cell>
        </row>
        <row r="107">
          <cell r="AH107">
            <v>104</v>
          </cell>
          <cell r="AN107">
            <v>0</v>
          </cell>
          <cell r="AR107" t="str">
            <v>N/A</v>
          </cell>
        </row>
        <row r="108">
          <cell r="AH108">
            <v>0</v>
          </cell>
          <cell r="AN108">
            <v>0</v>
          </cell>
          <cell r="AR108" t="str">
            <v>N/A</v>
          </cell>
        </row>
        <row r="109">
          <cell r="AH109">
            <v>0</v>
          </cell>
          <cell r="AN109">
            <v>0</v>
          </cell>
          <cell r="AR109" t="str">
            <v>N/A</v>
          </cell>
        </row>
        <row r="110">
          <cell r="AH110">
            <v>0</v>
          </cell>
          <cell r="AN110">
            <v>0</v>
          </cell>
          <cell r="AR110" t="str">
            <v>N/A</v>
          </cell>
        </row>
        <row r="111">
          <cell r="AH111">
            <v>0</v>
          </cell>
          <cell r="AN111">
            <v>0</v>
          </cell>
          <cell r="AR111" t="str">
            <v>N/A</v>
          </cell>
        </row>
        <row r="112">
          <cell r="AH112">
            <v>0</v>
          </cell>
          <cell r="AN112">
            <v>0</v>
          </cell>
          <cell r="AR112" t="str">
            <v>N/A</v>
          </cell>
        </row>
        <row r="113">
          <cell r="AH113">
            <v>0</v>
          </cell>
          <cell r="AN113">
            <v>0</v>
          </cell>
          <cell r="AR113" t="str">
            <v>N/A</v>
          </cell>
        </row>
        <row r="114">
          <cell r="AH114">
            <v>0</v>
          </cell>
          <cell r="AN114">
            <v>0</v>
          </cell>
          <cell r="AR114" t="str">
            <v>N/A</v>
          </cell>
        </row>
        <row r="115">
          <cell r="AH115">
            <v>0</v>
          </cell>
          <cell r="AN115">
            <v>0</v>
          </cell>
          <cell r="AR115" t="str">
            <v>N/A</v>
          </cell>
        </row>
        <row r="116">
          <cell r="AH116">
            <v>0</v>
          </cell>
          <cell r="AN116">
            <v>0</v>
          </cell>
          <cell r="AR116" t="str">
            <v>N/A</v>
          </cell>
        </row>
        <row r="117">
          <cell r="AH117">
            <v>0</v>
          </cell>
          <cell r="AN117">
            <v>0</v>
          </cell>
          <cell r="AR117" t="str">
            <v>N/A</v>
          </cell>
        </row>
        <row r="118">
          <cell r="AH118">
            <v>0</v>
          </cell>
          <cell r="AN118">
            <v>0</v>
          </cell>
          <cell r="AR118" t="str">
            <v>N/A</v>
          </cell>
        </row>
        <row r="119">
          <cell r="AH119">
            <v>0</v>
          </cell>
          <cell r="AN119">
            <v>0</v>
          </cell>
          <cell r="AR119" t="str">
            <v>N/A</v>
          </cell>
        </row>
        <row r="120">
          <cell r="AH120">
            <v>0</v>
          </cell>
          <cell r="AN120">
            <v>0</v>
          </cell>
          <cell r="AR120" t="str">
            <v>N/A</v>
          </cell>
        </row>
        <row r="121">
          <cell r="AH121">
            <v>0</v>
          </cell>
          <cell r="AN121">
            <v>0</v>
          </cell>
          <cell r="AR121" t="str">
            <v>N/A</v>
          </cell>
        </row>
        <row r="122">
          <cell r="AH122">
            <v>0</v>
          </cell>
          <cell r="AN122">
            <v>0</v>
          </cell>
          <cell r="AR122" t="str">
            <v>N/A</v>
          </cell>
        </row>
        <row r="123">
          <cell r="AH123">
            <v>0</v>
          </cell>
          <cell r="AN123">
            <v>0</v>
          </cell>
          <cell r="AR123" t="str">
            <v>N/A</v>
          </cell>
        </row>
        <row r="124">
          <cell r="AH124">
            <v>0</v>
          </cell>
          <cell r="AN124">
            <v>0</v>
          </cell>
          <cell r="AR124" t="str">
            <v>N/A</v>
          </cell>
        </row>
        <row r="125">
          <cell r="AH125">
            <v>0</v>
          </cell>
          <cell r="AN125">
            <v>0</v>
          </cell>
          <cell r="AR125" t="str">
            <v>N/A</v>
          </cell>
        </row>
        <row r="126">
          <cell r="AH126">
            <v>0</v>
          </cell>
          <cell r="AN126">
            <v>0</v>
          </cell>
          <cell r="AR126" t="str">
            <v>N/A</v>
          </cell>
        </row>
        <row r="127">
          <cell r="AH127">
            <v>0</v>
          </cell>
          <cell r="AN127">
            <v>0</v>
          </cell>
          <cell r="AR127" t="str">
            <v>N/A</v>
          </cell>
        </row>
        <row r="128">
          <cell r="AH128">
            <v>0</v>
          </cell>
          <cell r="AN128">
            <v>0</v>
          </cell>
          <cell r="AR128" t="str">
            <v>N/A</v>
          </cell>
        </row>
        <row r="129">
          <cell r="AH129">
            <v>0</v>
          </cell>
          <cell r="AN129">
            <v>0</v>
          </cell>
          <cell r="AR129" t="str">
            <v>N/A</v>
          </cell>
        </row>
        <row r="130">
          <cell r="AH130">
            <v>0</v>
          </cell>
          <cell r="AN130">
            <v>0</v>
          </cell>
          <cell r="AR130" t="str">
            <v>N/A</v>
          </cell>
        </row>
        <row r="131">
          <cell r="AH131">
            <v>0</v>
          </cell>
          <cell r="AN131">
            <v>0</v>
          </cell>
          <cell r="AR131" t="str">
            <v>N/A</v>
          </cell>
        </row>
        <row r="132">
          <cell r="AH132">
            <v>0</v>
          </cell>
          <cell r="AN132">
            <v>0</v>
          </cell>
          <cell r="AR132" t="str">
            <v>N/A</v>
          </cell>
        </row>
        <row r="133">
          <cell r="AH133">
            <v>0</v>
          </cell>
          <cell r="AN133">
            <v>0</v>
          </cell>
          <cell r="AR133" t="str">
            <v>N/A</v>
          </cell>
        </row>
        <row r="134">
          <cell r="AH134">
            <v>0</v>
          </cell>
          <cell r="AN134">
            <v>0</v>
          </cell>
          <cell r="AR134" t="str">
            <v>N/A</v>
          </cell>
        </row>
        <row r="135">
          <cell r="AH135">
            <v>0</v>
          </cell>
          <cell r="AN135">
            <v>0</v>
          </cell>
          <cell r="AR135" t="str">
            <v>N/A</v>
          </cell>
        </row>
        <row r="136">
          <cell r="AH136">
            <v>0</v>
          </cell>
          <cell r="AN136">
            <v>0</v>
          </cell>
          <cell r="AR136" t="str">
            <v>N/A</v>
          </cell>
        </row>
        <row r="137">
          <cell r="AH137">
            <v>0</v>
          </cell>
          <cell r="AN137">
            <v>0</v>
          </cell>
          <cell r="AR137" t="str">
            <v>N/A</v>
          </cell>
        </row>
        <row r="138">
          <cell r="AH138">
            <v>232</v>
          </cell>
          <cell r="AN138">
            <v>0</v>
          </cell>
          <cell r="AR138" t="str">
            <v>N/A</v>
          </cell>
        </row>
        <row r="139">
          <cell r="AH139">
            <v>40928.26</v>
          </cell>
          <cell r="AN139">
            <v>0</v>
          </cell>
          <cell r="AR139" t="str">
            <v>N/A</v>
          </cell>
        </row>
        <row r="140">
          <cell r="AH140">
            <v>241350</v>
          </cell>
          <cell r="AN140">
            <v>0</v>
          </cell>
          <cell r="AR140" t="str">
            <v>N/A</v>
          </cell>
        </row>
        <row r="141">
          <cell r="AH141">
            <v>3000</v>
          </cell>
          <cell r="AN141">
            <v>0</v>
          </cell>
          <cell r="AR141" t="str">
            <v>N/A</v>
          </cell>
        </row>
        <row r="142">
          <cell r="AH142">
            <v>285278.26</v>
          </cell>
          <cell r="AN142">
            <v>0</v>
          </cell>
          <cell r="AR142" t="str">
            <v>N/A</v>
          </cell>
        </row>
        <row r="143">
          <cell r="AH143">
            <v>70777.73</v>
          </cell>
          <cell r="AN143">
            <v>0</v>
          </cell>
          <cell r="AR143" t="str">
            <v>N/A</v>
          </cell>
        </row>
        <row r="144">
          <cell r="AH144">
            <v>253.7</v>
          </cell>
          <cell r="AN144">
            <v>0</v>
          </cell>
          <cell r="AR144" t="str">
            <v>N/A</v>
          </cell>
        </row>
        <row r="145">
          <cell r="AH145">
            <v>173572.27</v>
          </cell>
          <cell r="AN145">
            <v>0</v>
          </cell>
          <cell r="AR145" t="str">
            <v>N/A</v>
          </cell>
        </row>
        <row r="146">
          <cell r="AH146">
            <v>40674.559999999998</v>
          </cell>
          <cell r="AN146">
            <v>0</v>
          </cell>
          <cell r="AR146" t="str">
            <v>N/A</v>
          </cell>
        </row>
        <row r="147">
          <cell r="AH147">
            <v>30</v>
          </cell>
          <cell r="AN147">
            <v>0</v>
          </cell>
          <cell r="AR147" t="str">
            <v>N/A</v>
          </cell>
        </row>
        <row r="148">
          <cell r="AH148">
            <v>6</v>
          </cell>
          <cell r="AN148">
            <v>0</v>
          </cell>
          <cell r="AR148" t="str">
            <v>N/A</v>
          </cell>
        </row>
        <row r="149">
          <cell r="AH149">
            <v>10</v>
          </cell>
          <cell r="AN149">
            <v>0</v>
          </cell>
          <cell r="AR149" t="str">
            <v>N/A</v>
          </cell>
        </row>
        <row r="150">
          <cell r="AH150">
            <v>29</v>
          </cell>
          <cell r="AN150">
            <v>0</v>
          </cell>
          <cell r="AR150" t="str">
            <v>N/A</v>
          </cell>
        </row>
        <row r="151">
          <cell r="AH151">
            <v>89</v>
          </cell>
          <cell r="AN151">
            <v>0</v>
          </cell>
          <cell r="AR151" t="str">
            <v>N/A</v>
          </cell>
        </row>
        <row r="152">
          <cell r="AH152">
            <v>68</v>
          </cell>
          <cell r="AN152">
            <v>0</v>
          </cell>
          <cell r="AR152" t="str">
            <v>N/A</v>
          </cell>
        </row>
        <row r="153">
          <cell r="AR153" t="str">
            <v>N/A</v>
          </cell>
        </row>
        <row r="154">
          <cell r="AR154" t="str">
            <v>N/A</v>
          </cell>
        </row>
        <row r="155">
          <cell r="AR155" t="str">
            <v>N/A</v>
          </cell>
        </row>
        <row r="156">
          <cell r="AR156" t="str">
            <v>N/A</v>
          </cell>
        </row>
        <row r="157">
          <cell r="AR157" t="str">
            <v>N/A</v>
          </cell>
        </row>
        <row r="158">
          <cell r="AR158" t="str">
            <v>N/A</v>
          </cell>
        </row>
        <row r="159">
          <cell r="AR159" t="str">
            <v>N/A</v>
          </cell>
        </row>
        <row r="160">
          <cell r="AR160" t="str">
            <v>N/A</v>
          </cell>
        </row>
        <row r="161">
          <cell r="AR161" t="str">
            <v>N/A</v>
          </cell>
        </row>
        <row r="162">
          <cell r="AR162" t="str">
            <v>N/A</v>
          </cell>
        </row>
        <row r="163">
          <cell r="AR163" t="str">
            <v>N/A</v>
          </cell>
        </row>
        <row r="164">
          <cell r="AR164" t="str">
            <v>N/A</v>
          </cell>
        </row>
        <row r="165">
          <cell r="AR165" t="str">
            <v>N/A</v>
          </cell>
        </row>
        <row r="166">
          <cell r="AR166" t="str">
            <v>N/A</v>
          </cell>
        </row>
        <row r="167">
          <cell r="AR167" t="str">
            <v>N/A</v>
          </cell>
        </row>
        <row r="168">
          <cell r="AR168" t="str">
            <v>N/A</v>
          </cell>
        </row>
        <row r="169">
          <cell r="AR169" t="str">
            <v>N/A</v>
          </cell>
        </row>
        <row r="170">
          <cell r="AR170" t="str">
            <v>N/A</v>
          </cell>
        </row>
        <row r="171">
          <cell r="AR171" t="str">
            <v>N/A</v>
          </cell>
        </row>
        <row r="172">
          <cell r="AR172" t="str">
            <v>N/A</v>
          </cell>
        </row>
        <row r="173">
          <cell r="AR173" t="str">
            <v>N/A</v>
          </cell>
        </row>
        <row r="174">
          <cell r="AR174" t="str">
            <v>N/A</v>
          </cell>
        </row>
        <row r="175">
          <cell r="AR175" t="str">
            <v>N/A</v>
          </cell>
        </row>
        <row r="176">
          <cell r="AR176" t="str">
            <v>N/A</v>
          </cell>
        </row>
        <row r="177">
          <cell r="AR177" t="str">
            <v>N/A</v>
          </cell>
        </row>
        <row r="178">
          <cell r="AR178" t="str">
            <v>N/A</v>
          </cell>
        </row>
        <row r="179">
          <cell r="AR179" t="str">
            <v>N/A</v>
          </cell>
        </row>
        <row r="180">
          <cell r="AR180" t="str">
            <v>N/A</v>
          </cell>
        </row>
        <row r="181">
          <cell r="AR181" t="str">
            <v>N/A</v>
          </cell>
        </row>
        <row r="182">
          <cell r="AR182" t="str">
            <v>N/A</v>
          </cell>
        </row>
        <row r="183">
          <cell r="AR183" t="str">
            <v>N/A</v>
          </cell>
        </row>
        <row r="184">
          <cell r="AR184" t="str">
            <v>N/A</v>
          </cell>
        </row>
        <row r="185">
          <cell r="AR185" t="str">
            <v>N/A</v>
          </cell>
        </row>
        <row r="186">
          <cell r="AR186" t="str">
            <v>N/A</v>
          </cell>
        </row>
        <row r="187">
          <cell r="AR187" t="str">
            <v>N/A</v>
          </cell>
        </row>
        <row r="188">
          <cell r="AR188" t="str">
            <v>N/A</v>
          </cell>
        </row>
        <row r="189">
          <cell r="AR189" t="str">
            <v>N/A</v>
          </cell>
        </row>
        <row r="190">
          <cell r="AR190" t="str">
            <v>N/A</v>
          </cell>
        </row>
        <row r="191">
          <cell r="AR191" t="str">
            <v>N/A</v>
          </cell>
        </row>
        <row r="192">
          <cell r="AR192" t="str">
            <v>N/A</v>
          </cell>
        </row>
        <row r="193">
          <cell r="AR193" t="str">
            <v>N/A</v>
          </cell>
        </row>
        <row r="194">
          <cell r="AR194" t="str">
            <v>N/A</v>
          </cell>
        </row>
        <row r="195">
          <cell r="AR195" t="str">
            <v>N/A</v>
          </cell>
        </row>
        <row r="196">
          <cell r="AR196" t="str">
            <v>N/A</v>
          </cell>
        </row>
        <row r="197">
          <cell r="AR197" t="str">
            <v>N/A</v>
          </cell>
        </row>
        <row r="198">
          <cell r="AR198" t="str">
            <v>N/A</v>
          </cell>
        </row>
        <row r="199">
          <cell r="AR199" t="str">
            <v>N/A</v>
          </cell>
        </row>
        <row r="200">
          <cell r="AR200" t="str">
            <v>N/A</v>
          </cell>
        </row>
        <row r="201">
          <cell r="AR201" t="str">
            <v>N/A</v>
          </cell>
        </row>
        <row r="202">
          <cell r="AR202" t="str">
            <v>N/A</v>
          </cell>
        </row>
        <row r="203">
          <cell r="AR203" t="str">
            <v>N/A</v>
          </cell>
        </row>
        <row r="204">
          <cell r="AR204" t="str">
            <v>N/A</v>
          </cell>
        </row>
        <row r="205">
          <cell r="AR205" t="str">
            <v>N/A</v>
          </cell>
        </row>
        <row r="206">
          <cell r="AR206" t="str">
            <v>N/A</v>
          </cell>
        </row>
        <row r="207">
          <cell r="AR207" t="str">
            <v>N/A</v>
          </cell>
        </row>
        <row r="208">
          <cell r="AR208" t="str">
            <v>N/A</v>
          </cell>
        </row>
        <row r="209">
          <cell r="AR209" t="str">
            <v>N/A</v>
          </cell>
        </row>
        <row r="210">
          <cell r="AR210" t="str">
            <v>N/A</v>
          </cell>
        </row>
        <row r="211">
          <cell r="AR211" t="str">
            <v>N/A</v>
          </cell>
        </row>
        <row r="212">
          <cell r="AR212" t="str">
            <v>N/A</v>
          </cell>
        </row>
        <row r="213">
          <cell r="AR213" t="str">
            <v>N/A</v>
          </cell>
        </row>
        <row r="214">
          <cell r="AR214" t="str">
            <v>N/A</v>
          </cell>
        </row>
        <row r="215">
          <cell r="AR215" t="str">
            <v>N/A</v>
          </cell>
        </row>
        <row r="216">
          <cell r="AR216" t="str">
            <v>N/A</v>
          </cell>
        </row>
        <row r="217">
          <cell r="AR217" t="str">
            <v>N/A</v>
          </cell>
        </row>
        <row r="218">
          <cell r="AR218" t="str">
            <v>N/A</v>
          </cell>
        </row>
        <row r="219">
          <cell r="AR219" t="str">
            <v>N/A</v>
          </cell>
        </row>
        <row r="220">
          <cell r="AR220" t="str">
            <v>N/A</v>
          </cell>
        </row>
        <row r="221">
          <cell r="AR221" t="str">
            <v>N/A</v>
          </cell>
        </row>
        <row r="222">
          <cell r="AR222" t="str">
            <v>N/A</v>
          </cell>
        </row>
        <row r="223">
          <cell r="AR223" t="str">
            <v>N/A</v>
          </cell>
        </row>
        <row r="224">
          <cell r="AR224" t="str">
            <v>N/A</v>
          </cell>
        </row>
        <row r="225">
          <cell r="AR225" t="str">
            <v>N/A</v>
          </cell>
        </row>
        <row r="226">
          <cell r="AR226" t="str">
            <v>N/A</v>
          </cell>
        </row>
        <row r="227">
          <cell r="AR227" t="str">
            <v>N/A</v>
          </cell>
        </row>
        <row r="228">
          <cell r="AR228" t="str">
            <v>N/A</v>
          </cell>
        </row>
        <row r="229">
          <cell r="AR229" t="str">
            <v>N/A</v>
          </cell>
        </row>
        <row r="230">
          <cell r="AR230" t="str">
            <v>N/A</v>
          </cell>
        </row>
        <row r="231">
          <cell r="AR231" t="str">
            <v>N/A</v>
          </cell>
        </row>
        <row r="232">
          <cell r="AR232" t="str">
            <v>N/A</v>
          </cell>
        </row>
        <row r="233">
          <cell r="AR233" t="str">
            <v>N/A</v>
          </cell>
        </row>
        <row r="234">
          <cell r="AR234" t="str">
            <v>N/A</v>
          </cell>
        </row>
        <row r="235">
          <cell r="AR235" t="str">
            <v>N/A</v>
          </cell>
        </row>
        <row r="236">
          <cell r="AR236" t="str">
            <v>N/A</v>
          </cell>
        </row>
        <row r="237">
          <cell r="AR237" t="str">
            <v>N/A</v>
          </cell>
        </row>
        <row r="238">
          <cell r="AR238" t="str">
            <v>N/A</v>
          </cell>
        </row>
        <row r="239">
          <cell r="AR239" t="str">
            <v>N/A</v>
          </cell>
        </row>
        <row r="240">
          <cell r="AR240" t="str">
            <v>N/A</v>
          </cell>
        </row>
        <row r="241">
          <cell r="AR241" t="str">
            <v>N/A</v>
          </cell>
        </row>
        <row r="242">
          <cell r="AR242" t="str">
            <v>N/A</v>
          </cell>
        </row>
        <row r="243">
          <cell r="AR243" t="str">
            <v>N/A</v>
          </cell>
        </row>
        <row r="244">
          <cell r="AR244" t="str">
            <v>N/A</v>
          </cell>
        </row>
        <row r="245">
          <cell r="AR245" t="str">
            <v>N/A</v>
          </cell>
        </row>
        <row r="246">
          <cell r="AR246" t="str">
            <v>N/A</v>
          </cell>
        </row>
        <row r="247">
          <cell r="AR247" t="str">
            <v>N/A</v>
          </cell>
        </row>
        <row r="248">
          <cell r="AR248" t="str">
            <v>N/A</v>
          </cell>
        </row>
        <row r="249">
          <cell r="AR249" t="str">
            <v>N/A</v>
          </cell>
        </row>
        <row r="250">
          <cell r="AR250" t="str">
            <v>N/A</v>
          </cell>
        </row>
        <row r="251">
          <cell r="AR251" t="str">
            <v>N/A</v>
          </cell>
        </row>
        <row r="252">
          <cell r="AR252" t="str">
            <v>N/A</v>
          </cell>
        </row>
        <row r="253">
          <cell r="AR253" t="str">
            <v>N/A</v>
          </cell>
        </row>
        <row r="254">
          <cell r="AR254" t="str">
            <v>N/A</v>
          </cell>
        </row>
        <row r="255">
          <cell r="AR255" t="str">
            <v>N/A</v>
          </cell>
        </row>
        <row r="256">
          <cell r="AR256" t="str">
            <v>N/A</v>
          </cell>
        </row>
        <row r="257">
          <cell r="AR257" t="str">
            <v>N/A</v>
          </cell>
        </row>
        <row r="258">
          <cell r="AR258" t="str">
            <v>N/A</v>
          </cell>
        </row>
        <row r="259">
          <cell r="AR259" t="str">
            <v>N/A</v>
          </cell>
        </row>
        <row r="260">
          <cell r="AR260" t="str">
            <v>N/A</v>
          </cell>
        </row>
        <row r="261">
          <cell r="AR261" t="str">
            <v>N/A</v>
          </cell>
        </row>
        <row r="262">
          <cell r="AR262" t="str">
            <v>N/A</v>
          </cell>
        </row>
        <row r="263">
          <cell r="AR263" t="str">
            <v>N/A</v>
          </cell>
        </row>
        <row r="264">
          <cell r="AR264" t="str">
            <v>N/A</v>
          </cell>
        </row>
        <row r="265">
          <cell r="AR265" t="str">
            <v>N/A</v>
          </cell>
        </row>
        <row r="266">
          <cell r="AR266" t="str">
            <v>N/A</v>
          </cell>
        </row>
        <row r="267">
          <cell r="AR267" t="str">
            <v>N/A</v>
          </cell>
        </row>
        <row r="268">
          <cell r="AR268" t="str">
            <v>N/A</v>
          </cell>
        </row>
        <row r="269">
          <cell r="AR269" t="str">
            <v>N/A</v>
          </cell>
        </row>
        <row r="270">
          <cell r="AR270" t="str">
            <v>N/A</v>
          </cell>
        </row>
        <row r="271">
          <cell r="AR271" t="str">
            <v>N/A</v>
          </cell>
        </row>
        <row r="272">
          <cell r="AR272" t="str">
            <v>N/A</v>
          </cell>
        </row>
        <row r="273">
          <cell r="AR273" t="str">
            <v>N/A</v>
          </cell>
        </row>
        <row r="274">
          <cell r="AR274" t="str">
            <v>N/A</v>
          </cell>
        </row>
        <row r="275">
          <cell r="AR275" t="str">
            <v>N/A</v>
          </cell>
        </row>
        <row r="276">
          <cell r="AR276" t="str">
            <v>N/A</v>
          </cell>
        </row>
        <row r="277">
          <cell r="AR277" t="str">
            <v>N/A</v>
          </cell>
        </row>
        <row r="278">
          <cell r="AR278" t="str">
            <v>N/A</v>
          </cell>
        </row>
        <row r="279">
          <cell r="AR279" t="str">
            <v>N/A</v>
          </cell>
        </row>
        <row r="280">
          <cell r="AR280" t="str">
            <v>N/A</v>
          </cell>
        </row>
        <row r="281">
          <cell r="AR281" t="str">
            <v>N/A</v>
          </cell>
        </row>
        <row r="282">
          <cell r="AR282" t="str">
            <v>N/A</v>
          </cell>
        </row>
        <row r="283">
          <cell r="AR283" t="str">
            <v>N/A</v>
          </cell>
        </row>
        <row r="284">
          <cell r="AR284" t="str">
            <v>N/A</v>
          </cell>
        </row>
        <row r="285">
          <cell r="AR285" t="str">
            <v>N/A</v>
          </cell>
        </row>
      </sheetData>
      <sheetData sheetId="59">
        <row r="3">
          <cell r="B3">
            <v>19519502.219999999</v>
          </cell>
          <cell r="E3">
            <v>20938764.489999998</v>
          </cell>
          <cell r="H3">
            <v>871</v>
          </cell>
          <cell r="K3">
            <v>906</v>
          </cell>
          <cell r="T3">
            <v>13567831.85</v>
          </cell>
          <cell r="W3">
            <v>11954267.65</v>
          </cell>
          <cell r="Z3">
            <v>5098012.4000000004</v>
          </cell>
          <cell r="AC3">
            <v>5936910.1100000003</v>
          </cell>
          <cell r="AF3">
            <v>0</v>
          </cell>
          <cell r="AI3">
            <v>0</v>
          </cell>
          <cell r="AX3">
            <v>124190.04150000001</v>
          </cell>
          <cell r="BA3">
            <v>374247.6519</v>
          </cell>
          <cell r="BD3" t="str">
            <v xml:space="preserve">00 - Unclassifiable                </v>
          </cell>
          <cell r="BI3">
            <v>5226</v>
          </cell>
          <cell r="BL3">
            <v>5226</v>
          </cell>
          <cell r="BO3">
            <v>902679.72</v>
          </cell>
          <cell r="BR3">
            <v>641848.09</v>
          </cell>
          <cell r="BU3">
            <v>53</v>
          </cell>
          <cell r="BX3">
            <v>39</v>
          </cell>
          <cell r="CA3">
            <v>14</v>
          </cell>
          <cell r="CG3">
            <v>1849</v>
          </cell>
          <cell r="CM3">
            <v>0</v>
          </cell>
          <cell r="CS3">
            <v>0</v>
          </cell>
          <cell r="CY3">
            <v>1079199.5900000001</v>
          </cell>
          <cell r="DB3">
            <v>369622.71</v>
          </cell>
          <cell r="DE3">
            <v>0</v>
          </cell>
          <cell r="DK3">
            <v>183563.28</v>
          </cell>
          <cell r="DM3">
            <v>133709.10999999999</v>
          </cell>
          <cell r="DQ3">
            <v>0</v>
          </cell>
          <cell r="DT3">
            <v>0</v>
          </cell>
          <cell r="DU3" t="str">
            <v>N/A</v>
          </cell>
          <cell r="DY3">
            <v>25038751.649999999</v>
          </cell>
          <cell r="EB3">
            <v>24998999.210000001</v>
          </cell>
          <cell r="EF3" t="str">
            <v>P4P_claim_paid_curr</v>
          </cell>
        </row>
        <row r="4">
          <cell r="B4">
            <v>6109812.96</v>
          </cell>
          <cell r="E4">
            <v>7007611.8600000003</v>
          </cell>
          <cell r="H4">
            <v>1193834.1000000001</v>
          </cell>
          <cell r="K4">
            <v>1265164.1000000001</v>
          </cell>
          <cell r="T4">
            <v>8685835.3599999994</v>
          </cell>
          <cell r="W4">
            <v>6786865.8300000001</v>
          </cell>
          <cell r="Z4">
            <v>2021</v>
          </cell>
          <cell r="AC4">
            <v>2205</v>
          </cell>
          <cell r="AF4">
            <v>3847.26</v>
          </cell>
          <cell r="AI4">
            <v>2883.47</v>
          </cell>
          <cell r="AX4">
            <v>0</v>
          </cell>
          <cell r="BA4">
            <v>0</v>
          </cell>
          <cell r="BD4" t="str">
            <v xml:space="preserve">01 - Nervous System                </v>
          </cell>
          <cell r="BI4">
            <v>14580191.699999999</v>
          </cell>
          <cell r="BL4">
            <v>14580191.699999999</v>
          </cell>
          <cell r="BO4">
            <v>173482.28</v>
          </cell>
          <cell r="BR4">
            <v>127614.05</v>
          </cell>
          <cell r="BU4">
            <v>51388.43</v>
          </cell>
          <cell r="BX4">
            <v>32706.5</v>
          </cell>
          <cell r="CA4">
            <v>276494.2</v>
          </cell>
          <cell r="CG4">
            <v>1079199.5900000001</v>
          </cell>
          <cell r="CM4">
            <v>0</v>
          </cell>
          <cell r="CS4">
            <v>0</v>
          </cell>
          <cell r="CY4">
            <v>6084</v>
          </cell>
          <cell r="DB4">
            <v>2279</v>
          </cell>
          <cell r="DE4">
            <v>0</v>
          </cell>
          <cell r="DK4">
            <v>0</v>
          </cell>
          <cell r="DM4">
            <v>0</v>
          </cell>
          <cell r="DQ4">
            <v>0</v>
          </cell>
          <cell r="DT4">
            <v>0</v>
          </cell>
          <cell r="DU4" t="str">
            <v>N/A</v>
          </cell>
          <cell r="DY4">
            <v>1374147.6</v>
          </cell>
          <cell r="EB4">
            <v>1799296.39</v>
          </cell>
        </row>
        <row r="5">
          <cell r="B5">
            <v>13409689.26</v>
          </cell>
          <cell r="E5">
            <v>13931152.630000001</v>
          </cell>
          <cell r="H5">
            <v>1030</v>
          </cell>
          <cell r="K5">
            <v>1147</v>
          </cell>
          <cell r="T5">
            <v>13618565.26</v>
          </cell>
          <cell r="W5">
            <v>14511429.02</v>
          </cell>
          <cell r="Z5">
            <v>1995647.5</v>
          </cell>
          <cell r="AC5">
            <v>2320077.84</v>
          </cell>
          <cell r="AF5">
            <v>0</v>
          </cell>
          <cell r="AI5">
            <v>140.15</v>
          </cell>
          <cell r="AX5">
            <v>0</v>
          </cell>
          <cell r="BA5">
            <v>0</v>
          </cell>
          <cell r="BD5" t="str">
            <v xml:space="preserve">02 - Eye                           </v>
          </cell>
          <cell r="BI5">
            <v>5841</v>
          </cell>
          <cell r="BL5">
            <v>5841</v>
          </cell>
          <cell r="BO5">
            <v>329654.93</v>
          </cell>
          <cell r="BR5">
            <v>84507.57</v>
          </cell>
          <cell r="BU5">
            <v>25243.13</v>
          </cell>
          <cell r="BX5">
            <v>18851.310000000001</v>
          </cell>
          <cell r="CA5">
            <v>1835.28</v>
          </cell>
          <cell r="CG5">
            <v>157716.17000000001</v>
          </cell>
          <cell r="CM5">
            <v>0</v>
          </cell>
          <cell r="CS5">
            <v>0</v>
          </cell>
          <cell r="CY5">
            <v>527305.63</v>
          </cell>
          <cell r="DB5">
            <v>238214.3</v>
          </cell>
          <cell r="DE5">
            <v>0</v>
          </cell>
          <cell r="DQ5">
            <v>0</v>
          </cell>
          <cell r="DT5">
            <v>0</v>
          </cell>
          <cell r="DU5" t="str">
            <v>N/A</v>
          </cell>
          <cell r="DY5">
            <v>391046.83</v>
          </cell>
          <cell r="EB5">
            <v>338644.21</v>
          </cell>
        </row>
        <row r="6">
          <cell r="B6">
            <v>548</v>
          </cell>
          <cell r="E6">
            <v>380</v>
          </cell>
          <cell r="H6">
            <v>2731650.51</v>
          </cell>
          <cell r="K6">
            <v>3276510.94</v>
          </cell>
          <cell r="T6">
            <v>9254054.4299999997</v>
          </cell>
          <cell r="W6">
            <v>9608318.0999999996</v>
          </cell>
          <cell r="Z6">
            <v>2422</v>
          </cell>
          <cell r="AC6">
            <v>2695</v>
          </cell>
          <cell r="AF6">
            <v>3847.26</v>
          </cell>
          <cell r="AI6">
            <v>2743.32</v>
          </cell>
          <cell r="BD6" t="str">
            <v xml:space="preserve">03 - Ear, Nose and Throat          </v>
          </cell>
          <cell r="BI6">
            <v>127</v>
          </cell>
          <cell r="BL6">
            <v>127</v>
          </cell>
          <cell r="BO6">
            <v>573024.79</v>
          </cell>
          <cell r="BR6">
            <v>557340.52</v>
          </cell>
          <cell r="BU6">
            <v>11042.79</v>
          </cell>
          <cell r="BX6">
            <v>9487.7999999999993</v>
          </cell>
          <cell r="CA6">
            <v>63</v>
          </cell>
          <cell r="CG6">
            <v>921483.42</v>
          </cell>
          <cell r="CM6">
            <v>0</v>
          </cell>
          <cell r="CS6">
            <v>0</v>
          </cell>
          <cell r="CY6">
            <v>2632</v>
          </cell>
          <cell r="DB6">
            <v>1090</v>
          </cell>
          <cell r="DE6">
            <v>0</v>
          </cell>
          <cell r="DQ6">
            <v>0</v>
          </cell>
          <cell r="DT6">
            <v>0</v>
          </cell>
          <cell r="DU6" t="str">
            <v>N/A</v>
          </cell>
          <cell r="DY6">
            <v>52500.32</v>
          </cell>
          <cell r="EB6">
            <v>153644.24</v>
          </cell>
        </row>
        <row r="7">
          <cell r="B7">
            <v>2162</v>
          </cell>
          <cell r="E7">
            <v>2351</v>
          </cell>
          <cell r="H7">
            <v>1288</v>
          </cell>
          <cell r="K7">
            <v>1303</v>
          </cell>
          <cell r="T7">
            <v>20452936.09</v>
          </cell>
          <cell r="W7">
            <v>19247359.190000001</v>
          </cell>
          <cell r="Z7">
            <v>914012.85</v>
          </cell>
          <cell r="AC7">
            <v>751622.2</v>
          </cell>
          <cell r="AF7">
            <v>0</v>
          </cell>
          <cell r="AI7">
            <v>0</v>
          </cell>
          <cell r="BD7" t="str">
            <v xml:space="preserve">04 - Respiratory System            </v>
          </cell>
          <cell r="BI7">
            <v>588693.39</v>
          </cell>
          <cell r="BL7">
            <v>588693.39</v>
          </cell>
          <cell r="BO7">
            <v>79</v>
          </cell>
          <cell r="BR7">
            <v>41</v>
          </cell>
          <cell r="BU7">
            <v>37188.089999999997</v>
          </cell>
          <cell r="BX7">
            <v>23342.99</v>
          </cell>
          <cell r="CA7">
            <v>89437.04</v>
          </cell>
          <cell r="CG7">
            <v>878</v>
          </cell>
          <cell r="CM7">
            <v>3778545.98</v>
          </cell>
          <cell r="CS7">
            <v>0</v>
          </cell>
          <cell r="CY7">
            <v>12239220.07</v>
          </cell>
          <cell r="DB7">
            <v>4333290.95</v>
          </cell>
          <cell r="DE7">
            <v>0</v>
          </cell>
          <cell r="DQ7">
            <v>0</v>
          </cell>
          <cell r="DT7">
            <v>0</v>
          </cell>
          <cell r="DU7" t="str">
            <v>N/A</v>
          </cell>
          <cell r="DY7">
            <v>9467</v>
          </cell>
          <cell r="EB7">
            <v>4075</v>
          </cell>
        </row>
        <row r="8">
          <cell r="B8">
            <v>5408</v>
          </cell>
          <cell r="E8">
            <v>5509</v>
          </cell>
          <cell r="H8">
            <v>5385715.7699999996</v>
          </cell>
          <cell r="K8">
            <v>5055139.83</v>
          </cell>
          <cell r="T8">
            <v>11460666.17</v>
          </cell>
          <cell r="W8">
            <v>10314677.66</v>
          </cell>
          <cell r="Z8">
            <v>1205</v>
          </cell>
          <cell r="AC8">
            <v>1312</v>
          </cell>
          <cell r="AF8">
            <v>0</v>
          </cell>
          <cell r="AI8">
            <v>0</v>
          </cell>
          <cell r="BD8" t="str">
            <v xml:space="preserve">05 - Circulatory System            </v>
          </cell>
          <cell r="BI8">
            <v>40</v>
          </cell>
          <cell r="BL8">
            <v>40</v>
          </cell>
          <cell r="BO8">
            <v>24</v>
          </cell>
          <cell r="BR8">
            <v>11</v>
          </cell>
          <cell r="BU8">
            <v>76</v>
          </cell>
          <cell r="CA8">
            <v>6581.82</v>
          </cell>
          <cell r="CG8">
            <v>527305.63</v>
          </cell>
          <cell r="CM8">
            <v>1447</v>
          </cell>
          <cell r="CS8">
            <v>0</v>
          </cell>
          <cell r="CY8">
            <v>50059</v>
          </cell>
          <cell r="DB8">
            <v>16708</v>
          </cell>
          <cell r="DE8">
            <v>0</v>
          </cell>
          <cell r="DQ8">
            <v>0</v>
          </cell>
          <cell r="DT8">
            <v>0</v>
          </cell>
          <cell r="DU8" t="str">
            <v>N/A</v>
          </cell>
          <cell r="DY8">
            <v>0</v>
          </cell>
          <cell r="EB8">
            <v>0</v>
          </cell>
        </row>
        <row r="9">
          <cell r="B9">
            <v>362</v>
          </cell>
          <cell r="E9">
            <v>365</v>
          </cell>
          <cell r="H9">
            <v>105</v>
          </cell>
          <cell r="K9">
            <v>94</v>
          </cell>
          <cell r="T9">
            <v>47639333.200000003</v>
          </cell>
          <cell r="W9">
            <v>45713055.859999999</v>
          </cell>
          <cell r="Z9">
            <v>1000896.3</v>
          </cell>
          <cell r="AC9">
            <v>963539.91</v>
          </cell>
          <cell r="AF9">
            <v>867</v>
          </cell>
          <cell r="AI9">
            <v>200</v>
          </cell>
          <cell r="BD9" t="str">
            <v xml:space="preserve">06 - Digestive System              </v>
          </cell>
          <cell r="BI9">
            <v>921024.89</v>
          </cell>
          <cell r="BL9">
            <v>921024.89</v>
          </cell>
          <cell r="BO9">
            <v>335</v>
          </cell>
          <cell r="BR9">
            <v>264</v>
          </cell>
          <cell r="BU9">
            <v>98900.42</v>
          </cell>
          <cell r="CA9">
            <v>52</v>
          </cell>
          <cell r="CG9">
            <v>132498.60999999999</v>
          </cell>
          <cell r="CM9">
            <v>14048.44</v>
          </cell>
          <cell r="CS9">
            <v>0</v>
          </cell>
          <cell r="CY9">
            <v>924469.16</v>
          </cell>
          <cell r="DB9">
            <v>416371.98</v>
          </cell>
          <cell r="DE9">
            <v>0</v>
          </cell>
          <cell r="DQ9">
            <v>0</v>
          </cell>
          <cell r="DT9">
            <v>0</v>
          </cell>
          <cell r="DU9" t="str">
            <v>N/A</v>
          </cell>
          <cell r="DY9">
            <v>25264427.100000001</v>
          </cell>
          <cell r="EB9">
            <v>24440383.09</v>
          </cell>
        </row>
        <row r="10">
          <cell r="B10">
            <v>5064</v>
          </cell>
          <cell r="E10">
            <v>5158</v>
          </cell>
          <cell r="H10">
            <v>671654.07</v>
          </cell>
          <cell r="K10">
            <v>797958.22</v>
          </cell>
          <cell r="T10">
            <v>29400555.960000001</v>
          </cell>
          <cell r="W10">
            <v>26709861.59</v>
          </cell>
          <cell r="Z10">
            <v>14571</v>
          </cell>
          <cell r="AC10">
            <v>14170</v>
          </cell>
          <cell r="AF10">
            <v>1</v>
          </cell>
          <cell r="AI10">
            <v>1</v>
          </cell>
          <cell r="BD10" t="str">
            <v xml:space="preserve">07 - Hepatobiliary Sys/Pancreas    </v>
          </cell>
          <cell r="BI10">
            <v>165</v>
          </cell>
          <cell r="BL10">
            <v>165</v>
          </cell>
          <cell r="BO10">
            <v>17</v>
          </cell>
          <cell r="BR10">
            <v>7</v>
          </cell>
          <cell r="BU10">
            <v>48387.69</v>
          </cell>
          <cell r="CA10">
            <v>26954.06</v>
          </cell>
          <cell r="CG10">
            <v>394807.02</v>
          </cell>
          <cell r="CM10">
            <v>89</v>
          </cell>
          <cell r="CS10">
            <v>0</v>
          </cell>
          <cell r="CY10">
            <v>3148</v>
          </cell>
          <cell r="DB10">
            <v>2046</v>
          </cell>
          <cell r="DE10">
            <v>0</v>
          </cell>
          <cell r="DQ10">
            <v>0</v>
          </cell>
          <cell r="DT10">
            <v>0</v>
          </cell>
          <cell r="DU10" t="str">
            <v>N/A</v>
          </cell>
          <cell r="DY10">
            <v>1326092.32</v>
          </cell>
          <cell r="EB10">
            <v>1920289.64</v>
          </cell>
        </row>
        <row r="11">
          <cell r="B11">
            <v>29663</v>
          </cell>
          <cell r="E11">
            <v>30418</v>
          </cell>
          <cell r="H11">
            <v>868</v>
          </cell>
          <cell r="K11">
            <v>858</v>
          </cell>
          <cell r="Z11">
            <v>958114.01</v>
          </cell>
          <cell r="AC11">
            <v>949799.84</v>
          </cell>
          <cell r="AF11">
            <v>1201968.81</v>
          </cell>
          <cell r="AI11">
            <v>1611766.36</v>
          </cell>
          <cell r="BD11" t="str">
            <v xml:space="preserve">08 - Musculoskeletal/Connective    </v>
          </cell>
          <cell r="BI11">
            <v>1979994.72</v>
          </cell>
          <cell r="BL11">
            <v>1979994.72</v>
          </cell>
          <cell r="BO11">
            <v>318</v>
          </cell>
          <cell r="BR11">
            <v>257</v>
          </cell>
          <cell r="BU11">
            <v>27113.38</v>
          </cell>
          <cell r="CA11">
            <v>10129.379999999999</v>
          </cell>
          <cell r="CG11">
            <v>4689</v>
          </cell>
          <cell r="CM11">
            <v>0</v>
          </cell>
          <cell r="CS11">
            <v>0</v>
          </cell>
          <cell r="DE11">
            <v>0</v>
          </cell>
          <cell r="DQ11">
            <v>0</v>
          </cell>
          <cell r="DT11">
            <v>0</v>
          </cell>
          <cell r="DU11" t="str">
            <v>N/A</v>
          </cell>
          <cell r="DY11">
            <v>397917.5</v>
          </cell>
          <cell r="EB11">
            <v>843451.08</v>
          </cell>
        </row>
        <row r="12">
          <cell r="B12">
            <v>1205</v>
          </cell>
          <cell r="E12">
            <v>1312</v>
          </cell>
          <cell r="H12">
            <v>1759625.78</v>
          </cell>
          <cell r="K12">
            <v>962387.34</v>
          </cell>
          <cell r="Z12">
            <v>15058</v>
          </cell>
          <cell r="AC12">
            <v>15621</v>
          </cell>
          <cell r="AF12">
            <v>391258.82</v>
          </cell>
          <cell r="AI12">
            <v>731135.49</v>
          </cell>
          <cell r="BD12" t="str">
            <v xml:space="preserve">09 - Skin, Subcutaneous, Breast    </v>
          </cell>
          <cell r="BI12">
            <v>306</v>
          </cell>
          <cell r="BL12">
            <v>306</v>
          </cell>
          <cell r="BO12">
            <v>1745</v>
          </cell>
          <cell r="BR12">
            <v>1124</v>
          </cell>
          <cell r="BU12">
            <v>77626.11</v>
          </cell>
          <cell r="CA12">
            <v>345</v>
          </cell>
          <cell r="CG12">
            <v>12239220.07</v>
          </cell>
          <cell r="CM12">
            <v>0</v>
          </cell>
          <cell r="CS12">
            <v>0</v>
          </cell>
          <cell r="DE12">
            <v>0</v>
          </cell>
          <cell r="DQ12">
            <v>0</v>
          </cell>
          <cell r="DT12">
            <v>0</v>
          </cell>
          <cell r="DU12" t="str">
            <v>N/A</v>
          </cell>
          <cell r="DY12">
            <v>257854.62</v>
          </cell>
          <cell r="EB12">
            <v>215025.09</v>
          </cell>
        </row>
        <row r="13">
          <cell r="B13">
            <v>6375</v>
          </cell>
          <cell r="E13">
            <v>6575</v>
          </cell>
          <cell r="H13">
            <v>921</v>
          </cell>
          <cell r="K13">
            <v>966</v>
          </cell>
          <cell r="Z13">
            <v>465874.22</v>
          </cell>
          <cell r="AC13">
            <v>487539.64</v>
          </cell>
          <cell r="AF13">
            <v>810709.99</v>
          </cell>
          <cell r="AI13">
            <v>880630.87</v>
          </cell>
          <cell r="BD13" t="str">
            <v xml:space="preserve">10 - Endocrine, Metabolic          </v>
          </cell>
          <cell r="BI13">
            <v>2346230.3199999998</v>
          </cell>
          <cell r="BL13">
            <v>2346230.3199999998</v>
          </cell>
          <cell r="BO13">
            <v>891</v>
          </cell>
          <cell r="BR13">
            <v>536</v>
          </cell>
          <cell r="BU13">
            <v>120</v>
          </cell>
          <cell r="CA13">
            <v>271042.40999999997</v>
          </cell>
          <cell r="CG13">
            <v>4080535.99</v>
          </cell>
          <cell r="CM13">
            <v>0</v>
          </cell>
          <cell r="CS13">
            <v>0</v>
          </cell>
          <cell r="DU13" t="str">
            <v>N/A</v>
          </cell>
          <cell r="DY13">
            <v>13323.51</v>
          </cell>
          <cell r="EB13">
            <v>13083</v>
          </cell>
        </row>
        <row r="14">
          <cell r="B14">
            <v>57</v>
          </cell>
          <cell r="E14">
            <v>48</v>
          </cell>
          <cell r="H14">
            <v>1471777.62</v>
          </cell>
          <cell r="K14">
            <v>1657188.13</v>
          </cell>
          <cell r="Z14">
            <v>362</v>
          </cell>
          <cell r="AC14">
            <v>365</v>
          </cell>
          <cell r="AF14">
            <v>27</v>
          </cell>
          <cell r="AI14">
            <v>27</v>
          </cell>
          <cell r="BD14" t="str">
            <v xml:space="preserve">11 - Kidney, Urinary Tract         </v>
          </cell>
          <cell r="BI14">
            <v>274</v>
          </cell>
          <cell r="BL14">
            <v>274</v>
          </cell>
          <cell r="BO14">
            <v>855</v>
          </cell>
          <cell r="BR14">
            <v>588</v>
          </cell>
          <cell r="BU14">
            <v>306415.87</v>
          </cell>
          <cell r="CA14">
            <v>77004.5</v>
          </cell>
          <cell r="CG14">
            <v>8158684.0800000001</v>
          </cell>
          <cell r="CM14">
            <v>0</v>
          </cell>
          <cell r="CS14">
            <v>0</v>
          </cell>
          <cell r="DU14" t="str">
            <v>N/A</v>
          </cell>
          <cell r="DY14">
            <v>0</v>
          </cell>
          <cell r="EB14">
            <v>0</v>
          </cell>
        </row>
        <row r="15">
          <cell r="B15">
            <v>5518165.6500000004</v>
          </cell>
          <cell r="E15">
            <v>6602848.2999999998</v>
          </cell>
          <cell r="H15">
            <v>1293</v>
          </cell>
          <cell r="K15">
            <v>1291</v>
          </cell>
          <cell r="Z15">
            <v>520439.07</v>
          </cell>
          <cell r="AC15">
            <v>690567.11</v>
          </cell>
          <cell r="AF15">
            <v>72</v>
          </cell>
          <cell r="AI15">
            <v>325</v>
          </cell>
          <cell r="BD15" t="str">
            <v xml:space="preserve">12 - Male Reproductive             </v>
          </cell>
          <cell r="BI15">
            <v>2328451.27</v>
          </cell>
          <cell r="BL15">
            <v>2328451.27</v>
          </cell>
          <cell r="BO15">
            <v>50</v>
          </cell>
          <cell r="BR15">
            <v>31</v>
          </cell>
          <cell r="BU15">
            <v>101150.09</v>
          </cell>
          <cell r="CA15">
            <v>373</v>
          </cell>
          <cell r="CG15">
            <v>1049</v>
          </cell>
          <cell r="CM15">
            <v>1464946.02</v>
          </cell>
          <cell r="CS15">
            <v>3092.04</v>
          </cell>
          <cell r="DU15" t="str">
            <v>N/A</v>
          </cell>
        </row>
        <row r="16">
          <cell r="B16">
            <v>3029171.07</v>
          </cell>
          <cell r="E16">
            <v>3615170.61</v>
          </cell>
          <cell r="H16">
            <v>5664843.9800000004</v>
          </cell>
          <cell r="K16">
            <v>6875990.1100000003</v>
          </cell>
          <cell r="Z16">
            <v>1259</v>
          </cell>
          <cell r="AC16">
            <v>1447</v>
          </cell>
          <cell r="AF16">
            <v>975</v>
          </cell>
          <cell r="AI16">
            <v>927</v>
          </cell>
          <cell r="BD16" t="str">
            <v xml:space="preserve">13 - Female Reproductive           </v>
          </cell>
          <cell r="BI16">
            <v>4298</v>
          </cell>
          <cell r="BL16">
            <v>4298</v>
          </cell>
          <cell r="BO16">
            <v>834823.26</v>
          </cell>
          <cell r="BR16">
            <v>536017.96</v>
          </cell>
          <cell r="BU16">
            <v>52231.62</v>
          </cell>
          <cell r="CA16">
            <v>72212.89</v>
          </cell>
          <cell r="CG16">
            <v>924469.16</v>
          </cell>
          <cell r="CM16">
            <v>1798</v>
          </cell>
          <cell r="CS16">
            <v>0</v>
          </cell>
          <cell r="DU16" t="str">
            <v>N/A</v>
          </cell>
        </row>
        <row r="17">
          <cell r="B17">
            <v>2488994.58</v>
          </cell>
          <cell r="E17">
            <v>2987677.69</v>
          </cell>
          <cell r="H17">
            <v>112</v>
          </cell>
          <cell r="K17">
            <v>126</v>
          </cell>
          <cell r="Z17">
            <v>652187.55000000005</v>
          </cell>
          <cell r="AC17">
            <v>662355.18999999994</v>
          </cell>
          <cell r="AF17">
            <v>2</v>
          </cell>
          <cell r="AI17">
            <v>2</v>
          </cell>
          <cell r="BD17" t="str">
            <v xml:space="preserve">14 - Pregnancy/Childbirth          </v>
          </cell>
          <cell r="BI17">
            <v>31486237.469999999</v>
          </cell>
          <cell r="BL17">
            <v>31486237.469999999</v>
          </cell>
          <cell r="BO17">
            <v>155589.57999999999</v>
          </cell>
          <cell r="BR17">
            <v>109769.93</v>
          </cell>
          <cell r="BU17">
            <v>257497.75</v>
          </cell>
          <cell r="CA17">
            <v>33365.1</v>
          </cell>
          <cell r="CG17">
            <v>133985.5</v>
          </cell>
          <cell r="CM17">
            <v>85269.14</v>
          </cell>
          <cell r="CS17">
            <v>0</v>
          </cell>
          <cell r="DU17" t="str">
            <v>N/A</v>
          </cell>
        </row>
        <row r="18">
          <cell r="B18">
            <v>533</v>
          </cell>
          <cell r="E18">
            <v>351</v>
          </cell>
          <cell r="H18">
            <v>640400.39</v>
          </cell>
          <cell r="K18">
            <v>1048425.82</v>
          </cell>
          <cell r="Z18">
            <v>3816</v>
          </cell>
          <cell r="AC18">
            <v>3707</v>
          </cell>
          <cell r="AF18">
            <v>350281.34</v>
          </cell>
          <cell r="AI18">
            <v>422949.98</v>
          </cell>
          <cell r="BD18" t="str">
            <v xml:space="preserve">15 - Newborns                      </v>
          </cell>
          <cell r="BI18">
            <v>4.1234000000000002</v>
          </cell>
          <cell r="BL18">
            <v>4.1234000000000002</v>
          </cell>
          <cell r="BU18">
            <v>7</v>
          </cell>
          <cell r="CA18">
            <v>195</v>
          </cell>
          <cell r="CG18">
            <v>790483.66</v>
          </cell>
          <cell r="CM18">
            <v>35</v>
          </cell>
          <cell r="CS18">
            <v>5</v>
          </cell>
          <cell r="DU18" t="str">
            <v>N/A</v>
          </cell>
        </row>
        <row r="19">
          <cell r="B19">
            <v>29288</v>
          </cell>
          <cell r="E19">
            <v>29451</v>
          </cell>
          <cell r="H19">
            <v>0</v>
          </cell>
          <cell r="K19">
            <v>0</v>
          </cell>
          <cell r="Z19">
            <v>2568325.5699999998</v>
          </cell>
          <cell r="AC19">
            <v>2625170.0699999998</v>
          </cell>
          <cell r="AF19">
            <v>229.05</v>
          </cell>
          <cell r="AI19">
            <v>3303.52</v>
          </cell>
          <cell r="BD19" t="str">
            <v xml:space="preserve">16 - Blood/Organs                  </v>
          </cell>
          <cell r="BI19">
            <v>0.64770000000000005</v>
          </cell>
          <cell r="BL19">
            <v>0.64770000000000005</v>
          </cell>
          <cell r="BU19">
            <v>18898.88</v>
          </cell>
          <cell r="CA19">
            <v>65226.239999999998</v>
          </cell>
          <cell r="CG19">
            <v>4759</v>
          </cell>
          <cell r="CM19">
            <v>0</v>
          </cell>
          <cell r="CS19">
            <v>0</v>
          </cell>
          <cell r="DU19" t="str">
            <v>N/A</v>
          </cell>
        </row>
        <row r="20">
          <cell r="B20">
            <v>29624</v>
          </cell>
          <cell r="E20">
            <v>29790</v>
          </cell>
          <cell r="H20">
            <v>0</v>
          </cell>
          <cell r="K20">
            <v>0</v>
          </cell>
          <cell r="Z20">
            <v>19700</v>
          </cell>
          <cell r="AC20">
            <v>19091</v>
          </cell>
          <cell r="AF20">
            <v>350052.29</v>
          </cell>
          <cell r="AI20">
            <v>419646.46</v>
          </cell>
          <cell r="BD20" t="str">
            <v xml:space="preserve">17 - Other Neoplasms               </v>
          </cell>
          <cell r="BI20">
            <v>1.6976</v>
          </cell>
          <cell r="BL20">
            <v>1.6976</v>
          </cell>
          <cell r="BU20">
            <v>8256.99</v>
          </cell>
          <cell r="CA20">
            <v>16637.5</v>
          </cell>
          <cell r="CG20">
            <v>14770194.449999999</v>
          </cell>
          <cell r="CM20">
            <v>0</v>
          </cell>
          <cell r="CS20">
            <v>0</v>
          </cell>
          <cell r="DU20" t="str">
            <v>N/A</v>
          </cell>
        </row>
        <row r="21">
          <cell r="B21">
            <v>18336454.219999999</v>
          </cell>
          <cell r="E21">
            <v>19952250.969999999</v>
          </cell>
          <cell r="H21">
            <v>0</v>
          </cell>
          <cell r="K21">
            <v>0</v>
          </cell>
          <cell r="Z21">
            <v>1742153.67</v>
          </cell>
          <cell r="AC21">
            <v>1800621.34</v>
          </cell>
          <cell r="AF21">
            <v>0</v>
          </cell>
          <cell r="AI21">
            <v>0</v>
          </cell>
          <cell r="BD21" t="str">
            <v xml:space="preserve">18 - Infectious-Parasitic          </v>
          </cell>
          <cell r="BI21">
            <v>4.3627000000000002</v>
          </cell>
          <cell r="BL21">
            <v>4.3627000000000002</v>
          </cell>
          <cell r="BU21">
            <v>3125.54</v>
          </cell>
          <cell r="CA21">
            <v>339</v>
          </cell>
          <cell r="CG21">
            <v>4504736.2699999996</v>
          </cell>
          <cell r="CM21">
            <v>0</v>
          </cell>
          <cell r="CS21">
            <v>0</v>
          </cell>
          <cell r="DU21" t="str">
            <v>N/A</v>
          </cell>
        </row>
        <row r="22">
          <cell r="B22">
            <v>22295280.879999999</v>
          </cell>
          <cell r="E22">
            <v>23328599.010000002</v>
          </cell>
          <cell r="H22">
            <v>0</v>
          </cell>
          <cell r="K22">
            <v>0</v>
          </cell>
          <cell r="Z22">
            <v>19357</v>
          </cell>
          <cell r="AC22">
            <v>22005</v>
          </cell>
          <cell r="AF22">
            <v>0</v>
          </cell>
          <cell r="AI22">
            <v>0</v>
          </cell>
          <cell r="BD22" t="str">
            <v xml:space="preserve">19 - Mental Disorders              </v>
          </cell>
          <cell r="BI22">
            <v>4.4823000000000004</v>
          </cell>
          <cell r="BL22">
            <v>4.4823000000000004</v>
          </cell>
          <cell r="BU22">
            <v>13767.43</v>
          </cell>
          <cell r="CA22">
            <v>65205.79</v>
          </cell>
          <cell r="CG22">
            <v>10265458.18</v>
          </cell>
          <cell r="CM22">
            <v>0</v>
          </cell>
          <cell r="CS22">
            <v>0</v>
          </cell>
          <cell r="DU22" t="str">
            <v>N/A</v>
          </cell>
        </row>
        <row r="23">
          <cell r="B23">
            <v>114335.39</v>
          </cell>
          <cell r="E23">
            <v>232887.42</v>
          </cell>
          <cell r="H23">
            <v>0</v>
          </cell>
          <cell r="K23">
            <v>0</v>
          </cell>
          <cell r="Z23">
            <v>1114658.06</v>
          </cell>
          <cell r="AC23">
            <v>750929.88</v>
          </cell>
          <cell r="AF23">
            <v>1016</v>
          </cell>
          <cell r="AI23">
            <v>1264</v>
          </cell>
          <cell r="BD23" t="str">
            <v xml:space="preserve">20 - Substance Disorders           </v>
          </cell>
          <cell r="BI23">
            <v>69.143600000000006</v>
          </cell>
          <cell r="BL23">
            <v>69.143600000000006</v>
          </cell>
          <cell r="BU23">
            <v>54</v>
          </cell>
          <cell r="CA23">
            <v>22255.48</v>
          </cell>
          <cell r="CM23">
            <v>655757.18000000005</v>
          </cell>
          <cell r="CS23">
            <v>0</v>
          </cell>
          <cell r="DU23" t="str">
            <v>N/A</v>
          </cell>
        </row>
        <row r="24">
          <cell r="B24">
            <v>1158494.26</v>
          </cell>
          <cell r="E24">
            <v>786374.62</v>
          </cell>
          <cell r="H24">
            <v>0</v>
          </cell>
          <cell r="K24">
            <v>0</v>
          </cell>
          <cell r="Z24">
            <v>46943</v>
          </cell>
          <cell r="AC24">
            <v>30258</v>
          </cell>
          <cell r="AF24">
            <v>3</v>
          </cell>
          <cell r="AI24">
            <v>3</v>
          </cell>
          <cell r="BD24" t="str">
            <v xml:space="preserve">21 - Injury and Poisoning          </v>
          </cell>
          <cell r="BU24">
            <v>45922.27</v>
          </cell>
          <cell r="CA24">
            <v>21</v>
          </cell>
          <cell r="CM24">
            <v>849</v>
          </cell>
          <cell r="CS24">
            <v>1</v>
          </cell>
          <cell r="DU24" t="str">
            <v>N/A</v>
          </cell>
        </row>
        <row r="25">
          <cell r="B25">
            <v>1092887.1599999999</v>
          </cell>
          <cell r="E25">
            <v>1045103.53</v>
          </cell>
          <cell r="H25">
            <v>862</v>
          </cell>
          <cell r="K25">
            <v>193</v>
          </cell>
          <cell r="Z25">
            <v>649302.37</v>
          </cell>
          <cell r="AC25">
            <v>813636.81</v>
          </cell>
          <cell r="AF25">
            <v>883867.35</v>
          </cell>
          <cell r="AI25">
            <v>934007.58</v>
          </cell>
          <cell r="BD25" t="str">
            <v xml:space="preserve">22 - Burns                         </v>
          </cell>
          <cell r="BU25">
            <v>25810.66</v>
          </cell>
          <cell r="CA25">
            <v>9023.7000000000007</v>
          </cell>
          <cell r="CM25">
            <v>8195.0400000000009</v>
          </cell>
          <cell r="CS25">
            <v>11188.95</v>
          </cell>
          <cell r="DU25" t="str">
            <v>N/A</v>
          </cell>
        </row>
        <row r="26">
          <cell r="B26">
            <v>710704.96</v>
          </cell>
          <cell r="E26">
            <v>453504.75</v>
          </cell>
          <cell r="H26">
            <v>0</v>
          </cell>
          <cell r="K26">
            <v>0</v>
          </cell>
          <cell r="Z26">
            <v>3387</v>
          </cell>
          <cell r="AC26">
            <v>3471</v>
          </cell>
          <cell r="AF26">
            <v>3768.71</v>
          </cell>
          <cell r="AI26">
            <v>110402.57</v>
          </cell>
          <cell r="BD26" t="str">
            <v xml:space="preserve">23 - Selected Factors              </v>
          </cell>
          <cell r="BU26">
            <v>15439.37</v>
          </cell>
          <cell r="CA26">
            <v>1022.78</v>
          </cell>
          <cell r="CM26">
            <v>3</v>
          </cell>
          <cell r="CS26">
            <v>49028.2</v>
          </cell>
          <cell r="DU26" t="str">
            <v>N/A</v>
          </cell>
        </row>
        <row r="27">
          <cell r="H27">
            <v>2879111.18</v>
          </cell>
          <cell r="K27">
            <v>2822565.14</v>
          </cell>
          <cell r="Z27">
            <v>118246.26</v>
          </cell>
          <cell r="AC27">
            <v>39093.370000000003</v>
          </cell>
          <cell r="AF27">
            <v>880098.64</v>
          </cell>
          <cell r="AI27">
            <v>823605.01</v>
          </cell>
          <cell r="BU27">
            <v>35550.980000000003</v>
          </cell>
          <cell r="CA27">
            <v>22</v>
          </cell>
          <cell r="CM27">
            <v>281605.11</v>
          </cell>
          <cell r="CS27">
            <v>0</v>
          </cell>
          <cell r="DU27" t="str">
            <v>N/A</v>
          </cell>
        </row>
        <row r="28">
          <cell r="H28">
            <v>7859307.96</v>
          </cell>
          <cell r="K28">
            <v>8302445.0899999999</v>
          </cell>
          <cell r="Z28">
            <v>2757</v>
          </cell>
          <cell r="AC28">
            <v>858</v>
          </cell>
          <cell r="AF28">
            <v>1</v>
          </cell>
          <cell r="AI28">
            <v>6</v>
          </cell>
          <cell r="BU28">
            <v>56</v>
          </cell>
          <cell r="CA28">
            <v>7550.63</v>
          </cell>
          <cell r="CM28">
            <v>3671</v>
          </cell>
          <cell r="CS28">
            <v>0</v>
          </cell>
          <cell r="DU28" t="str">
            <v>N/A</v>
          </cell>
        </row>
        <row r="29">
          <cell r="H29">
            <v>14300332.51</v>
          </cell>
          <cell r="K29">
            <v>13873988.98</v>
          </cell>
          <cell r="Z29">
            <v>1717438.66</v>
          </cell>
          <cell r="AC29">
            <v>2146538.8199999998</v>
          </cell>
          <cell r="AF29">
            <v>1</v>
          </cell>
          <cell r="AI29">
            <v>25</v>
          </cell>
          <cell r="AR29">
            <v>405482.8</v>
          </cell>
          <cell r="AU29">
            <v>416582.1</v>
          </cell>
          <cell r="BU29">
            <v>90196.01</v>
          </cell>
          <cell r="CA29">
            <v>3087.07</v>
          </cell>
          <cell r="CM29">
            <v>0</v>
          </cell>
          <cell r="CS29">
            <v>173</v>
          </cell>
          <cell r="DU29" t="str">
            <v>N/A</v>
          </cell>
        </row>
        <row r="30">
          <cell r="H30">
            <v>1827161.75</v>
          </cell>
          <cell r="K30">
            <v>2295659.84</v>
          </cell>
          <cell r="Z30">
            <v>140823</v>
          </cell>
          <cell r="AC30">
            <v>146330</v>
          </cell>
          <cell r="AF30">
            <v>2525</v>
          </cell>
          <cell r="AI30">
            <v>2436</v>
          </cell>
          <cell r="AR30">
            <v>0</v>
          </cell>
          <cell r="AU30">
            <v>0</v>
          </cell>
          <cell r="BU30">
            <v>34361.1</v>
          </cell>
          <cell r="CA30">
            <v>112</v>
          </cell>
          <cell r="CM30">
            <v>0</v>
          </cell>
          <cell r="CS30">
            <v>12126.17</v>
          </cell>
          <cell r="DU30" t="str">
            <v>N/A</v>
          </cell>
        </row>
        <row r="31">
          <cell r="H31">
            <v>4334370.4800000004</v>
          </cell>
          <cell r="K31">
            <v>2186602.34</v>
          </cell>
          <cell r="Z31">
            <v>0</v>
          </cell>
          <cell r="AC31">
            <v>362.36</v>
          </cell>
          <cell r="AF31">
            <v>4</v>
          </cell>
          <cell r="AI31">
            <v>4</v>
          </cell>
          <cell r="AR31">
            <v>27534182.16</v>
          </cell>
          <cell r="AU31">
            <v>28884134.199999999</v>
          </cell>
          <cell r="BU31">
            <v>18206.509999999998</v>
          </cell>
          <cell r="CA31">
            <v>19371.38</v>
          </cell>
          <cell r="CM31">
            <v>0</v>
          </cell>
          <cell r="CS31">
            <v>30902.55</v>
          </cell>
          <cell r="DU31" t="str">
            <v>N/A</v>
          </cell>
        </row>
        <row r="32">
          <cell r="H32">
            <v>4631391.6500000004</v>
          </cell>
          <cell r="K32">
            <v>4617160.68</v>
          </cell>
          <cell r="Z32">
            <v>0</v>
          </cell>
          <cell r="AC32">
            <v>13</v>
          </cell>
          <cell r="AF32">
            <v>886178.88</v>
          </cell>
          <cell r="AI32">
            <v>1086042.1100000001</v>
          </cell>
          <cell r="AR32">
            <v>0</v>
          </cell>
          <cell r="AU32">
            <v>0</v>
          </cell>
          <cell r="BU32">
            <v>74041.42</v>
          </cell>
          <cell r="CA32">
            <v>1563.37</v>
          </cell>
          <cell r="CM32">
            <v>0</v>
          </cell>
          <cell r="CS32">
            <v>0</v>
          </cell>
          <cell r="DU32" t="str">
            <v>N/A</v>
          </cell>
        </row>
        <row r="33">
          <cell r="H33">
            <v>16298664.970000001</v>
          </cell>
          <cell r="K33">
            <v>17636620.07</v>
          </cell>
          <cell r="Z33">
            <v>0</v>
          </cell>
          <cell r="AC33">
            <v>0</v>
          </cell>
          <cell r="AF33">
            <v>199560.11</v>
          </cell>
          <cell r="AI33">
            <v>326552.86</v>
          </cell>
          <cell r="AR33">
            <v>0</v>
          </cell>
          <cell r="AU33">
            <v>0</v>
          </cell>
          <cell r="BU33">
            <v>104</v>
          </cell>
          <cell r="CA33">
            <v>0</v>
          </cell>
          <cell r="CM33">
            <v>0</v>
          </cell>
          <cell r="CS33">
            <v>0</v>
          </cell>
          <cell r="DU33" t="str">
            <v>N/A</v>
          </cell>
        </row>
        <row r="34">
          <cell r="H34">
            <v>1995187.95</v>
          </cell>
          <cell r="K34">
            <v>2991848.81</v>
          </cell>
          <cell r="Z34">
            <v>37</v>
          </cell>
          <cell r="AC34">
            <v>572</v>
          </cell>
          <cell r="AF34">
            <v>686618.77</v>
          </cell>
          <cell r="AI34">
            <v>759489.25</v>
          </cell>
          <cell r="AR34">
            <v>197</v>
          </cell>
          <cell r="AU34">
            <v>45</v>
          </cell>
          <cell r="BU34">
            <v>464952.93</v>
          </cell>
          <cell r="CA34">
            <v>0</v>
          </cell>
          <cell r="CM34">
            <v>0</v>
          </cell>
          <cell r="CS34">
            <v>101</v>
          </cell>
          <cell r="DU34" t="str">
            <v>N/A</v>
          </cell>
        </row>
        <row r="35">
          <cell r="H35">
            <v>0</v>
          </cell>
          <cell r="K35">
            <v>0</v>
          </cell>
          <cell r="Z35">
            <v>0</v>
          </cell>
          <cell r="AC35">
            <v>0</v>
          </cell>
          <cell r="AF35">
            <v>23</v>
          </cell>
          <cell r="AI35">
            <v>33</v>
          </cell>
          <cell r="AR35">
            <v>0</v>
          </cell>
          <cell r="AU35">
            <v>0</v>
          </cell>
          <cell r="BU35">
            <v>102041.64</v>
          </cell>
          <cell r="CA35">
            <v>0</v>
          </cell>
          <cell r="CM35">
            <v>0</v>
          </cell>
          <cell r="CS35">
            <v>154731.79999999999</v>
          </cell>
          <cell r="DU35" t="str">
            <v>N/A</v>
          </cell>
        </row>
        <row r="36">
          <cell r="H36">
            <v>0</v>
          </cell>
          <cell r="K36">
            <v>0</v>
          </cell>
          <cell r="Z36">
            <v>2</v>
          </cell>
          <cell r="AC36">
            <v>56</v>
          </cell>
          <cell r="AF36">
            <v>96</v>
          </cell>
          <cell r="AI36">
            <v>133</v>
          </cell>
          <cell r="AR36">
            <v>1510.06</v>
          </cell>
          <cell r="AU36">
            <v>490.1</v>
          </cell>
          <cell r="BU36">
            <v>45973.75</v>
          </cell>
          <cell r="CA36">
            <v>463</v>
          </cell>
          <cell r="CM36">
            <v>0</v>
          </cell>
          <cell r="CS36">
            <v>472287.94</v>
          </cell>
          <cell r="DU36" t="str">
            <v>N/A</v>
          </cell>
        </row>
        <row r="37">
          <cell r="B37">
            <v>9266794.2300000004</v>
          </cell>
          <cell r="E37">
            <v>10773171.91</v>
          </cell>
          <cell r="H37">
            <v>0</v>
          </cell>
          <cell r="K37">
            <v>0</v>
          </cell>
          <cell r="Z37">
            <v>0</v>
          </cell>
          <cell r="AC37">
            <v>0</v>
          </cell>
          <cell r="AF37">
            <v>1160</v>
          </cell>
          <cell r="AI37">
            <v>1176</v>
          </cell>
          <cell r="AR37">
            <v>0</v>
          </cell>
          <cell r="AU37">
            <v>0</v>
          </cell>
          <cell r="BU37">
            <v>406328.71</v>
          </cell>
          <cell r="CA37">
            <v>902518.34</v>
          </cell>
          <cell r="CM37">
            <v>101004.06</v>
          </cell>
          <cell r="CS37">
            <v>18</v>
          </cell>
          <cell r="DU37" t="str">
            <v>N/A</v>
          </cell>
        </row>
        <row r="38">
          <cell r="B38">
            <v>5098012.4000000004</v>
          </cell>
          <cell r="E38">
            <v>5936910.1100000003</v>
          </cell>
          <cell r="H38">
            <v>0</v>
          </cell>
          <cell r="K38">
            <v>0</v>
          </cell>
          <cell r="Z38">
            <v>5767</v>
          </cell>
          <cell r="AC38">
            <v>19976</v>
          </cell>
          <cell r="AF38">
            <v>5</v>
          </cell>
          <cell r="AI38">
            <v>5</v>
          </cell>
          <cell r="AR38">
            <v>0</v>
          </cell>
          <cell r="AU38">
            <v>0</v>
          </cell>
          <cell r="BU38">
            <v>2</v>
          </cell>
          <cell r="CA38">
            <v>173482.28</v>
          </cell>
          <cell r="CM38">
            <v>1451</v>
          </cell>
          <cell r="CS38">
            <v>39</v>
          </cell>
          <cell r="DU38" t="str">
            <v>N/A</v>
          </cell>
        </row>
        <row r="39">
          <cell r="B39">
            <v>4168781.83</v>
          </cell>
          <cell r="E39">
            <v>4836261.8</v>
          </cell>
          <cell r="Z39">
            <v>0</v>
          </cell>
          <cell r="AC39">
            <v>0</v>
          </cell>
          <cell r="AF39">
            <v>2189921.5</v>
          </cell>
          <cell r="AI39">
            <v>3087385.85</v>
          </cell>
          <cell r="AR39">
            <v>21789</v>
          </cell>
          <cell r="AU39">
            <v>6203</v>
          </cell>
          <cell r="BU39">
            <v>800.34</v>
          </cell>
          <cell r="CM39">
            <v>392943.01</v>
          </cell>
          <cell r="CS39">
            <v>617</v>
          </cell>
          <cell r="DU39" t="str">
            <v>N/A</v>
          </cell>
        </row>
        <row r="40">
          <cell r="B40">
            <v>54125528.450000003</v>
          </cell>
          <cell r="E40">
            <v>54726890.950000003</v>
          </cell>
          <cell r="Z40">
            <v>937</v>
          </cell>
          <cell r="AC40">
            <v>3257</v>
          </cell>
          <cell r="AF40">
            <v>792636.92</v>
          </cell>
          <cell r="AI40">
            <v>1478264.87</v>
          </cell>
          <cell r="AR40">
            <v>0</v>
          </cell>
          <cell r="AU40">
            <v>0</v>
          </cell>
          <cell r="BU40">
            <v>470.43</v>
          </cell>
          <cell r="CM40">
            <v>6259</v>
          </cell>
          <cell r="CS40">
            <v>21835.19</v>
          </cell>
          <cell r="DU40" t="str">
            <v>N/A</v>
          </cell>
        </row>
        <row r="41">
          <cell r="B41">
            <v>17245826.010000002</v>
          </cell>
          <cell r="E41">
            <v>17437161.010000002</v>
          </cell>
          <cell r="Z41">
            <v>4193.7299999999996</v>
          </cell>
          <cell r="AC41">
            <v>0</v>
          </cell>
          <cell r="AF41">
            <v>1397284.58</v>
          </cell>
          <cell r="AI41">
            <v>1609120.98</v>
          </cell>
          <cell r="AR41">
            <v>1334600.29</v>
          </cell>
          <cell r="AU41">
            <v>329831.59999999998</v>
          </cell>
          <cell r="BU41">
            <v>349.32</v>
          </cell>
          <cell r="CM41">
            <v>10314.379999999999</v>
          </cell>
          <cell r="CS41">
            <v>56988.1</v>
          </cell>
          <cell r="DU41" t="str">
            <v>N/A</v>
          </cell>
        </row>
        <row r="42">
          <cell r="B42">
            <v>36879702.439999998</v>
          </cell>
          <cell r="E42">
            <v>37289729.939999998</v>
          </cell>
          <cell r="Z42">
            <v>0</v>
          </cell>
          <cell r="AC42">
            <v>0</v>
          </cell>
          <cell r="AF42">
            <v>48</v>
          </cell>
          <cell r="AI42">
            <v>50</v>
          </cell>
          <cell r="AR42">
            <v>0</v>
          </cell>
          <cell r="AU42">
            <v>0</v>
          </cell>
          <cell r="BU42">
            <v>679.23</v>
          </cell>
          <cell r="CM42">
            <v>222</v>
          </cell>
          <cell r="CS42">
            <v>0</v>
          </cell>
          <cell r="DU42" t="str">
            <v>N/A</v>
          </cell>
        </row>
        <row r="43">
          <cell r="B43">
            <v>536</v>
          </cell>
          <cell r="E43">
            <v>358</v>
          </cell>
          <cell r="AF43">
            <v>167</v>
          </cell>
          <cell r="AI43">
            <v>262</v>
          </cell>
          <cell r="AR43">
            <v>0</v>
          </cell>
          <cell r="AU43">
            <v>0</v>
          </cell>
          <cell r="BU43">
            <v>0</v>
          </cell>
          <cell r="CM43">
            <v>2521.04</v>
          </cell>
          <cell r="CS43">
            <v>0</v>
          </cell>
          <cell r="DU43" t="str">
            <v>N/A</v>
          </cell>
        </row>
        <row r="44">
          <cell r="AF44">
            <v>1478</v>
          </cell>
          <cell r="AI44">
            <v>1532</v>
          </cell>
          <cell r="AR44">
            <v>8174.7</v>
          </cell>
          <cell r="AU44">
            <v>3024</v>
          </cell>
          <cell r="BU44">
            <v>0</v>
          </cell>
          <cell r="CM44">
            <v>49</v>
          </cell>
          <cell r="CS44">
            <v>74</v>
          </cell>
          <cell r="DU44" t="str">
            <v>N/A</v>
          </cell>
        </row>
        <row r="45">
          <cell r="AF45">
            <v>6</v>
          </cell>
          <cell r="AI45">
            <v>6</v>
          </cell>
          <cell r="AR45">
            <v>0</v>
          </cell>
          <cell r="AU45">
            <v>0</v>
          </cell>
          <cell r="BU45">
            <v>0</v>
          </cell>
          <cell r="CM45">
            <v>535.29</v>
          </cell>
          <cell r="CS45">
            <v>2</v>
          </cell>
          <cell r="DU45" t="str">
            <v>N/A</v>
          </cell>
        </row>
        <row r="46">
          <cell r="AF46">
            <v>2279388.38</v>
          </cell>
          <cell r="AI46">
            <v>2078712.78</v>
          </cell>
          <cell r="AR46">
            <v>9843.56</v>
          </cell>
          <cell r="AU46">
            <v>4607.71</v>
          </cell>
          <cell r="BU46">
            <v>0</v>
          </cell>
          <cell r="CM46">
            <v>7</v>
          </cell>
          <cell r="CS46">
            <v>0</v>
          </cell>
          <cell r="DU46" t="str">
            <v>N/A</v>
          </cell>
        </row>
        <row r="47">
          <cell r="AF47">
            <v>693950.85</v>
          </cell>
          <cell r="AI47">
            <v>636033.55000000005</v>
          </cell>
          <cell r="AR47">
            <v>0</v>
          </cell>
          <cell r="AU47">
            <v>0</v>
          </cell>
          <cell r="BU47">
            <v>0</v>
          </cell>
          <cell r="CM47">
            <v>699592.17</v>
          </cell>
          <cell r="CS47">
            <v>30.68</v>
          </cell>
          <cell r="DU47" t="str">
            <v>N/A</v>
          </cell>
        </row>
        <row r="48">
          <cell r="AF48">
            <v>1585437.53</v>
          </cell>
          <cell r="AI48">
            <v>1442679.23</v>
          </cell>
          <cell r="AR48">
            <v>0</v>
          </cell>
          <cell r="AU48">
            <v>0</v>
          </cell>
          <cell r="BU48">
            <v>0</v>
          </cell>
          <cell r="CM48">
            <v>10850</v>
          </cell>
          <cell r="CS48">
            <v>0</v>
          </cell>
          <cell r="DU48" t="str">
            <v>N/A</v>
          </cell>
        </row>
        <row r="49">
          <cell r="AF49">
            <v>62</v>
          </cell>
          <cell r="AI49">
            <v>32</v>
          </cell>
          <cell r="AR49">
            <v>14482.5</v>
          </cell>
          <cell r="AU49">
            <v>17784.900000000001</v>
          </cell>
          <cell r="BU49">
            <v>0</v>
          </cell>
          <cell r="CM49">
            <v>3356.77</v>
          </cell>
          <cell r="CS49">
            <v>0</v>
          </cell>
          <cell r="DU49" t="str">
            <v>N/A</v>
          </cell>
        </row>
        <row r="50">
          <cell r="AF50">
            <v>287</v>
          </cell>
          <cell r="AI50">
            <v>255</v>
          </cell>
          <cell r="AR50">
            <v>1748247.31</v>
          </cell>
          <cell r="AU50">
            <v>1823186.02</v>
          </cell>
          <cell r="BU50">
            <v>0</v>
          </cell>
          <cell r="CM50">
            <v>98</v>
          </cell>
          <cell r="CS50">
            <v>1</v>
          </cell>
          <cell r="DU50" t="str">
            <v>N/A</v>
          </cell>
        </row>
        <row r="51">
          <cell r="AF51">
            <v>1202</v>
          </cell>
          <cell r="AI51">
            <v>1305</v>
          </cell>
          <cell r="AR51">
            <v>0</v>
          </cell>
          <cell r="AU51">
            <v>0</v>
          </cell>
          <cell r="BU51">
            <v>0</v>
          </cell>
          <cell r="CM51">
            <v>139781.49</v>
          </cell>
          <cell r="CS51">
            <v>0</v>
          </cell>
          <cell r="DU51" t="str">
            <v>N/A</v>
          </cell>
        </row>
        <row r="52">
          <cell r="AF52">
            <v>7</v>
          </cell>
          <cell r="AI52">
            <v>7</v>
          </cell>
          <cell r="AR52">
            <v>0</v>
          </cell>
          <cell r="AU52">
            <v>0</v>
          </cell>
          <cell r="BU52">
            <v>0</v>
          </cell>
          <cell r="CM52">
            <v>118</v>
          </cell>
          <cell r="CS52">
            <v>4763.37</v>
          </cell>
          <cell r="DU52" t="str">
            <v>N/A</v>
          </cell>
        </row>
        <row r="53">
          <cell r="AF53">
            <v>382778.97</v>
          </cell>
          <cell r="AI53">
            <v>273378.07</v>
          </cell>
          <cell r="AR53">
            <v>0</v>
          </cell>
          <cell r="AU53">
            <v>0</v>
          </cell>
          <cell r="BU53">
            <v>0</v>
          </cell>
          <cell r="CM53">
            <v>110615.58</v>
          </cell>
          <cell r="CS53">
            <v>0</v>
          </cell>
          <cell r="DU53" t="str">
            <v>N/A</v>
          </cell>
        </row>
        <row r="54">
          <cell r="AF54">
            <v>228878.24</v>
          </cell>
          <cell r="AI54">
            <v>107976.34</v>
          </cell>
          <cell r="BU54">
            <v>0</v>
          </cell>
          <cell r="CM54">
            <v>76</v>
          </cell>
          <cell r="CS54">
            <v>0</v>
          </cell>
          <cell r="DU54" t="str">
            <v>N/A</v>
          </cell>
        </row>
        <row r="55">
          <cell r="AF55">
            <v>153900.73000000001</v>
          </cell>
          <cell r="AI55">
            <v>165401.73000000001</v>
          </cell>
          <cell r="BU55">
            <v>0</v>
          </cell>
          <cell r="CM55">
            <v>49881.19</v>
          </cell>
          <cell r="CS55">
            <v>4</v>
          </cell>
          <cell r="DU55" t="str">
            <v>N/A</v>
          </cell>
        </row>
        <row r="56">
          <cell r="AF56">
            <v>20</v>
          </cell>
          <cell r="AI56">
            <v>7</v>
          </cell>
          <cell r="BU56">
            <v>0</v>
          </cell>
          <cell r="CM56">
            <v>62</v>
          </cell>
          <cell r="CS56">
            <v>70.77</v>
          </cell>
          <cell r="DU56" t="str">
            <v>N/A</v>
          </cell>
        </row>
        <row r="57">
          <cell r="AF57">
            <v>100</v>
          </cell>
          <cell r="AI57">
            <v>35</v>
          </cell>
          <cell r="BU57">
            <v>0</v>
          </cell>
          <cell r="CM57">
            <v>17179.189999999999</v>
          </cell>
          <cell r="CS57">
            <v>238809.54</v>
          </cell>
          <cell r="DU57" t="str">
            <v>N/A</v>
          </cell>
        </row>
        <row r="58">
          <cell r="AF58">
            <v>142</v>
          </cell>
          <cell r="AI58">
            <v>116</v>
          </cell>
          <cell r="AR58">
            <v>18336454.219999999</v>
          </cell>
          <cell r="AU58">
            <v>19952250.969999999</v>
          </cell>
          <cell r="BU58">
            <v>0</v>
          </cell>
          <cell r="CM58">
            <v>23</v>
          </cell>
          <cell r="CS58">
            <v>0</v>
          </cell>
          <cell r="DU58" t="str">
            <v>N/A</v>
          </cell>
        </row>
        <row r="59">
          <cell r="AF59">
            <v>8</v>
          </cell>
          <cell r="AI59">
            <v>8</v>
          </cell>
          <cell r="AR59">
            <v>28880136.07</v>
          </cell>
          <cell r="AU59">
            <v>29219063.609999999</v>
          </cell>
          <cell r="BU59">
            <v>0</v>
          </cell>
          <cell r="CM59">
            <v>180551.75</v>
          </cell>
          <cell r="CS59">
            <v>0</v>
          </cell>
          <cell r="DU59" t="str">
            <v>N/A</v>
          </cell>
        </row>
        <row r="60">
          <cell r="AF60">
            <v>3206835.62</v>
          </cell>
          <cell r="AI60">
            <v>3505958.5</v>
          </cell>
          <cell r="AR60">
            <v>0</v>
          </cell>
          <cell r="AU60">
            <v>0</v>
          </cell>
          <cell r="BU60">
            <v>0</v>
          </cell>
          <cell r="CM60">
            <v>404</v>
          </cell>
          <cell r="CS60">
            <v>717</v>
          </cell>
          <cell r="DU60" t="str">
            <v>N/A</v>
          </cell>
        </row>
        <row r="61">
          <cell r="AF61">
            <v>1331751.52</v>
          </cell>
          <cell r="AI61">
            <v>1573433.92</v>
          </cell>
          <cell r="AR61">
            <v>70748.850000000006</v>
          </cell>
          <cell r="AU61">
            <v>218203.2</v>
          </cell>
          <cell r="BU61">
            <v>0</v>
          </cell>
          <cell r="CM61">
            <v>89602.52</v>
          </cell>
          <cell r="CS61">
            <v>158.28</v>
          </cell>
          <cell r="DU61" t="str">
            <v>N/A</v>
          </cell>
        </row>
        <row r="62">
          <cell r="AF62">
            <v>1875084.1</v>
          </cell>
          <cell r="AI62">
            <v>1932524.58</v>
          </cell>
          <cell r="AR62">
            <v>2208.0300000000002</v>
          </cell>
          <cell r="AU62">
            <v>11045.28</v>
          </cell>
          <cell r="BU62">
            <v>0</v>
          </cell>
          <cell r="CM62">
            <v>236</v>
          </cell>
          <cell r="CS62">
            <v>40810.980000000003</v>
          </cell>
          <cell r="DU62" t="str">
            <v>N/A</v>
          </cell>
        </row>
        <row r="63">
          <cell r="AF63">
            <v>50</v>
          </cell>
          <cell r="AI63">
            <v>26</v>
          </cell>
          <cell r="AR63">
            <v>371.32</v>
          </cell>
          <cell r="AU63">
            <v>0</v>
          </cell>
          <cell r="BU63">
            <v>463</v>
          </cell>
          <cell r="BX63">
            <v>328</v>
          </cell>
          <cell r="CM63">
            <v>79590.06</v>
          </cell>
          <cell r="CS63">
            <v>0</v>
          </cell>
          <cell r="DU63" t="str">
            <v>N/A</v>
          </cell>
        </row>
        <row r="64">
          <cell r="AF64">
            <v>163</v>
          </cell>
          <cell r="AI64">
            <v>185</v>
          </cell>
          <cell r="AR64">
            <v>0</v>
          </cell>
          <cell r="AU64">
            <v>0</v>
          </cell>
          <cell r="BU64">
            <v>1077475.1499999999</v>
          </cell>
          <cell r="BX64">
            <v>752139.78</v>
          </cell>
          <cell r="CM64">
            <v>300</v>
          </cell>
          <cell r="CS64">
            <v>0</v>
          </cell>
          <cell r="DU64" t="str">
            <v>N/A</v>
          </cell>
        </row>
        <row r="65">
          <cell r="AF65">
            <v>2038</v>
          </cell>
          <cell r="AI65">
            <v>2108</v>
          </cell>
          <cell r="AR65">
            <v>0</v>
          </cell>
          <cell r="AU65">
            <v>0</v>
          </cell>
          <cell r="BU65">
            <v>345721.73</v>
          </cell>
          <cell r="BX65">
            <v>237799.72</v>
          </cell>
          <cell r="CM65">
            <v>20575</v>
          </cell>
          <cell r="CS65">
            <v>27</v>
          </cell>
          <cell r="DU65" t="str">
            <v>N/A</v>
          </cell>
        </row>
        <row r="66">
          <cell r="AF66">
            <v>9</v>
          </cell>
          <cell r="AI66">
            <v>9</v>
          </cell>
          <cell r="AR66">
            <v>0</v>
          </cell>
          <cell r="AU66">
            <v>0</v>
          </cell>
          <cell r="BU66">
            <v>173482.28</v>
          </cell>
          <cell r="BX66">
            <v>127614.05</v>
          </cell>
          <cell r="CM66">
            <v>43</v>
          </cell>
          <cell r="CS66">
            <v>3</v>
          </cell>
          <cell r="DU66" t="str">
            <v>N/A</v>
          </cell>
        </row>
        <row r="67">
          <cell r="AF67">
            <v>1524885.93</v>
          </cell>
          <cell r="AI67">
            <v>1310182.0900000001</v>
          </cell>
          <cell r="AR67">
            <v>631.44000000000005</v>
          </cell>
          <cell r="AU67">
            <v>0</v>
          </cell>
          <cell r="BU67">
            <v>902679.72</v>
          </cell>
          <cell r="BX67">
            <v>641848.09</v>
          </cell>
          <cell r="CM67">
            <v>182930.84</v>
          </cell>
          <cell r="CS67">
            <v>0</v>
          </cell>
          <cell r="DU67" t="str">
            <v>N/A</v>
          </cell>
        </row>
        <row r="68">
          <cell r="AF68">
            <v>111616.91</v>
          </cell>
          <cell r="AI68">
            <v>48375.35</v>
          </cell>
          <cell r="AR68">
            <v>0</v>
          </cell>
          <cell r="AU68">
            <v>0</v>
          </cell>
          <cell r="CM68">
            <v>781</v>
          </cell>
          <cell r="CS68">
            <v>98174.86</v>
          </cell>
          <cell r="DU68" t="str">
            <v>N/A</v>
          </cell>
        </row>
        <row r="69">
          <cell r="AF69">
            <v>1413269.02</v>
          </cell>
          <cell r="AI69">
            <v>1261806.74</v>
          </cell>
          <cell r="AR69">
            <v>927298.35</v>
          </cell>
          <cell r="AU69">
            <v>658168.71</v>
          </cell>
          <cell r="CM69">
            <v>49967.94</v>
          </cell>
          <cell r="CS69">
            <v>0</v>
          </cell>
          <cell r="DU69" t="str">
            <v>N/A</v>
          </cell>
        </row>
        <row r="70">
          <cell r="AF70">
            <v>19</v>
          </cell>
          <cell r="AI70">
            <v>6</v>
          </cell>
          <cell r="AR70">
            <v>1656598.07</v>
          </cell>
          <cell r="AU70">
            <v>1408062.67</v>
          </cell>
          <cell r="CM70">
            <v>199</v>
          </cell>
          <cell r="CS70">
            <v>0</v>
          </cell>
          <cell r="DU70" t="str">
            <v>N/A</v>
          </cell>
        </row>
        <row r="71">
          <cell r="AF71">
            <v>133</v>
          </cell>
          <cell r="AI71">
            <v>20</v>
          </cell>
          <cell r="AR71">
            <v>672.6</v>
          </cell>
          <cell r="AU71">
            <v>181.62</v>
          </cell>
          <cell r="CM71">
            <v>252554.39</v>
          </cell>
          <cell r="CS71">
            <v>241</v>
          </cell>
          <cell r="DU71" t="str">
            <v>N/A</v>
          </cell>
        </row>
        <row r="72">
          <cell r="AF72">
            <v>2372</v>
          </cell>
          <cell r="AI72">
            <v>2358</v>
          </cell>
          <cell r="AR72">
            <v>0</v>
          </cell>
          <cell r="AU72">
            <v>0</v>
          </cell>
          <cell r="CM72">
            <v>1930</v>
          </cell>
          <cell r="CS72">
            <v>0</v>
          </cell>
          <cell r="DU72" t="str">
            <v>N/A</v>
          </cell>
        </row>
        <row r="73">
          <cell r="AF73">
            <v>10</v>
          </cell>
          <cell r="AI73">
            <v>10</v>
          </cell>
          <cell r="AR73">
            <v>0</v>
          </cell>
          <cell r="AU73">
            <v>0</v>
          </cell>
          <cell r="CM73">
            <v>6898.67</v>
          </cell>
          <cell r="CS73">
            <v>3675.67</v>
          </cell>
          <cell r="DU73" t="str">
            <v>N/A</v>
          </cell>
        </row>
        <row r="74">
          <cell r="AF74">
            <v>533147.4</v>
          </cell>
          <cell r="AI74">
            <v>487667.53</v>
          </cell>
          <cell r="AR74">
            <v>0</v>
          </cell>
          <cell r="AU74">
            <v>0</v>
          </cell>
          <cell r="CM74">
            <v>55</v>
          </cell>
          <cell r="CS74">
            <v>0</v>
          </cell>
          <cell r="DU74" t="str">
            <v>N/A</v>
          </cell>
        </row>
        <row r="75">
          <cell r="AF75">
            <v>101037.51</v>
          </cell>
          <cell r="AI75">
            <v>110002.87</v>
          </cell>
          <cell r="AR75">
            <v>18336454.219999999</v>
          </cell>
          <cell r="AU75">
            <v>19952250.969999999</v>
          </cell>
          <cell r="CM75">
            <v>147322.72</v>
          </cell>
          <cell r="CS75">
            <v>0</v>
          </cell>
          <cell r="DU75" t="str">
            <v>N/A</v>
          </cell>
        </row>
        <row r="76">
          <cell r="AF76">
            <v>432109.89</v>
          </cell>
          <cell r="AI76">
            <v>377664.66</v>
          </cell>
          <cell r="AR76">
            <v>18336454.219999999</v>
          </cell>
          <cell r="AU76">
            <v>19952250.969999999</v>
          </cell>
          <cell r="CM76">
            <v>1415</v>
          </cell>
          <cell r="CS76">
            <v>15</v>
          </cell>
          <cell r="DU76" t="str">
            <v>N/A</v>
          </cell>
        </row>
        <row r="77">
          <cell r="AF77">
            <v>16</v>
          </cell>
          <cell r="AI77">
            <v>9</v>
          </cell>
          <cell r="AR77">
            <v>0</v>
          </cell>
          <cell r="AU77">
            <v>0</v>
          </cell>
          <cell r="CM77">
            <v>81908.38</v>
          </cell>
          <cell r="CS77">
            <v>3768.71</v>
          </cell>
          <cell r="DU77" t="str">
            <v>N/A</v>
          </cell>
        </row>
        <row r="78">
          <cell r="AF78">
            <v>56</v>
          </cell>
          <cell r="AI78">
            <v>45</v>
          </cell>
          <cell r="AR78">
            <v>0</v>
          </cell>
          <cell r="AU78">
            <v>0</v>
          </cell>
          <cell r="CM78">
            <v>700</v>
          </cell>
          <cell r="CS78">
            <v>460750.71</v>
          </cell>
          <cell r="DU78" t="str">
            <v>N/A</v>
          </cell>
        </row>
        <row r="79">
          <cell r="AF79">
            <v>1652</v>
          </cell>
          <cell r="AI79">
            <v>1488</v>
          </cell>
          <cell r="AR79">
            <v>0</v>
          </cell>
          <cell r="AU79">
            <v>0</v>
          </cell>
          <cell r="CM79">
            <v>1196724.8999999999</v>
          </cell>
          <cell r="CS79">
            <v>1</v>
          </cell>
          <cell r="DU79" t="str">
            <v>N/A</v>
          </cell>
        </row>
        <row r="80">
          <cell r="AF80">
            <v>11</v>
          </cell>
          <cell r="AI80">
            <v>11</v>
          </cell>
          <cell r="AR80">
            <v>0</v>
          </cell>
          <cell r="AU80">
            <v>0</v>
          </cell>
          <cell r="CM80">
            <v>11885</v>
          </cell>
          <cell r="CS80">
            <v>1</v>
          </cell>
          <cell r="DU80" t="str">
            <v>N/A</v>
          </cell>
        </row>
        <row r="81">
          <cell r="AF81">
            <v>587833.06000000006</v>
          </cell>
          <cell r="AI81">
            <v>901112.25</v>
          </cell>
          <cell r="AR81">
            <v>18336454.219999999</v>
          </cell>
          <cell r="AU81">
            <v>19952250.969999999</v>
          </cell>
          <cell r="CM81">
            <v>562587.63</v>
          </cell>
          <cell r="CS81">
            <v>1707</v>
          </cell>
          <cell r="DU81" t="str">
            <v>N/A</v>
          </cell>
        </row>
        <row r="82">
          <cell r="AF82">
            <v>109652.49</v>
          </cell>
          <cell r="AI82">
            <v>160671.82</v>
          </cell>
          <cell r="AR82">
            <v>18336454.219999999</v>
          </cell>
          <cell r="AU82">
            <v>19952250.969999999</v>
          </cell>
          <cell r="CM82">
            <v>1739</v>
          </cell>
          <cell r="CS82">
            <v>0</v>
          </cell>
          <cell r="DU82" t="str">
            <v>N/A</v>
          </cell>
        </row>
        <row r="83">
          <cell r="AF83">
            <v>478180.57</v>
          </cell>
          <cell r="AI83">
            <v>740440.43</v>
          </cell>
          <cell r="AR83">
            <v>1183048</v>
          </cell>
          <cell r="AU83">
            <v>986513.52</v>
          </cell>
          <cell r="CM83">
            <v>120868.93</v>
          </cell>
          <cell r="CS83">
            <v>117404</v>
          </cell>
          <cell r="DU83" t="str">
            <v>N/A</v>
          </cell>
        </row>
        <row r="84">
          <cell r="AF84">
            <v>10</v>
          </cell>
          <cell r="AI84">
            <v>11</v>
          </cell>
          <cell r="AR84">
            <v>0</v>
          </cell>
          <cell r="AU84">
            <v>0</v>
          </cell>
          <cell r="CM84">
            <v>990</v>
          </cell>
          <cell r="CS84">
            <v>0</v>
          </cell>
          <cell r="DU84" t="str">
            <v>N/A</v>
          </cell>
        </row>
        <row r="85">
          <cell r="AF85">
            <v>37</v>
          </cell>
          <cell r="AI85">
            <v>75</v>
          </cell>
          <cell r="AR85">
            <v>0</v>
          </cell>
          <cell r="AU85">
            <v>0</v>
          </cell>
          <cell r="CM85">
            <v>83007.47</v>
          </cell>
          <cell r="CS85">
            <v>0</v>
          </cell>
          <cell r="DU85" t="str">
            <v>N/A</v>
          </cell>
        </row>
        <row r="86">
          <cell r="AF86">
            <v>717</v>
          </cell>
          <cell r="AI86">
            <v>652</v>
          </cell>
          <cell r="AR86">
            <v>43586.54</v>
          </cell>
          <cell r="AU86">
            <v>14684.22</v>
          </cell>
          <cell r="CM86">
            <v>600</v>
          </cell>
          <cell r="CS86">
            <v>222</v>
          </cell>
          <cell r="DU86" t="str">
            <v>N/A</v>
          </cell>
        </row>
        <row r="87">
          <cell r="AF87">
            <v>12</v>
          </cell>
          <cell r="AI87">
            <v>12</v>
          </cell>
          <cell r="AR87">
            <v>9567.74</v>
          </cell>
          <cell r="AU87">
            <v>2918.5</v>
          </cell>
          <cell r="CM87">
            <v>1023774.68</v>
          </cell>
          <cell r="CS87">
            <v>4</v>
          </cell>
          <cell r="DU87" t="str">
            <v>N/A</v>
          </cell>
        </row>
        <row r="88">
          <cell r="AF88">
            <v>180479.63</v>
          </cell>
          <cell r="AI88">
            <v>172824.5</v>
          </cell>
          <cell r="AR88">
            <v>0</v>
          </cell>
          <cell r="AU88">
            <v>0</v>
          </cell>
          <cell r="CM88">
            <v>12045</v>
          </cell>
          <cell r="CS88">
            <v>183.16</v>
          </cell>
          <cell r="DU88" t="str">
            <v>N/A</v>
          </cell>
        </row>
        <row r="89">
          <cell r="AF89">
            <v>45803.11</v>
          </cell>
          <cell r="AI89">
            <v>30001.43</v>
          </cell>
          <cell r="AR89">
            <v>0</v>
          </cell>
          <cell r="AU89">
            <v>0</v>
          </cell>
          <cell r="CM89">
            <v>41840.03</v>
          </cell>
          <cell r="CS89">
            <v>2655.55</v>
          </cell>
          <cell r="DU89" t="str">
            <v>N/A</v>
          </cell>
        </row>
        <row r="90">
          <cell r="AF90">
            <v>134676.51999999999</v>
          </cell>
          <cell r="AI90">
            <v>142823.07</v>
          </cell>
          <cell r="AR90">
            <v>0</v>
          </cell>
          <cell r="AU90">
            <v>0</v>
          </cell>
          <cell r="CM90">
            <v>239</v>
          </cell>
          <cell r="CS90">
            <v>0</v>
          </cell>
          <cell r="DU90" t="str">
            <v>N/A</v>
          </cell>
        </row>
        <row r="91">
          <cell r="AF91">
            <v>3</v>
          </cell>
          <cell r="AI91">
            <v>0</v>
          </cell>
          <cell r="AR91">
            <v>0</v>
          </cell>
          <cell r="AU91">
            <v>0</v>
          </cell>
          <cell r="CM91">
            <v>5666.4</v>
          </cell>
          <cell r="CS91">
            <v>0</v>
          </cell>
          <cell r="DU91" t="str">
            <v>N/A</v>
          </cell>
        </row>
        <row r="92">
          <cell r="AF92">
            <v>12</v>
          </cell>
          <cell r="AI92">
            <v>5</v>
          </cell>
          <cell r="AR92">
            <v>44168.26</v>
          </cell>
          <cell r="AU92">
            <v>29147.119999999999</v>
          </cell>
          <cell r="CM92">
            <v>777</v>
          </cell>
          <cell r="CS92">
            <v>20</v>
          </cell>
          <cell r="DU92" t="str">
            <v>N/A</v>
          </cell>
        </row>
        <row r="93">
          <cell r="AF93">
            <v>214</v>
          </cell>
          <cell r="AI93">
            <v>207</v>
          </cell>
          <cell r="AR93">
            <v>0</v>
          </cell>
          <cell r="AU93">
            <v>0</v>
          </cell>
          <cell r="CM93">
            <v>4384.84</v>
          </cell>
          <cell r="CS93">
            <v>424.43</v>
          </cell>
          <cell r="DU93" t="str">
            <v>N/A</v>
          </cell>
        </row>
        <row r="94">
          <cell r="AF94">
            <v>13</v>
          </cell>
          <cell r="AI94">
            <v>13</v>
          </cell>
          <cell r="AR94">
            <v>231195.91</v>
          </cell>
          <cell r="AU94">
            <v>128205.91</v>
          </cell>
          <cell r="CM94">
            <v>267</v>
          </cell>
          <cell r="CS94">
            <v>4097.7700000000004</v>
          </cell>
          <cell r="DU94" t="str">
            <v>N/A</v>
          </cell>
        </row>
        <row r="95">
          <cell r="AF95">
            <v>650522.26</v>
          </cell>
          <cell r="AI95">
            <v>685372.24</v>
          </cell>
          <cell r="AR95">
            <v>146994.04999999999</v>
          </cell>
          <cell r="AU95">
            <v>90545.61</v>
          </cell>
          <cell r="CM95">
            <v>783565.71</v>
          </cell>
          <cell r="CS95">
            <v>0</v>
          </cell>
          <cell r="DU95" t="str">
            <v>N/A</v>
          </cell>
        </row>
        <row r="96">
          <cell r="AF96">
            <v>78934.429999999993</v>
          </cell>
          <cell r="AI96">
            <v>59391.39</v>
          </cell>
          <cell r="AR96">
            <v>1.67</v>
          </cell>
          <cell r="AU96">
            <v>2896.62</v>
          </cell>
          <cell r="CM96">
            <v>36398</v>
          </cell>
          <cell r="CS96">
            <v>0</v>
          </cell>
          <cell r="DU96" t="str">
            <v>N/A</v>
          </cell>
        </row>
        <row r="97">
          <cell r="AF97">
            <v>571587.82999999996</v>
          </cell>
          <cell r="AI97">
            <v>625980.85</v>
          </cell>
          <cell r="AR97">
            <v>0</v>
          </cell>
          <cell r="AU97">
            <v>0</v>
          </cell>
          <cell r="CM97">
            <v>107656.67</v>
          </cell>
          <cell r="CS97">
            <v>14</v>
          </cell>
          <cell r="DU97" t="str">
            <v>N/A</v>
          </cell>
        </row>
        <row r="98">
          <cell r="AF98">
            <v>5</v>
          </cell>
          <cell r="AI98">
            <v>0</v>
          </cell>
          <cell r="AR98">
            <v>0</v>
          </cell>
          <cell r="AU98">
            <v>0</v>
          </cell>
          <cell r="CM98">
            <v>1724</v>
          </cell>
          <cell r="CS98">
            <v>125353.32</v>
          </cell>
          <cell r="DU98" t="str">
            <v>N/A</v>
          </cell>
        </row>
        <row r="99">
          <cell r="AF99">
            <v>18</v>
          </cell>
          <cell r="AI99">
            <v>14</v>
          </cell>
          <cell r="AR99">
            <v>0</v>
          </cell>
          <cell r="AU99">
            <v>0</v>
          </cell>
          <cell r="CM99">
            <v>0</v>
          </cell>
          <cell r="CS99">
            <v>505270.85</v>
          </cell>
          <cell r="DU99" t="str">
            <v>N/A</v>
          </cell>
        </row>
        <row r="100">
          <cell r="AF100">
            <v>664</v>
          </cell>
          <cell r="AI100">
            <v>711</v>
          </cell>
          <cell r="AR100">
            <v>1183048</v>
          </cell>
          <cell r="AU100">
            <v>986513.52</v>
          </cell>
          <cell r="CM100">
            <v>0</v>
          </cell>
          <cell r="CS100">
            <v>17</v>
          </cell>
          <cell r="DU100" t="str">
            <v>N/A</v>
          </cell>
        </row>
        <row r="101">
          <cell r="AF101">
            <v>14</v>
          </cell>
          <cell r="AI101">
            <v>14</v>
          </cell>
          <cell r="AR101">
            <v>1183048</v>
          </cell>
          <cell r="AU101">
            <v>986513.52</v>
          </cell>
          <cell r="CM101">
            <v>0</v>
          </cell>
          <cell r="CS101">
            <v>69</v>
          </cell>
          <cell r="DU101" t="str">
            <v>N/A</v>
          </cell>
        </row>
        <row r="102">
          <cell r="AF102">
            <v>565814.75</v>
          </cell>
          <cell r="AI102">
            <v>537173.77</v>
          </cell>
          <cell r="AR102">
            <v>0</v>
          </cell>
          <cell r="AU102">
            <v>0</v>
          </cell>
          <cell r="CM102">
            <v>0</v>
          </cell>
          <cell r="CS102">
            <v>863</v>
          </cell>
          <cell r="DU102" t="str">
            <v>N/A</v>
          </cell>
        </row>
        <row r="103">
          <cell r="AF103">
            <v>423936.31</v>
          </cell>
          <cell r="AI103">
            <v>402932.89</v>
          </cell>
          <cell r="AR103">
            <v>0</v>
          </cell>
          <cell r="AU103">
            <v>0</v>
          </cell>
          <cell r="CM103">
            <v>485921.31</v>
          </cell>
          <cell r="CS103">
            <v>1191.9000000000001</v>
          </cell>
          <cell r="DU103" t="str">
            <v>N/A</v>
          </cell>
        </row>
        <row r="104">
          <cell r="AF104">
            <v>141878.44</v>
          </cell>
          <cell r="AI104">
            <v>134240.88</v>
          </cell>
          <cell r="AR104">
            <v>0</v>
          </cell>
          <cell r="AU104">
            <v>0</v>
          </cell>
          <cell r="CM104">
            <v>2400</v>
          </cell>
          <cell r="CS104">
            <v>18643.28</v>
          </cell>
          <cell r="DU104" t="str">
            <v>N/A</v>
          </cell>
        </row>
        <row r="105">
          <cell r="AF105">
            <v>66</v>
          </cell>
          <cell r="AI105">
            <v>59</v>
          </cell>
          <cell r="AR105">
            <v>0</v>
          </cell>
          <cell r="AU105">
            <v>0</v>
          </cell>
          <cell r="CM105">
            <v>19235.27</v>
          </cell>
          <cell r="CS105">
            <v>0</v>
          </cell>
          <cell r="DU105" t="str">
            <v>N/A</v>
          </cell>
        </row>
        <row r="106">
          <cell r="AF106">
            <v>194</v>
          </cell>
          <cell r="AI106">
            <v>128</v>
          </cell>
          <cell r="AR106">
            <v>1183048</v>
          </cell>
          <cell r="AU106">
            <v>986513.52</v>
          </cell>
          <cell r="CM106">
            <v>122</v>
          </cell>
          <cell r="CS106">
            <v>0</v>
          </cell>
          <cell r="DU106" t="str">
            <v>N/A</v>
          </cell>
        </row>
        <row r="107">
          <cell r="AF107">
            <v>89</v>
          </cell>
          <cell r="AI107">
            <v>103</v>
          </cell>
          <cell r="AR107">
            <v>1183048</v>
          </cell>
          <cell r="AU107">
            <v>986513.52</v>
          </cell>
          <cell r="CM107">
            <v>962.11</v>
          </cell>
          <cell r="CS107">
            <v>42</v>
          </cell>
          <cell r="DU107" t="str">
            <v>N/A</v>
          </cell>
        </row>
        <row r="108">
          <cell r="AF108">
            <v>15</v>
          </cell>
          <cell r="AI108">
            <v>15</v>
          </cell>
          <cell r="CM108">
            <v>10</v>
          </cell>
          <cell r="CS108">
            <v>5</v>
          </cell>
          <cell r="DU108" t="str">
            <v>N/A</v>
          </cell>
        </row>
        <row r="109">
          <cell r="AF109">
            <v>276073.12</v>
          </cell>
          <cell r="AI109">
            <v>692435.49</v>
          </cell>
          <cell r="CM109">
            <v>0</v>
          </cell>
          <cell r="CS109">
            <v>25327.01</v>
          </cell>
          <cell r="DU109" t="str">
            <v>N/A</v>
          </cell>
        </row>
        <row r="110">
          <cell r="AF110">
            <v>266506.90000000002</v>
          </cell>
          <cell r="AI110">
            <v>682434.18</v>
          </cell>
          <cell r="CM110">
            <v>0</v>
          </cell>
          <cell r="CS110">
            <v>239958.51</v>
          </cell>
          <cell r="DU110" t="str">
            <v>N/A</v>
          </cell>
        </row>
        <row r="111">
          <cell r="AF111">
            <v>9566.2199999999993</v>
          </cell>
          <cell r="AI111">
            <v>10001.31</v>
          </cell>
          <cell r="CM111">
            <v>97631.57</v>
          </cell>
          <cell r="CS111">
            <v>0</v>
          </cell>
          <cell r="DU111" t="str">
            <v>N/A</v>
          </cell>
        </row>
        <row r="112">
          <cell r="AF112">
            <v>58</v>
          </cell>
          <cell r="AI112">
            <v>31</v>
          </cell>
          <cell r="CM112">
            <v>2331</v>
          </cell>
          <cell r="CS112">
            <v>0</v>
          </cell>
          <cell r="DU112" t="str">
            <v>N/A</v>
          </cell>
        </row>
        <row r="113">
          <cell r="AF113">
            <v>179</v>
          </cell>
          <cell r="AI113">
            <v>306</v>
          </cell>
          <cell r="CM113">
            <v>17285.060000000001</v>
          </cell>
          <cell r="CS113">
            <v>306</v>
          </cell>
          <cell r="DU113" t="str">
            <v>N/A</v>
          </cell>
        </row>
        <row r="114">
          <cell r="AF114">
            <v>43</v>
          </cell>
          <cell r="AI114">
            <v>58</v>
          </cell>
          <cell r="CM114">
            <v>334</v>
          </cell>
          <cell r="CS114">
            <v>18936.77</v>
          </cell>
          <cell r="DU114" t="str">
            <v>N/A</v>
          </cell>
        </row>
        <row r="115">
          <cell r="AF115">
            <v>16</v>
          </cell>
          <cell r="AI115">
            <v>16</v>
          </cell>
          <cell r="CM115">
            <v>16902.13</v>
          </cell>
          <cell r="CS115">
            <v>106226.62</v>
          </cell>
          <cell r="DU115" t="str">
            <v>N/A</v>
          </cell>
        </row>
        <row r="116">
          <cell r="AF116">
            <v>363722.03</v>
          </cell>
          <cell r="AI116">
            <v>151757.56</v>
          </cell>
          <cell r="CM116">
            <v>733</v>
          </cell>
          <cell r="CS116">
            <v>0</v>
          </cell>
          <cell r="DU116" t="str">
            <v>N/A</v>
          </cell>
        </row>
        <row r="117">
          <cell r="AF117">
            <v>200923.98</v>
          </cell>
          <cell r="AI117">
            <v>19853.12</v>
          </cell>
          <cell r="CM117">
            <v>6279.55</v>
          </cell>
          <cell r="CS117">
            <v>0</v>
          </cell>
          <cell r="DU117" t="str">
            <v>N/A</v>
          </cell>
        </row>
        <row r="118">
          <cell r="AF118">
            <v>162798.04999999999</v>
          </cell>
          <cell r="AI118">
            <v>131904.44</v>
          </cell>
          <cell r="CM118">
            <v>483</v>
          </cell>
          <cell r="CS118">
            <v>166</v>
          </cell>
          <cell r="DU118" t="str">
            <v>N/A</v>
          </cell>
        </row>
        <row r="119">
          <cell r="AF119">
            <v>7</v>
          </cell>
          <cell r="AI119">
            <v>2</v>
          </cell>
          <cell r="CM119">
            <v>1276406.55</v>
          </cell>
          <cell r="CS119">
            <v>637091.93000000005</v>
          </cell>
          <cell r="DU119" t="str">
            <v>N/A</v>
          </cell>
        </row>
        <row r="120">
          <cell r="AF120">
            <v>24</v>
          </cell>
          <cell r="AI120">
            <v>10</v>
          </cell>
          <cell r="CM120">
            <v>117060</v>
          </cell>
          <cell r="CS120">
            <v>774633.18</v>
          </cell>
          <cell r="DU120" t="str">
            <v>N/A</v>
          </cell>
        </row>
        <row r="121">
          <cell r="AF121">
            <v>285</v>
          </cell>
          <cell r="AI121">
            <v>221</v>
          </cell>
          <cell r="CM121">
            <v>9637.8700000000008</v>
          </cell>
          <cell r="CS121">
            <v>40</v>
          </cell>
          <cell r="DU121" t="str">
            <v>N/A</v>
          </cell>
        </row>
        <row r="122">
          <cell r="AF122">
            <v>17</v>
          </cell>
          <cell r="AI122">
            <v>17</v>
          </cell>
          <cell r="CM122">
            <v>1455</v>
          </cell>
          <cell r="CS122">
            <v>114</v>
          </cell>
          <cell r="DU122" t="str">
            <v>N/A</v>
          </cell>
        </row>
        <row r="123">
          <cell r="AF123">
            <v>875295.14</v>
          </cell>
          <cell r="AI123">
            <v>858019.81</v>
          </cell>
          <cell r="CM123">
            <v>0</v>
          </cell>
          <cell r="CS123">
            <v>1011</v>
          </cell>
          <cell r="DU123" t="str">
            <v>N/A</v>
          </cell>
        </row>
        <row r="124">
          <cell r="AF124">
            <v>549467.73</v>
          </cell>
          <cell r="AI124">
            <v>124158.87</v>
          </cell>
          <cell r="CM124">
            <v>0</v>
          </cell>
          <cell r="CS124">
            <v>10290.66</v>
          </cell>
          <cell r="DU124" t="str">
            <v>N/A</v>
          </cell>
        </row>
        <row r="125">
          <cell r="AF125">
            <v>325827.40999999997</v>
          </cell>
          <cell r="AI125">
            <v>733860.94</v>
          </cell>
          <cell r="CM125">
            <v>0</v>
          </cell>
          <cell r="CS125">
            <v>25247.16</v>
          </cell>
          <cell r="DU125" t="str">
            <v>N/A</v>
          </cell>
        </row>
        <row r="126">
          <cell r="AF126">
            <v>5</v>
          </cell>
          <cell r="AI126">
            <v>3</v>
          </cell>
          <cell r="CM126">
            <v>0</v>
          </cell>
          <cell r="CS126">
            <v>0</v>
          </cell>
          <cell r="DU126" t="str">
            <v>N/A</v>
          </cell>
        </row>
        <row r="127">
          <cell r="AF127">
            <v>85</v>
          </cell>
          <cell r="AI127">
            <v>44</v>
          </cell>
          <cell r="CM127">
            <v>0</v>
          </cell>
          <cell r="CS127">
            <v>31</v>
          </cell>
          <cell r="DU127" t="str">
            <v>N/A</v>
          </cell>
        </row>
        <row r="128">
          <cell r="AF128">
            <v>192</v>
          </cell>
          <cell r="AI128">
            <v>214</v>
          </cell>
          <cell r="CM128">
            <v>0</v>
          </cell>
          <cell r="CS128">
            <v>83</v>
          </cell>
          <cell r="DU128" t="str">
            <v>N/A</v>
          </cell>
        </row>
        <row r="129">
          <cell r="AF129">
            <v>18</v>
          </cell>
          <cell r="AI129">
            <v>18</v>
          </cell>
          <cell r="CM129">
            <v>0</v>
          </cell>
          <cell r="CS129">
            <v>6</v>
          </cell>
          <cell r="DU129" t="str">
            <v>N/A</v>
          </cell>
        </row>
        <row r="130">
          <cell r="AF130">
            <v>377723.13</v>
          </cell>
          <cell r="AI130">
            <v>290626.59999999998</v>
          </cell>
          <cell r="CM130">
            <v>0</v>
          </cell>
          <cell r="CS130">
            <v>16936.77</v>
          </cell>
          <cell r="DU130" t="str">
            <v>N/A</v>
          </cell>
        </row>
        <row r="131">
          <cell r="AF131">
            <v>236290.53</v>
          </cell>
          <cell r="AI131">
            <v>191300.68</v>
          </cell>
          <cell r="CM131">
            <v>87.07</v>
          </cell>
          <cell r="CS131">
            <v>69008.039999999994</v>
          </cell>
          <cell r="DU131" t="str">
            <v>N/A</v>
          </cell>
        </row>
        <row r="132">
          <cell r="AF132">
            <v>141432.6</v>
          </cell>
          <cell r="AI132">
            <v>99325.92</v>
          </cell>
          <cell r="CM132">
            <v>0</v>
          </cell>
          <cell r="CS132">
            <v>0</v>
          </cell>
          <cell r="DU132" t="str">
            <v>N/A</v>
          </cell>
        </row>
        <row r="133">
          <cell r="AF133">
            <v>17</v>
          </cell>
          <cell r="AI133">
            <v>16</v>
          </cell>
          <cell r="CM133">
            <v>0</v>
          </cell>
          <cell r="CS133">
            <v>0</v>
          </cell>
          <cell r="DU133" t="str">
            <v>N/A</v>
          </cell>
        </row>
        <row r="134">
          <cell r="AF134">
            <v>106</v>
          </cell>
          <cell r="AI134">
            <v>49</v>
          </cell>
          <cell r="CM134">
            <v>0</v>
          </cell>
          <cell r="CS134">
            <v>248</v>
          </cell>
          <cell r="DU134" t="str">
            <v>N/A</v>
          </cell>
        </row>
        <row r="135">
          <cell r="AF135">
            <v>446</v>
          </cell>
          <cell r="AI135">
            <v>383</v>
          </cell>
          <cell r="CM135">
            <v>1385.35</v>
          </cell>
          <cell r="CS135">
            <v>11636.81</v>
          </cell>
          <cell r="DU135" t="str">
            <v>N/A</v>
          </cell>
        </row>
        <row r="136">
          <cell r="AF136">
            <v>19</v>
          </cell>
          <cell r="AI136">
            <v>19</v>
          </cell>
          <cell r="CM136">
            <v>0</v>
          </cell>
          <cell r="CS136">
            <v>37868.839999999997</v>
          </cell>
          <cell r="DU136" t="str">
            <v>N/A</v>
          </cell>
        </row>
        <row r="137">
          <cell r="AF137">
            <v>303051.37</v>
          </cell>
          <cell r="AI137">
            <v>153733.01999999999</v>
          </cell>
          <cell r="CM137">
            <v>390</v>
          </cell>
          <cell r="CS137">
            <v>0</v>
          </cell>
          <cell r="DU137" t="str">
            <v>N/A</v>
          </cell>
        </row>
        <row r="138">
          <cell r="AF138">
            <v>99166.45</v>
          </cell>
          <cell r="AI138">
            <v>57347.05</v>
          </cell>
          <cell r="CM138">
            <v>0</v>
          </cell>
          <cell r="CS138">
            <v>0</v>
          </cell>
          <cell r="DU138" t="str">
            <v>N/A</v>
          </cell>
        </row>
        <row r="139">
          <cell r="AF139">
            <v>203884.92</v>
          </cell>
          <cell r="AI139">
            <v>96385.97</v>
          </cell>
          <cell r="CS139">
            <v>153</v>
          </cell>
          <cell r="DU139" t="str">
            <v>N/A</v>
          </cell>
        </row>
        <row r="140">
          <cell r="AF140">
            <v>36</v>
          </cell>
          <cell r="AI140">
            <v>16</v>
          </cell>
          <cell r="CS140">
            <v>483663.3</v>
          </cell>
          <cell r="DU140" t="str">
            <v>N/A</v>
          </cell>
        </row>
        <row r="141">
          <cell r="AF141">
            <v>114</v>
          </cell>
          <cell r="AI141">
            <v>79</v>
          </cell>
          <cell r="CS141">
            <v>967834.92</v>
          </cell>
          <cell r="DU141" t="str">
            <v>N/A</v>
          </cell>
        </row>
        <row r="142">
          <cell r="AF142">
            <v>636</v>
          </cell>
          <cell r="AI142">
            <v>476</v>
          </cell>
          <cell r="CS142">
            <v>52</v>
          </cell>
          <cell r="DU142" t="str">
            <v>N/A</v>
          </cell>
        </row>
        <row r="143">
          <cell r="AF143">
            <v>20</v>
          </cell>
          <cell r="AI143">
            <v>20</v>
          </cell>
          <cell r="CS143">
            <v>223</v>
          </cell>
          <cell r="DU143" t="str">
            <v>N/A</v>
          </cell>
        </row>
        <row r="144">
          <cell r="AF144">
            <v>82857.48</v>
          </cell>
          <cell r="AI144">
            <v>27575.02</v>
          </cell>
          <cell r="CS144">
            <v>792</v>
          </cell>
          <cell r="DU144" t="str">
            <v>N/A</v>
          </cell>
        </row>
        <row r="145">
          <cell r="AF145">
            <v>68554.45</v>
          </cell>
          <cell r="AI145">
            <v>16898.38</v>
          </cell>
          <cell r="CS145">
            <v>9160.48</v>
          </cell>
          <cell r="DU145" t="str">
            <v>N/A</v>
          </cell>
        </row>
        <row r="146">
          <cell r="AF146">
            <v>14303.03</v>
          </cell>
          <cell r="AI146">
            <v>10676.64</v>
          </cell>
          <cell r="CS146">
            <v>180276.06</v>
          </cell>
          <cell r="DU146" t="str">
            <v>N/A</v>
          </cell>
        </row>
        <row r="147">
          <cell r="AF147">
            <v>47</v>
          </cell>
          <cell r="AI147">
            <v>13</v>
          </cell>
          <cell r="CS147">
            <v>0</v>
          </cell>
          <cell r="DU147" t="str">
            <v>N/A</v>
          </cell>
        </row>
        <row r="148">
          <cell r="AF148">
            <v>131</v>
          </cell>
          <cell r="AI148">
            <v>35</v>
          </cell>
          <cell r="CS148">
            <v>0</v>
          </cell>
          <cell r="DU148" t="str">
            <v>N/A</v>
          </cell>
        </row>
        <row r="149">
          <cell r="AF149">
            <v>28</v>
          </cell>
          <cell r="AI149">
            <v>22</v>
          </cell>
          <cell r="CS149">
            <v>131</v>
          </cell>
          <cell r="DU149" t="str">
            <v>N/A</v>
          </cell>
        </row>
        <row r="150">
          <cell r="AF150">
            <v>21</v>
          </cell>
          <cell r="AI150">
            <v>21</v>
          </cell>
          <cell r="CS150">
            <v>7</v>
          </cell>
          <cell r="DU150" t="str">
            <v>N/A</v>
          </cell>
        </row>
        <row r="151">
          <cell r="AF151">
            <v>310319.68</v>
          </cell>
          <cell r="AI151">
            <v>194451.18</v>
          </cell>
          <cell r="CS151">
            <v>2319.4499999999998</v>
          </cell>
          <cell r="DU151" t="str">
            <v>N/A</v>
          </cell>
        </row>
        <row r="152">
          <cell r="AF152">
            <v>111613.91</v>
          </cell>
          <cell r="AI152">
            <v>71753.350000000006</v>
          </cell>
          <cell r="CS152">
            <v>9074.86</v>
          </cell>
          <cell r="DU152" t="str">
            <v>N/A</v>
          </cell>
        </row>
        <row r="153">
          <cell r="AF153">
            <v>198705.77</v>
          </cell>
          <cell r="AI153">
            <v>122697.83</v>
          </cell>
          <cell r="CS153">
            <v>0</v>
          </cell>
          <cell r="DU153" t="str">
            <v>N/A</v>
          </cell>
        </row>
        <row r="154">
          <cell r="AF154">
            <v>12</v>
          </cell>
          <cell r="AI154">
            <v>7</v>
          </cell>
          <cell r="CS154">
            <v>0</v>
          </cell>
          <cell r="DU154" t="str">
            <v>N/A</v>
          </cell>
        </row>
        <row r="155">
          <cell r="AF155">
            <v>29</v>
          </cell>
          <cell r="AI155">
            <v>30</v>
          </cell>
          <cell r="CS155">
            <v>18</v>
          </cell>
          <cell r="DU155" t="str">
            <v>N/A</v>
          </cell>
        </row>
        <row r="156">
          <cell r="AF156">
            <v>390</v>
          </cell>
          <cell r="AI156">
            <v>355</v>
          </cell>
          <cell r="CS156">
            <v>3250.42</v>
          </cell>
          <cell r="DU156" t="str">
            <v>N/A</v>
          </cell>
        </row>
        <row r="157">
          <cell r="AF157">
            <v>22</v>
          </cell>
          <cell r="AI157">
            <v>22</v>
          </cell>
          <cell r="CS157">
            <v>5190.6899999999996</v>
          </cell>
          <cell r="DU157" t="str">
            <v>N/A</v>
          </cell>
        </row>
        <row r="158">
          <cell r="AF158">
            <v>2639.63</v>
          </cell>
          <cell r="AI158">
            <v>2170.38</v>
          </cell>
          <cell r="CS158">
            <v>0</v>
          </cell>
          <cell r="DU158" t="str">
            <v>N/A</v>
          </cell>
        </row>
        <row r="159">
          <cell r="AF159">
            <v>74.8</v>
          </cell>
          <cell r="AI159">
            <v>0</v>
          </cell>
          <cell r="CS159">
            <v>0</v>
          </cell>
          <cell r="DU159" t="str">
            <v>N/A</v>
          </cell>
        </row>
        <row r="160">
          <cell r="AF160">
            <v>2564.83</v>
          </cell>
          <cell r="AI160">
            <v>2170.38</v>
          </cell>
          <cell r="CS160">
            <v>14</v>
          </cell>
          <cell r="DU160" t="str">
            <v>N/A</v>
          </cell>
        </row>
        <row r="161">
          <cell r="AF161">
            <v>0</v>
          </cell>
          <cell r="AI161">
            <v>0</v>
          </cell>
          <cell r="CS161">
            <v>158689.74</v>
          </cell>
          <cell r="DU161" t="str">
            <v>N/A</v>
          </cell>
        </row>
        <row r="162">
          <cell r="AF162">
            <v>0</v>
          </cell>
          <cell r="AI162">
            <v>0</v>
          </cell>
          <cell r="CS162">
            <v>107887.43</v>
          </cell>
          <cell r="DU162" t="str">
            <v>N/A</v>
          </cell>
        </row>
        <row r="163">
          <cell r="AF163">
            <v>14</v>
          </cell>
          <cell r="AI163">
            <v>11</v>
          </cell>
          <cell r="CS163">
            <v>16</v>
          </cell>
          <cell r="DU163" t="str">
            <v>N/A</v>
          </cell>
        </row>
        <row r="164">
          <cell r="AF164">
            <v>23</v>
          </cell>
          <cell r="AI164">
            <v>23</v>
          </cell>
          <cell r="CS164">
            <v>64</v>
          </cell>
          <cell r="DU164" t="str">
            <v>N/A</v>
          </cell>
        </row>
        <row r="165">
          <cell r="AF165">
            <v>1500069.5</v>
          </cell>
          <cell r="AI165">
            <v>1470578.35</v>
          </cell>
          <cell r="CS165">
            <v>109</v>
          </cell>
          <cell r="DU165" t="str">
            <v>N/A</v>
          </cell>
        </row>
        <row r="166">
          <cell r="AF166">
            <v>64199.23</v>
          </cell>
          <cell r="AI166">
            <v>65247.21</v>
          </cell>
          <cell r="CS166">
            <v>1922.22</v>
          </cell>
          <cell r="DU166" t="str">
            <v>N/A</v>
          </cell>
        </row>
        <row r="167">
          <cell r="AF167">
            <v>1435870.27</v>
          </cell>
          <cell r="AI167">
            <v>1405331.14</v>
          </cell>
          <cell r="CS167">
            <v>1582</v>
          </cell>
          <cell r="DU167" t="str">
            <v>N/A</v>
          </cell>
        </row>
        <row r="168">
          <cell r="AF168">
            <v>4</v>
          </cell>
          <cell r="AI168">
            <v>4</v>
          </cell>
          <cell r="CS168">
            <v>0</v>
          </cell>
          <cell r="DU168" t="str">
            <v>N/A</v>
          </cell>
        </row>
        <row r="169">
          <cell r="AF169">
            <v>48</v>
          </cell>
          <cell r="AI169">
            <v>145</v>
          </cell>
          <cell r="CS169">
            <v>0</v>
          </cell>
          <cell r="DU169" t="str">
            <v>N/A</v>
          </cell>
        </row>
        <row r="170">
          <cell r="AF170">
            <v>4143</v>
          </cell>
          <cell r="AI170">
            <v>4121</v>
          </cell>
          <cell r="CS170">
            <v>4</v>
          </cell>
          <cell r="DU170" t="str">
            <v>N/A</v>
          </cell>
        </row>
        <row r="171">
          <cell r="AF171">
            <v>-999.99</v>
          </cell>
          <cell r="AI171">
            <v>-999.99</v>
          </cell>
          <cell r="CS171">
            <v>8</v>
          </cell>
          <cell r="DU171" t="str">
            <v>N/A</v>
          </cell>
        </row>
        <row r="172">
          <cell r="AF172">
            <v>19519502.219999999</v>
          </cell>
          <cell r="AI172">
            <v>20938764.489999998</v>
          </cell>
          <cell r="CS172">
            <v>21462.47</v>
          </cell>
          <cell r="DU172" t="str">
            <v>N/A</v>
          </cell>
        </row>
        <row r="173">
          <cell r="AF173">
            <v>6109812.96</v>
          </cell>
          <cell r="AI173">
            <v>7007611.8600000003</v>
          </cell>
          <cell r="CS173">
            <v>137983.04000000001</v>
          </cell>
          <cell r="DU173" t="str">
            <v>N/A</v>
          </cell>
        </row>
        <row r="174">
          <cell r="AF174">
            <v>13409689.26</v>
          </cell>
          <cell r="AI174">
            <v>13931152.630000001</v>
          </cell>
          <cell r="CS174">
            <v>0</v>
          </cell>
          <cell r="DU174" t="str">
            <v>N/A</v>
          </cell>
        </row>
        <row r="175">
          <cell r="AF175">
            <v>536</v>
          </cell>
          <cell r="AI175">
            <v>358</v>
          </cell>
          <cell r="CS175">
            <v>0</v>
          </cell>
          <cell r="DU175" t="str">
            <v>N/A</v>
          </cell>
        </row>
        <row r="176">
          <cell r="AF176">
            <v>2052</v>
          </cell>
          <cell r="AI176">
            <v>2205</v>
          </cell>
          <cell r="CS176">
            <v>360</v>
          </cell>
          <cell r="DU176" t="str">
            <v>N/A</v>
          </cell>
        </row>
        <row r="177">
          <cell r="AF177">
            <v>6365</v>
          </cell>
          <cell r="AI177">
            <v>6574</v>
          </cell>
          <cell r="CS177">
            <v>74666.45</v>
          </cell>
          <cell r="DU177" t="str">
            <v>N/A</v>
          </cell>
        </row>
        <row r="178">
          <cell r="CS178">
            <v>105924.86</v>
          </cell>
          <cell r="DU178" t="str">
            <v>N/A</v>
          </cell>
        </row>
        <row r="179">
          <cell r="CS179">
            <v>0</v>
          </cell>
          <cell r="DU179" t="str">
            <v>N/A</v>
          </cell>
        </row>
        <row r="180">
          <cell r="CS180">
            <v>0</v>
          </cell>
          <cell r="DU180" t="str">
            <v>N/A</v>
          </cell>
        </row>
        <row r="181">
          <cell r="CS181">
            <v>250</v>
          </cell>
          <cell r="DU181" t="str">
            <v>N/A</v>
          </cell>
        </row>
        <row r="182">
          <cell r="CS182">
            <v>890741.59</v>
          </cell>
          <cell r="DU182" t="str">
            <v>N/A</v>
          </cell>
        </row>
        <row r="183">
          <cell r="CS183">
            <v>987827.38</v>
          </cell>
          <cell r="DU183" t="str">
            <v>N/A</v>
          </cell>
        </row>
        <row r="184">
          <cell r="CS184">
            <v>44</v>
          </cell>
          <cell r="DU184" t="str">
            <v>N/A</v>
          </cell>
        </row>
        <row r="185">
          <cell r="CS185">
            <v>124</v>
          </cell>
          <cell r="DU185" t="str">
            <v>N/A</v>
          </cell>
        </row>
        <row r="186">
          <cell r="CS186">
            <v>1412</v>
          </cell>
          <cell r="DU186" t="str">
            <v>N/A</v>
          </cell>
        </row>
        <row r="187">
          <cell r="CS187">
            <v>25584.53</v>
          </cell>
          <cell r="DU187" t="str">
            <v>N/A</v>
          </cell>
        </row>
        <row r="188">
          <cell r="CS188">
            <v>158310.10999999999</v>
          </cell>
          <cell r="DU188" t="str">
            <v>N/A</v>
          </cell>
        </row>
        <row r="189">
          <cell r="CS189">
            <v>0</v>
          </cell>
          <cell r="DU189" t="str">
            <v>N/A</v>
          </cell>
        </row>
        <row r="190">
          <cell r="CS190">
            <v>0</v>
          </cell>
          <cell r="DU190" t="str">
            <v>N/A</v>
          </cell>
        </row>
        <row r="191">
          <cell r="CS191">
            <v>185</v>
          </cell>
          <cell r="DU191" t="str">
            <v>N/A</v>
          </cell>
        </row>
        <row r="192">
          <cell r="CS192">
            <v>9</v>
          </cell>
          <cell r="DU192" t="str">
            <v>N/A</v>
          </cell>
        </row>
        <row r="193">
          <cell r="CS193">
            <v>2708.43</v>
          </cell>
          <cell r="DU193" t="str">
            <v>N/A</v>
          </cell>
        </row>
        <row r="194">
          <cell r="CS194">
            <v>29396.639999999999</v>
          </cell>
          <cell r="DU194" t="str">
            <v>N/A</v>
          </cell>
        </row>
        <row r="195">
          <cell r="CS195">
            <v>0</v>
          </cell>
          <cell r="DU195" t="str">
            <v>N/A</v>
          </cell>
        </row>
        <row r="196">
          <cell r="CS196">
            <v>0</v>
          </cell>
          <cell r="DU196" t="str">
            <v>N/A</v>
          </cell>
        </row>
        <row r="197">
          <cell r="CS197">
            <v>103</v>
          </cell>
          <cell r="DU197" t="str">
            <v>N/A</v>
          </cell>
        </row>
        <row r="198">
          <cell r="CS198">
            <v>75.22</v>
          </cell>
          <cell r="DU198" t="str">
            <v>N/A</v>
          </cell>
        </row>
        <row r="199">
          <cell r="CS199">
            <v>15635.06</v>
          </cell>
          <cell r="DU199" t="str">
            <v>N/A</v>
          </cell>
        </row>
        <row r="200">
          <cell r="CS200">
            <v>0</v>
          </cell>
          <cell r="DU200" t="str">
            <v>N/A</v>
          </cell>
        </row>
        <row r="201">
          <cell r="CS201">
            <v>0</v>
          </cell>
          <cell r="DU201" t="str">
            <v>N/A</v>
          </cell>
        </row>
        <row r="202">
          <cell r="CS202">
            <v>64</v>
          </cell>
          <cell r="DU202" t="str">
            <v>N/A</v>
          </cell>
        </row>
        <row r="203">
          <cell r="CS203">
            <v>94312.53</v>
          </cell>
          <cell r="DU203" t="str">
            <v>N/A</v>
          </cell>
        </row>
        <row r="204">
          <cell r="CS204">
            <v>913809.91</v>
          </cell>
          <cell r="DU204" t="str">
            <v>N/A</v>
          </cell>
        </row>
        <row r="205">
          <cell r="CS205">
            <v>19</v>
          </cell>
          <cell r="DU205" t="str">
            <v>N/A</v>
          </cell>
        </row>
        <row r="206">
          <cell r="CS206">
            <v>70</v>
          </cell>
          <cell r="DU206" t="str">
            <v>N/A</v>
          </cell>
        </row>
        <row r="207">
          <cell r="CS207">
            <v>1754</v>
          </cell>
          <cell r="DU207" t="str">
            <v>N/A</v>
          </cell>
        </row>
        <row r="208">
          <cell r="CS208">
            <v>5117.9799999999996</v>
          </cell>
          <cell r="DU208" t="str">
            <v>N/A</v>
          </cell>
        </row>
        <row r="209">
          <cell r="CS209">
            <v>54345.2</v>
          </cell>
          <cell r="DU209" t="str">
            <v>N/A</v>
          </cell>
        </row>
        <row r="210">
          <cell r="CS210">
            <v>0</v>
          </cell>
          <cell r="DU210" t="str">
            <v>N/A</v>
          </cell>
        </row>
        <row r="211">
          <cell r="CS211">
            <v>61</v>
          </cell>
          <cell r="DU211" t="str">
            <v>N/A</v>
          </cell>
        </row>
        <row r="212">
          <cell r="CS212">
            <v>184</v>
          </cell>
          <cell r="DU212" t="str">
            <v>N/A</v>
          </cell>
        </row>
        <row r="213">
          <cell r="CS213">
            <v>10</v>
          </cell>
          <cell r="DU213" t="str">
            <v>N/A</v>
          </cell>
        </row>
        <row r="214">
          <cell r="CS214">
            <v>0</v>
          </cell>
          <cell r="DU214" t="str">
            <v>N/A</v>
          </cell>
        </row>
        <row r="215">
          <cell r="CS215">
            <v>5486.1</v>
          </cell>
          <cell r="DU215" t="str">
            <v>N/A</v>
          </cell>
        </row>
        <row r="216">
          <cell r="CS216">
            <v>0</v>
          </cell>
          <cell r="DU216" t="str">
            <v>N/A</v>
          </cell>
        </row>
        <row r="217">
          <cell r="CS217">
            <v>0</v>
          </cell>
          <cell r="DU217" t="str">
            <v>N/A</v>
          </cell>
        </row>
        <row r="218">
          <cell r="CS218">
            <v>36</v>
          </cell>
          <cell r="DU218" t="str">
            <v>N/A</v>
          </cell>
        </row>
        <row r="219">
          <cell r="CS219">
            <v>1629.42</v>
          </cell>
          <cell r="DU219" t="str">
            <v>N/A</v>
          </cell>
        </row>
        <row r="220">
          <cell r="CS220">
            <v>3389.52</v>
          </cell>
          <cell r="DU220" t="str">
            <v>N/A</v>
          </cell>
        </row>
        <row r="221">
          <cell r="CS221">
            <v>0</v>
          </cell>
          <cell r="DU221" t="str">
            <v>N/A</v>
          </cell>
        </row>
        <row r="222">
          <cell r="CS222">
            <v>0</v>
          </cell>
          <cell r="DU222" t="str">
            <v>N/A</v>
          </cell>
        </row>
        <row r="223">
          <cell r="CS223">
            <v>26</v>
          </cell>
          <cell r="DU223" t="str">
            <v>N/A</v>
          </cell>
        </row>
        <row r="224">
          <cell r="CS224">
            <v>75428.740000000005</v>
          </cell>
          <cell r="DU224" t="str">
            <v>N/A</v>
          </cell>
        </row>
        <row r="225">
          <cell r="CS225">
            <v>327939.96000000002</v>
          </cell>
          <cell r="DU225" t="str">
            <v>N/A</v>
          </cell>
        </row>
        <row r="226">
          <cell r="CS226">
            <v>14</v>
          </cell>
          <cell r="DU226" t="str">
            <v>N/A</v>
          </cell>
        </row>
        <row r="227">
          <cell r="CS227">
            <v>27</v>
          </cell>
          <cell r="DU227" t="str">
            <v>N/A</v>
          </cell>
        </row>
        <row r="228">
          <cell r="CS228">
            <v>1316</v>
          </cell>
          <cell r="DU228" t="str">
            <v>N/A</v>
          </cell>
        </row>
        <row r="229">
          <cell r="CS229">
            <v>5192.3999999999996</v>
          </cell>
          <cell r="DU229" t="str">
            <v>N/A</v>
          </cell>
        </row>
        <row r="230">
          <cell r="CS230">
            <v>19302.349999999999</v>
          </cell>
          <cell r="DU230" t="str">
            <v>N/A</v>
          </cell>
        </row>
        <row r="231">
          <cell r="CS231">
            <v>1</v>
          </cell>
          <cell r="DU231" t="str">
            <v>N/A</v>
          </cell>
        </row>
        <row r="232">
          <cell r="CS232">
            <v>25</v>
          </cell>
          <cell r="DU232" t="str">
            <v>N/A</v>
          </cell>
        </row>
        <row r="233">
          <cell r="CS233">
            <v>51</v>
          </cell>
          <cell r="DU233" t="str">
            <v>N/A</v>
          </cell>
        </row>
        <row r="234">
          <cell r="CS234">
            <v>11</v>
          </cell>
          <cell r="DU234" t="str">
            <v>N/A</v>
          </cell>
        </row>
        <row r="235">
          <cell r="CS235">
            <v>2014.08</v>
          </cell>
          <cell r="DU235" t="str">
            <v>N/A</v>
          </cell>
        </row>
        <row r="236">
          <cell r="CS236">
            <v>42936.31</v>
          </cell>
          <cell r="DU236" t="str">
            <v>N/A</v>
          </cell>
        </row>
        <row r="237">
          <cell r="CS237">
            <v>0</v>
          </cell>
          <cell r="DU237" t="str">
            <v>N/A</v>
          </cell>
        </row>
        <row r="238">
          <cell r="CS238">
            <v>0</v>
          </cell>
          <cell r="DU238" t="str">
            <v>N/A</v>
          </cell>
        </row>
        <row r="239">
          <cell r="CS239">
            <v>117</v>
          </cell>
          <cell r="DU239" t="str">
            <v>N/A</v>
          </cell>
        </row>
        <row r="240">
          <cell r="CS240">
            <v>1545.05</v>
          </cell>
          <cell r="DU240" t="str">
            <v>N/A</v>
          </cell>
        </row>
        <row r="241">
          <cell r="CS241">
            <v>18386.46</v>
          </cell>
          <cell r="DU241" t="str">
            <v>N/A</v>
          </cell>
        </row>
        <row r="242">
          <cell r="CS242">
            <v>0</v>
          </cell>
          <cell r="DU242" t="str">
            <v>N/A</v>
          </cell>
        </row>
        <row r="243">
          <cell r="CS243">
            <v>0</v>
          </cell>
          <cell r="DU243" t="str">
            <v>N/A</v>
          </cell>
        </row>
        <row r="244">
          <cell r="CS244">
            <v>35</v>
          </cell>
          <cell r="DU244" t="str">
            <v>N/A</v>
          </cell>
        </row>
        <row r="245">
          <cell r="CS245">
            <v>88140.03</v>
          </cell>
          <cell r="DU245" t="str">
            <v>N/A</v>
          </cell>
        </row>
        <row r="246">
          <cell r="CS246">
            <v>280831.08</v>
          </cell>
          <cell r="DU246" t="str">
            <v>N/A</v>
          </cell>
        </row>
        <row r="247">
          <cell r="CS247">
            <v>10</v>
          </cell>
          <cell r="DU247" t="str">
            <v>N/A</v>
          </cell>
        </row>
        <row r="248">
          <cell r="CS248">
            <v>34</v>
          </cell>
          <cell r="DU248" t="str">
            <v>N/A</v>
          </cell>
        </row>
        <row r="249">
          <cell r="CS249">
            <v>516</v>
          </cell>
          <cell r="DU249" t="str">
            <v>N/A</v>
          </cell>
        </row>
        <row r="250">
          <cell r="CS250">
            <v>5451.91</v>
          </cell>
          <cell r="DU250" t="str">
            <v>N/A</v>
          </cell>
        </row>
        <row r="251">
          <cell r="CS251">
            <v>17176.060000000001</v>
          </cell>
          <cell r="DU251" t="str">
            <v>N/A</v>
          </cell>
        </row>
        <row r="252">
          <cell r="CS252">
            <v>0</v>
          </cell>
          <cell r="DU252" t="str">
            <v>N/A</v>
          </cell>
        </row>
        <row r="253">
          <cell r="CS253">
            <v>0</v>
          </cell>
          <cell r="DU253" t="str">
            <v>N/A</v>
          </cell>
        </row>
        <row r="254">
          <cell r="CS254">
            <v>31</v>
          </cell>
          <cell r="DU254" t="str">
            <v>N/A</v>
          </cell>
        </row>
        <row r="255">
          <cell r="CS255">
            <v>12</v>
          </cell>
          <cell r="DU255" t="str">
            <v>N/A</v>
          </cell>
        </row>
        <row r="256">
          <cell r="CS256">
            <v>6544.2</v>
          </cell>
          <cell r="DU256" t="str">
            <v>N/A</v>
          </cell>
        </row>
        <row r="257">
          <cell r="CS257">
            <v>12878.09</v>
          </cell>
          <cell r="DU257" t="str">
            <v>N/A</v>
          </cell>
        </row>
        <row r="258">
          <cell r="CS258">
            <v>0</v>
          </cell>
          <cell r="DU258" t="str">
            <v>N/A</v>
          </cell>
        </row>
        <row r="259">
          <cell r="CS259">
            <v>0</v>
          </cell>
          <cell r="DU259" t="str">
            <v>N/A</v>
          </cell>
        </row>
        <row r="260">
          <cell r="CS260">
            <v>70</v>
          </cell>
          <cell r="DU260" t="str">
            <v>N/A</v>
          </cell>
        </row>
        <row r="261">
          <cell r="CS261">
            <v>0</v>
          </cell>
          <cell r="DU261" t="str">
            <v>N/A</v>
          </cell>
        </row>
        <row r="262">
          <cell r="CS262">
            <v>2393.56</v>
          </cell>
          <cell r="DU262" t="str">
            <v>N/A</v>
          </cell>
        </row>
        <row r="263">
          <cell r="CS263">
            <v>0</v>
          </cell>
          <cell r="DU263" t="str">
            <v>N/A</v>
          </cell>
        </row>
        <row r="264">
          <cell r="CS264">
            <v>0</v>
          </cell>
          <cell r="DU264" t="str">
            <v>N/A</v>
          </cell>
        </row>
        <row r="265">
          <cell r="CS265">
            <v>17</v>
          </cell>
          <cell r="DU265" t="str">
            <v>N/A</v>
          </cell>
        </row>
        <row r="266">
          <cell r="CS266">
            <v>33795.230000000003</v>
          </cell>
          <cell r="DU266" t="str">
            <v>N/A</v>
          </cell>
        </row>
        <row r="267">
          <cell r="CS267">
            <v>51444.36</v>
          </cell>
          <cell r="DU267" t="str">
            <v>N/A</v>
          </cell>
        </row>
        <row r="268">
          <cell r="CS268">
            <v>3</v>
          </cell>
          <cell r="DU268" t="str">
            <v>N/A</v>
          </cell>
        </row>
        <row r="269">
          <cell r="CS269">
            <v>12</v>
          </cell>
          <cell r="DU269" t="str">
            <v>N/A</v>
          </cell>
        </row>
        <row r="270">
          <cell r="CS270">
            <v>120</v>
          </cell>
          <cell r="DU270" t="str">
            <v>N/A</v>
          </cell>
        </row>
        <row r="271">
          <cell r="CS271">
            <v>4719.74</v>
          </cell>
          <cell r="DU271" t="str">
            <v>N/A</v>
          </cell>
        </row>
        <row r="272">
          <cell r="CS272">
            <v>723.99</v>
          </cell>
          <cell r="DU272" t="str">
            <v>N/A</v>
          </cell>
        </row>
        <row r="273">
          <cell r="CS273">
            <v>0</v>
          </cell>
          <cell r="DU273" t="str">
            <v>N/A</v>
          </cell>
        </row>
        <row r="274">
          <cell r="CS274">
            <v>0</v>
          </cell>
          <cell r="DU274" t="str">
            <v>N/A</v>
          </cell>
        </row>
        <row r="275">
          <cell r="CS275">
            <v>2</v>
          </cell>
          <cell r="DU275" t="str">
            <v>N/A</v>
          </cell>
        </row>
        <row r="276">
          <cell r="CS276">
            <v>13</v>
          </cell>
          <cell r="DU276" t="str">
            <v>N/A</v>
          </cell>
        </row>
        <row r="277">
          <cell r="CS277">
            <v>1670.61</v>
          </cell>
          <cell r="DU277" t="str">
            <v>N/A</v>
          </cell>
        </row>
        <row r="278">
          <cell r="CS278">
            <v>82671.73</v>
          </cell>
          <cell r="DU278" t="str">
            <v>N/A</v>
          </cell>
        </row>
        <row r="279">
          <cell r="CS279">
            <v>0</v>
          </cell>
          <cell r="DU279" t="str">
            <v>N/A</v>
          </cell>
        </row>
        <row r="280">
          <cell r="CS280">
            <v>0</v>
          </cell>
          <cell r="DU280" t="str">
            <v>N/A</v>
          </cell>
        </row>
        <row r="281">
          <cell r="CS281">
            <v>272</v>
          </cell>
          <cell r="DU281" t="str">
            <v>N/A</v>
          </cell>
        </row>
        <row r="282">
          <cell r="CS282">
            <v>2867.04</v>
          </cell>
          <cell r="DU282" t="str">
            <v>N/A</v>
          </cell>
        </row>
        <row r="283">
          <cell r="CS283">
            <v>7641.97</v>
          </cell>
          <cell r="DU283" t="str">
            <v>N/A</v>
          </cell>
        </row>
        <row r="284">
          <cell r="CS284">
            <v>0</v>
          </cell>
          <cell r="DU284" t="str">
            <v>N/A</v>
          </cell>
        </row>
        <row r="285">
          <cell r="CS285">
            <v>0</v>
          </cell>
          <cell r="DU285" t="str">
            <v>N/A</v>
          </cell>
        </row>
        <row r="286">
          <cell r="CS286">
            <v>45</v>
          </cell>
        </row>
        <row r="287">
          <cell r="CS287">
            <v>40693.040000000001</v>
          </cell>
        </row>
        <row r="288">
          <cell r="CS288">
            <v>323709.33</v>
          </cell>
        </row>
        <row r="289">
          <cell r="CS289">
            <v>4</v>
          </cell>
        </row>
        <row r="290">
          <cell r="CS290">
            <v>9</v>
          </cell>
        </row>
        <row r="291">
          <cell r="CS291">
            <v>396</v>
          </cell>
        </row>
        <row r="292">
          <cell r="CS292">
            <v>4862.87</v>
          </cell>
        </row>
        <row r="293">
          <cell r="CS293">
            <v>11706.54</v>
          </cell>
        </row>
        <row r="294">
          <cell r="CS294">
            <v>0</v>
          </cell>
        </row>
        <row r="295">
          <cell r="CS295">
            <v>0</v>
          </cell>
        </row>
        <row r="296">
          <cell r="CS296">
            <v>22</v>
          </cell>
        </row>
        <row r="297">
          <cell r="CS297">
            <v>14</v>
          </cell>
        </row>
        <row r="298">
          <cell r="CS298">
            <v>59968.93</v>
          </cell>
        </row>
        <row r="299">
          <cell r="CS299">
            <v>14451.05</v>
          </cell>
        </row>
        <row r="300">
          <cell r="CS300">
            <v>0</v>
          </cell>
        </row>
        <row r="301">
          <cell r="CS301">
            <v>0</v>
          </cell>
        </row>
        <row r="302">
          <cell r="CS302">
            <v>30</v>
          </cell>
        </row>
        <row r="303">
          <cell r="CS303">
            <v>1846.31</v>
          </cell>
        </row>
        <row r="304">
          <cell r="CS304">
            <v>752.46</v>
          </cell>
        </row>
        <row r="305">
          <cell r="CS305">
            <v>0</v>
          </cell>
        </row>
        <row r="306">
          <cell r="CS306">
            <v>0</v>
          </cell>
        </row>
        <row r="307">
          <cell r="CS307">
            <v>4</v>
          </cell>
        </row>
        <row r="308">
          <cell r="CS308">
            <v>172316.64</v>
          </cell>
        </row>
        <row r="309">
          <cell r="CS309">
            <v>74149.039999999994</v>
          </cell>
        </row>
        <row r="310">
          <cell r="CS310">
            <v>45</v>
          </cell>
        </row>
        <row r="311">
          <cell r="CS311">
            <v>106</v>
          </cell>
        </row>
        <row r="312">
          <cell r="CS312">
            <v>51</v>
          </cell>
        </row>
        <row r="313">
          <cell r="CS313">
            <v>29421.32</v>
          </cell>
        </row>
        <row r="314">
          <cell r="CS314">
            <v>4416.2</v>
          </cell>
        </row>
        <row r="315">
          <cell r="CS315">
            <v>0</v>
          </cell>
        </row>
        <row r="316">
          <cell r="CS316">
            <v>0</v>
          </cell>
        </row>
        <row r="317">
          <cell r="CS317">
            <v>5</v>
          </cell>
        </row>
        <row r="318">
          <cell r="CS318">
            <v>15</v>
          </cell>
        </row>
        <row r="319">
          <cell r="CS319">
            <v>1729.45</v>
          </cell>
        </row>
        <row r="320">
          <cell r="CS320">
            <v>0</v>
          </cell>
        </row>
        <row r="321">
          <cell r="CS321">
            <v>0</v>
          </cell>
        </row>
        <row r="322">
          <cell r="CS322">
            <v>0</v>
          </cell>
        </row>
        <row r="323">
          <cell r="CS323">
            <v>0</v>
          </cell>
        </row>
        <row r="324">
          <cell r="CS324">
            <v>0</v>
          </cell>
        </row>
        <row r="325">
          <cell r="CS325">
            <v>218.12</v>
          </cell>
        </row>
        <row r="326">
          <cell r="CS326">
            <v>0</v>
          </cell>
        </row>
        <row r="327">
          <cell r="CS327">
            <v>0</v>
          </cell>
        </row>
        <row r="328">
          <cell r="CS328">
            <v>1</v>
          </cell>
        </row>
        <row r="329">
          <cell r="CS329">
            <v>116836.1</v>
          </cell>
        </row>
        <row r="330">
          <cell r="CS330">
            <v>6584.83</v>
          </cell>
        </row>
        <row r="331">
          <cell r="CS331">
            <v>46</v>
          </cell>
        </row>
        <row r="332">
          <cell r="CS332">
            <v>125</v>
          </cell>
        </row>
        <row r="333">
          <cell r="CS333">
            <v>23</v>
          </cell>
        </row>
        <row r="334">
          <cell r="CS334">
            <v>0</v>
          </cell>
        </row>
        <row r="335">
          <cell r="CS335">
            <v>465</v>
          </cell>
        </row>
        <row r="336">
          <cell r="CS336">
            <v>0</v>
          </cell>
        </row>
        <row r="337">
          <cell r="CS337">
            <v>0</v>
          </cell>
        </row>
        <row r="338">
          <cell r="CS338">
            <v>2</v>
          </cell>
        </row>
        <row r="339">
          <cell r="CS339">
            <v>16</v>
          </cell>
        </row>
        <row r="340">
          <cell r="CS340">
            <v>354.05</v>
          </cell>
        </row>
        <row r="341">
          <cell r="CS341">
            <v>1108.93</v>
          </cell>
        </row>
        <row r="342">
          <cell r="CS342">
            <v>0</v>
          </cell>
        </row>
        <row r="343">
          <cell r="CS343">
            <v>0</v>
          </cell>
        </row>
        <row r="344">
          <cell r="CS344">
            <v>9</v>
          </cell>
        </row>
        <row r="345">
          <cell r="CS345">
            <v>1022.86</v>
          </cell>
        </row>
        <row r="346">
          <cell r="CS346">
            <v>605.39</v>
          </cell>
        </row>
        <row r="347">
          <cell r="CS347">
            <v>0</v>
          </cell>
        </row>
        <row r="348">
          <cell r="CS348">
            <v>0</v>
          </cell>
        </row>
        <row r="349">
          <cell r="CS349">
            <v>9</v>
          </cell>
        </row>
        <row r="350">
          <cell r="CS350">
            <v>183934.3</v>
          </cell>
        </row>
        <row r="351">
          <cell r="CS351">
            <v>149849.56</v>
          </cell>
        </row>
        <row r="352">
          <cell r="CS352">
            <v>5</v>
          </cell>
        </row>
        <row r="353">
          <cell r="CS353">
            <v>20</v>
          </cell>
        </row>
        <row r="354">
          <cell r="CS354">
            <v>232</v>
          </cell>
        </row>
        <row r="355">
          <cell r="CS355">
            <v>813.18</v>
          </cell>
        </row>
        <row r="356">
          <cell r="CS356">
            <v>2869.44</v>
          </cell>
        </row>
        <row r="357">
          <cell r="CS357">
            <v>0</v>
          </cell>
        </row>
        <row r="358">
          <cell r="CS358">
            <v>0</v>
          </cell>
        </row>
        <row r="359">
          <cell r="CS359">
            <v>5</v>
          </cell>
        </row>
        <row r="360">
          <cell r="CS360">
            <v>17</v>
          </cell>
        </row>
        <row r="361">
          <cell r="CS361">
            <v>0</v>
          </cell>
        </row>
        <row r="362">
          <cell r="CS362">
            <v>846.77</v>
          </cell>
        </row>
        <row r="363">
          <cell r="CS363">
            <v>0</v>
          </cell>
        </row>
        <row r="364">
          <cell r="CS364">
            <v>0</v>
          </cell>
        </row>
        <row r="365">
          <cell r="CS365">
            <v>8</v>
          </cell>
        </row>
        <row r="366">
          <cell r="CS366">
            <v>0</v>
          </cell>
        </row>
        <row r="367">
          <cell r="CS367">
            <v>5082.99</v>
          </cell>
        </row>
        <row r="368">
          <cell r="CS368">
            <v>0</v>
          </cell>
        </row>
        <row r="369">
          <cell r="CS369">
            <v>0</v>
          </cell>
        </row>
        <row r="370">
          <cell r="CS370">
            <v>3</v>
          </cell>
        </row>
        <row r="371">
          <cell r="CS371">
            <v>343607.19</v>
          </cell>
        </row>
        <row r="372">
          <cell r="CS372">
            <v>146557.76000000001</v>
          </cell>
        </row>
        <row r="373">
          <cell r="CS373">
            <v>2</v>
          </cell>
        </row>
        <row r="374">
          <cell r="CS374">
            <v>34</v>
          </cell>
        </row>
        <row r="375">
          <cell r="CS375">
            <v>155</v>
          </cell>
        </row>
        <row r="376">
          <cell r="CS376">
            <v>0</v>
          </cell>
        </row>
        <row r="377">
          <cell r="CS377">
            <v>150</v>
          </cell>
        </row>
        <row r="378">
          <cell r="CS378">
            <v>0</v>
          </cell>
        </row>
        <row r="379">
          <cell r="CS379">
            <v>0</v>
          </cell>
        </row>
        <row r="380">
          <cell r="CS380">
            <v>1</v>
          </cell>
        </row>
        <row r="381">
          <cell r="CS381">
            <v>18</v>
          </cell>
        </row>
        <row r="382">
          <cell r="CS382">
            <v>106.17</v>
          </cell>
        </row>
        <row r="383">
          <cell r="CS383">
            <v>7287.59</v>
          </cell>
        </row>
        <row r="384">
          <cell r="CS384">
            <v>0</v>
          </cell>
        </row>
        <row r="385">
          <cell r="CS385">
            <v>0</v>
          </cell>
        </row>
        <row r="386">
          <cell r="CS386">
            <v>27</v>
          </cell>
        </row>
        <row r="387">
          <cell r="CS387">
            <v>0</v>
          </cell>
        </row>
        <row r="388">
          <cell r="CS388">
            <v>4199.45</v>
          </cell>
        </row>
        <row r="389">
          <cell r="CS389">
            <v>0</v>
          </cell>
        </row>
        <row r="390">
          <cell r="CS390">
            <v>0</v>
          </cell>
        </row>
        <row r="391">
          <cell r="CS391">
            <v>11</v>
          </cell>
        </row>
        <row r="392">
          <cell r="CS392">
            <v>198274.93</v>
          </cell>
        </row>
        <row r="393">
          <cell r="CS393">
            <v>91453.95</v>
          </cell>
        </row>
        <row r="394">
          <cell r="CS394">
            <v>17</v>
          </cell>
        </row>
        <row r="395">
          <cell r="CS395">
            <v>95</v>
          </cell>
        </row>
        <row r="396">
          <cell r="CS396">
            <v>300</v>
          </cell>
        </row>
        <row r="397">
          <cell r="CS397">
            <v>0</v>
          </cell>
        </row>
        <row r="398">
          <cell r="CS398">
            <v>5594.78</v>
          </cell>
        </row>
        <row r="399">
          <cell r="CS399">
            <v>0</v>
          </cell>
        </row>
        <row r="400">
          <cell r="CS400">
            <v>0</v>
          </cell>
        </row>
        <row r="401">
          <cell r="CS401">
            <v>9</v>
          </cell>
        </row>
        <row r="402">
          <cell r="CS402">
            <v>19</v>
          </cell>
        </row>
        <row r="403">
          <cell r="CS403">
            <v>295</v>
          </cell>
        </row>
        <row r="404">
          <cell r="CS404">
            <v>860.56</v>
          </cell>
        </row>
        <row r="405">
          <cell r="CS405">
            <v>0</v>
          </cell>
        </row>
        <row r="406">
          <cell r="CS406">
            <v>0</v>
          </cell>
        </row>
        <row r="407">
          <cell r="CS407">
            <v>6</v>
          </cell>
        </row>
        <row r="408">
          <cell r="CS408">
            <v>0</v>
          </cell>
        </row>
        <row r="409">
          <cell r="CS409">
            <v>2405.7800000000002</v>
          </cell>
        </row>
        <row r="410">
          <cell r="CS410">
            <v>0</v>
          </cell>
        </row>
        <row r="411">
          <cell r="CS411">
            <v>0</v>
          </cell>
        </row>
        <row r="412">
          <cell r="CS412">
            <v>5</v>
          </cell>
        </row>
        <row r="413">
          <cell r="CS413">
            <v>88646.86</v>
          </cell>
        </row>
        <row r="414">
          <cell r="CS414">
            <v>151751.34</v>
          </cell>
        </row>
        <row r="415">
          <cell r="CS415">
            <v>33</v>
          </cell>
        </row>
        <row r="416">
          <cell r="CS416">
            <v>104</v>
          </cell>
        </row>
        <row r="417">
          <cell r="CS417">
            <v>496</v>
          </cell>
        </row>
        <row r="418">
          <cell r="CS418">
            <v>4488.95</v>
          </cell>
        </row>
        <row r="419">
          <cell r="CS419">
            <v>30469.599999999999</v>
          </cell>
        </row>
        <row r="420">
          <cell r="CS420">
            <v>1</v>
          </cell>
        </row>
        <row r="421">
          <cell r="CS421">
            <v>3</v>
          </cell>
        </row>
        <row r="422">
          <cell r="CS422">
            <v>52</v>
          </cell>
        </row>
        <row r="423">
          <cell r="CS423">
            <v>20</v>
          </cell>
        </row>
        <row r="424">
          <cell r="CS424">
            <v>0</v>
          </cell>
        </row>
        <row r="425">
          <cell r="CS425">
            <v>0</v>
          </cell>
        </row>
        <row r="426">
          <cell r="CS426">
            <v>0</v>
          </cell>
        </row>
        <row r="427">
          <cell r="CS427">
            <v>0</v>
          </cell>
        </row>
        <row r="428">
          <cell r="CS428">
            <v>0</v>
          </cell>
        </row>
        <row r="429">
          <cell r="CS429">
            <v>154.13</v>
          </cell>
        </row>
        <row r="430">
          <cell r="CS430">
            <v>0</v>
          </cell>
        </row>
        <row r="431">
          <cell r="CS431">
            <v>0</v>
          </cell>
        </row>
        <row r="432">
          <cell r="CS432">
            <v>0</v>
          </cell>
        </row>
        <row r="433">
          <cell r="CS433">
            <v>0</v>
          </cell>
        </row>
        <row r="434">
          <cell r="CS434">
            <v>62513.29</v>
          </cell>
        </row>
        <row r="435">
          <cell r="CS435">
            <v>6553.54</v>
          </cell>
        </row>
        <row r="436">
          <cell r="CS436">
            <v>46</v>
          </cell>
        </row>
        <row r="437">
          <cell r="CS437">
            <v>128</v>
          </cell>
        </row>
        <row r="438">
          <cell r="CS438">
            <v>20</v>
          </cell>
        </row>
        <row r="439">
          <cell r="CS439">
            <v>1687.03</v>
          </cell>
        </row>
        <row r="440">
          <cell r="CS440">
            <v>1323.01</v>
          </cell>
        </row>
        <row r="441">
          <cell r="CS441">
            <v>0</v>
          </cell>
        </row>
        <row r="442">
          <cell r="CS442">
            <v>0</v>
          </cell>
        </row>
        <row r="443">
          <cell r="CS443">
            <v>2</v>
          </cell>
        </row>
        <row r="444">
          <cell r="CS444">
            <v>21</v>
          </cell>
        </row>
        <row r="445">
          <cell r="CS445">
            <v>959.63</v>
          </cell>
        </row>
        <row r="446">
          <cell r="CS446">
            <v>632.84</v>
          </cell>
        </row>
        <row r="447">
          <cell r="CS447">
            <v>0</v>
          </cell>
        </row>
        <row r="448">
          <cell r="CS448">
            <v>0</v>
          </cell>
        </row>
        <row r="449">
          <cell r="CS449">
            <v>8</v>
          </cell>
        </row>
        <row r="450">
          <cell r="CS450">
            <v>405.75</v>
          </cell>
        </row>
        <row r="451">
          <cell r="CS451">
            <v>2830.35</v>
          </cell>
        </row>
        <row r="452">
          <cell r="CS452">
            <v>0</v>
          </cell>
        </row>
        <row r="453">
          <cell r="CS453">
            <v>0</v>
          </cell>
        </row>
        <row r="454">
          <cell r="CS454">
            <v>3</v>
          </cell>
        </row>
        <row r="455">
          <cell r="CS455">
            <v>98126.6</v>
          </cell>
        </row>
        <row r="456">
          <cell r="CS456">
            <v>156674.06</v>
          </cell>
        </row>
        <row r="457">
          <cell r="CS457">
            <v>10</v>
          </cell>
        </row>
        <row r="458">
          <cell r="CS458">
            <v>27</v>
          </cell>
        </row>
        <row r="459">
          <cell r="CS459">
            <v>258</v>
          </cell>
        </row>
        <row r="460">
          <cell r="CS460">
            <v>136.47999999999999</v>
          </cell>
        </row>
        <row r="461">
          <cell r="CS461">
            <v>9430.57</v>
          </cell>
        </row>
        <row r="462">
          <cell r="CS462">
            <v>0</v>
          </cell>
        </row>
        <row r="463">
          <cell r="CS463">
            <v>0</v>
          </cell>
        </row>
        <row r="464">
          <cell r="CS464">
            <v>26</v>
          </cell>
        </row>
        <row r="465">
          <cell r="CS465">
            <v>22</v>
          </cell>
        </row>
        <row r="466">
          <cell r="CS466">
            <v>0</v>
          </cell>
        </row>
        <row r="467">
          <cell r="CS467">
            <v>0</v>
          </cell>
        </row>
        <row r="468">
          <cell r="CS468">
            <v>0</v>
          </cell>
        </row>
        <row r="469">
          <cell r="CS469">
            <v>0</v>
          </cell>
        </row>
        <row r="470">
          <cell r="CS470">
            <v>0</v>
          </cell>
        </row>
        <row r="471">
          <cell r="CS471">
            <v>0</v>
          </cell>
        </row>
        <row r="472">
          <cell r="CS472">
            <v>0</v>
          </cell>
        </row>
        <row r="473">
          <cell r="CS473">
            <v>0</v>
          </cell>
        </row>
        <row r="474">
          <cell r="CS474">
            <v>0</v>
          </cell>
        </row>
        <row r="475">
          <cell r="CS475">
            <v>0</v>
          </cell>
        </row>
        <row r="476">
          <cell r="CS476">
            <v>74.8</v>
          </cell>
        </row>
        <row r="477">
          <cell r="CS477">
            <v>1989.69</v>
          </cell>
        </row>
        <row r="478">
          <cell r="CS478">
            <v>0</v>
          </cell>
        </row>
        <row r="479">
          <cell r="CS479">
            <v>0</v>
          </cell>
        </row>
        <row r="480">
          <cell r="CS480">
            <v>10</v>
          </cell>
        </row>
        <row r="481">
          <cell r="CS481">
            <v>0</v>
          </cell>
        </row>
        <row r="482">
          <cell r="CS482">
            <v>0</v>
          </cell>
        </row>
        <row r="483">
          <cell r="CS483">
            <v>0</v>
          </cell>
        </row>
        <row r="484">
          <cell r="CS484">
            <v>0</v>
          </cell>
        </row>
        <row r="485">
          <cell r="CS485">
            <v>0</v>
          </cell>
        </row>
        <row r="486">
          <cell r="CS486">
            <v>23</v>
          </cell>
        </row>
        <row r="487">
          <cell r="CS487">
            <v>3947.81</v>
          </cell>
        </row>
        <row r="488">
          <cell r="CS488">
            <v>117013.07</v>
          </cell>
        </row>
        <row r="489">
          <cell r="CS489">
            <v>0</v>
          </cell>
        </row>
        <row r="490">
          <cell r="CS490">
            <v>0</v>
          </cell>
        </row>
        <row r="491">
          <cell r="CS491">
            <v>796</v>
          </cell>
        </row>
        <row r="492">
          <cell r="CS492">
            <v>1911.78</v>
          </cell>
        </row>
        <row r="493">
          <cell r="CS493">
            <v>32615.54</v>
          </cell>
        </row>
        <row r="494">
          <cell r="CS494">
            <v>0</v>
          </cell>
        </row>
        <row r="495">
          <cell r="CS495">
            <v>0</v>
          </cell>
        </row>
        <row r="496">
          <cell r="CS496">
            <v>204</v>
          </cell>
        </row>
        <row r="497">
          <cell r="CS497">
            <v>29724.55</v>
          </cell>
        </row>
        <row r="498">
          <cell r="CS498">
            <v>956991.68</v>
          </cell>
        </row>
        <row r="499">
          <cell r="CS499">
            <v>2</v>
          </cell>
        </row>
        <row r="500">
          <cell r="CS500">
            <v>22</v>
          </cell>
        </row>
        <row r="501">
          <cell r="CS501">
            <v>3096</v>
          </cell>
        </row>
        <row r="502">
          <cell r="CS502">
            <v>1950.38</v>
          </cell>
        </row>
        <row r="503">
          <cell r="CS503">
            <v>33249.230000000003</v>
          </cell>
        </row>
        <row r="504">
          <cell r="CS504">
            <v>0</v>
          </cell>
        </row>
        <row r="505">
          <cell r="CS505">
            <v>0</v>
          </cell>
        </row>
        <row r="506">
          <cell r="CS506">
            <v>169</v>
          </cell>
        </row>
        <row r="507">
          <cell r="CS507">
            <v>24</v>
          </cell>
        </row>
        <row r="508">
          <cell r="CS508">
            <v>157716.17000000001</v>
          </cell>
        </row>
        <row r="509">
          <cell r="CS509">
            <v>921483.42</v>
          </cell>
        </row>
        <row r="510">
          <cell r="CS510">
            <v>0</v>
          </cell>
        </row>
        <row r="511">
          <cell r="CS511">
            <v>0</v>
          </cell>
        </row>
        <row r="512">
          <cell r="CS512">
            <v>1822</v>
          </cell>
        </row>
        <row r="513">
          <cell r="CS513">
            <v>132498.60999999999</v>
          </cell>
        </row>
        <row r="514">
          <cell r="CS514">
            <v>394807.02</v>
          </cell>
        </row>
        <row r="515">
          <cell r="CS515">
            <v>0</v>
          </cell>
        </row>
        <row r="516">
          <cell r="CS516">
            <v>0</v>
          </cell>
        </row>
        <row r="517">
          <cell r="CS517">
            <v>857</v>
          </cell>
        </row>
        <row r="518">
          <cell r="CS518">
            <v>4080535.99</v>
          </cell>
        </row>
        <row r="519">
          <cell r="CS519">
            <v>8158684.0800000001</v>
          </cell>
        </row>
        <row r="520">
          <cell r="CS520">
            <v>444</v>
          </cell>
        </row>
        <row r="521">
          <cell r="CS521">
            <v>1447</v>
          </cell>
        </row>
        <row r="522">
          <cell r="CS522">
            <v>4678</v>
          </cell>
        </row>
        <row r="523">
          <cell r="CS523">
            <v>133985.5</v>
          </cell>
        </row>
        <row r="524">
          <cell r="CS524">
            <v>790483.66</v>
          </cell>
        </row>
        <row r="525">
          <cell r="CS525">
            <v>2</v>
          </cell>
        </row>
        <row r="526">
          <cell r="CS526">
            <v>120</v>
          </cell>
        </row>
        <row r="527">
          <cell r="CS527">
            <v>1020</v>
          </cell>
        </row>
      </sheetData>
      <sheetData sheetId="60">
        <row r="3">
          <cell r="B3">
            <v>75509</v>
          </cell>
          <cell r="E3">
            <v>78327</v>
          </cell>
          <cell r="H3">
            <v>0</v>
          </cell>
          <cell r="K3">
            <v>0</v>
          </cell>
          <cell r="T3">
            <v>3919</v>
          </cell>
          <cell r="W3">
            <v>2980</v>
          </cell>
          <cell r="Y3">
            <v>0</v>
          </cell>
          <cell r="AC3" t="str">
            <v>N/A</v>
          </cell>
        </row>
        <row r="4">
          <cell r="B4">
            <v>5466</v>
          </cell>
          <cell r="E4">
            <v>5704</v>
          </cell>
          <cell r="H4">
            <v>3064</v>
          </cell>
          <cell r="K4">
            <v>3206</v>
          </cell>
          <cell r="T4">
            <v>3919</v>
          </cell>
          <cell r="W4">
            <v>2980</v>
          </cell>
          <cell r="Y4">
            <v>0</v>
          </cell>
          <cell r="AC4" t="str">
            <v>N/A</v>
          </cell>
        </row>
        <row r="5">
          <cell r="B5">
            <v>49478</v>
          </cell>
          <cell r="E5">
            <v>48937</v>
          </cell>
          <cell r="H5">
            <v>6837</v>
          </cell>
          <cell r="K5">
            <v>7229</v>
          </cell>
          <cell r="T5">
            <v>2532</v>
          </cell>
          <cell r="W5">
            <v>1725</v>
          </cell>
          <cell r="Y5">
            <v>0</v>
          </cell>
          <cell r="AC5" t="str">
            <v>N/A</v>
          </cell>
        </row>
        <row r="6">
          <cell r="B6">
            <v>51085</v>
          </cell>
          <cell r="E6">
            <v>50780</v>
          </cell>
          <cell r="H6">
            <v>436457.8</v>
          </cell>
          <cell r="K6">
            <v>417141.11</v>
          </cell>
          <cell r="T6">
            <v>2532</v>
          </cell>
          <cell r="W6">
            <v>1725</v>
          </cell>
          <cell r="Y6">
            <v>0</v>
          </cell>
          <cell r="AC6" t="str">
            <v>N/A</v>
          </cell>
        </row>
        <row r="7">
          <cell r="B7">
            <v>5628574.71</v>
          </cell>
          <cell r="E7">
            <v>5404438.3099999996</v>
          </cell>
          <cell r="H7">
            <v>1</v>
          </cell>
          <cell r="K7">
            <v>1</v>
          </cell>
          <cell r="T7">
            <v>2584</v>
          </cell>
          <cell r="W7">
            <v>1791</v>
          </cell>
          <cell r="Y7">
            <v>0</v>
          </cell>
          <cell r="AC7" t="str">
            <v>N/A</v>
          </cell>
        </row>
        <row r="8">
          <cell r="B8">
            <v>7023701.71</v>
          </cell>
          <cell r="E8">
            <v>6802933.5800000001</v>
          </cell>
          <cell r="H8">
            <v>0</v>
          </cell>
          <cell r="K8">
            <v>0</v>
          </cell>
          <cell r="T8">
            <v>1387</v>
          </cell>
          <cell r="W8">
            <v>1255</v>
          </cell>
          <cell r="Y8">
            <v>0</v>
          </cell>
          <cell r="AC8" t="str">
            <v>N/A</v>
          </cell>
        </row>
        <row r="9">
          <cell r="B9">
            <v>1499734.46</v>
          </cell>
          <cell r="E9">
            <v>1518836.05</v>
          </cell>
          <cell r="H9">
            <v>0</v>
          </cell>
          <cell r="K9">
            <v>0</v>
          </cell>
          <cell r="T9">
            <v>3244</v>
          </cell>
          <cell r="W9">
            <v>2350</v>
          </cell>
          <cell r="Y9">
            <v>0</v>
          </cell>
          <cell r="AC9" t="str">
            <v>N/A</v>
          </cell>
        </row>
        <row r="10">
          <cell r="B10">
            <v>63876</v>
          </cell>
          <cell r="E10">
            <v>64246</v>
          </cell>
          <cell r="H10">
            <v>0</v>
          </cell>
          <cell r="K10">
            <v>0</v>
          </cell>
          <cell r="Y10">
            <v>0</v>
          </cell>
          <cell r="AC10" t="str">
            <v>N/A</v>
          </cell>
        </row>
        <row r="11">
          <cell r="B11">
            <v>26031</v>
          </cell>
          <cell r="E11">
            <v>29390</v>
          </cell>
          <cell r="H11">
            <v>2</v>
          </cell>
          <cell r="K11">
            <v>2</v>
          </cell>
          <cell r="Y11">
            <v>0</v>
          </cell>
          <cell r="AC11" t="str">
            <v>N/A</v>
          </cell>
        </row>
        <row r="12">
          <cell r="H12">
            <v>51</v>
          </cell>
          <cell r="K12">
            <v>57</v>
          </cell>
          <cell r="Y12">
            <v>0</v>
          </cell>
          <cell r="AC12" t="str">
            <v>N/A</v>
          </cell>
        </row>
        <row r="13">
          <cell r="H13">
            <v>278</v>
          </cell>
          <cell r="K13">
            <v>309</v>
          </cell>
          <cell r="Y13">
            <v>0</v>
          </cell>
          <cell r="AC13" t="str">
            <v>N/A</v>
          </cell>
        </row>
        <row r="14">
          <cell r="H14">
            <v>150955.75</v>
          </cell>
          <cell r="K14">
            <v>80243.78</v>
          </cell>
          <cell r="Y14">
            <v>0</v>
          </cell>
          <cell r="AC14" t="str">
            <v>N/A</v>
          </cell>
        </row>
        <row r="15">
          <cell r="H15">
            <v>3</v>
          </cell>
          <cell r="K15">
            <v>3</v>
          </cell>
          <cell r="Y15">
            <v>0</v>
          </cell>
          <cell r="AC15" t="str">
            <v>N/A</v>
          </cell>
        </row>
        <row r="16">
          <cell r="H16">
            <v>1936</v>
          </cell>
          <cell r="K16">
            <v>2019</v>
          </cell>
          <cell r="Y16">
            <v>0</v>
          </cell>
          <cell r="AC16" t="str">
            <v>N/A</v>
          </cell>
        </row>
        <row r="17">
          <cell r="H17">
            <v>12029</v>
          </cell>
          <cell r="K17">
            <v>12537</v>
          </cell>
          <cell r="Y17">
            <v>0</v>
          </cell>
          <cell r="AC17" t="str">
            <v>N/A</v>
          </cell>
        </row>
        <row r="18">
          <cell r="H18">
            <v>710141.75</v>
          </cell>
          <cell r="K18">
            <v>653267.69999999995</v>
          </cell>
          <cell r="Y18">
            <v>0</v>
          </cell>
          <cell r="AC18" t="str">
            <v>N/A</v>
          </cell>
        </row>
        <row r="19">
          <cell r="H19">
            <v>4</v>
          </cell>
          <cell r="K19">
            <v>4</v>
          </cell>
          <cell r="Y19">
            <v>0</v>
          </cell>
          <cell r="AC19" t="str">
            <v>N/A</v>
          </cell>
        </row>
        <row r="20">
          <cell r="H20">
            <v>1783</v>
          </cell>
          <cell r="K20">
            <v>1855</v>
          </cell>
          <cell r="Y20">
            <v>0</v>
          </cell>
          <cell r="AC20" t="str">
            <v>N/A</v>
          </cell>
        </row>
        <row r="21">
          <cell r="H21">
            <v>17932</v>
          </cell>
          <cell r="K21">
            <v>18667</v>
          </cell>
          <cell r="Y21">
            <v>0</v>
          </cell>
          <cell r="AC21" t="str">
            <v>N/A</v>
          </cell>
        </row>
        <row r="22">
          <cell r="H22">
            <v>814443.97</v>
          </cell>
          <cell r="K22">
            <v>852206.59</v>
          </cell>
          <cell r="Y22">
            <v>0</v>
          </cell>
          <cell r="AC22" t="str">
            <v>N/A</v>
          </cell>
        </row>
        <row r="23">
          <cell r="H23">
            <v>5</v>
          </cell>
          <cell r="K23">
            <v>5</v>
          </cell>
          <cell r="Y23">
            <v>0</v>
          </cell>
          <cell r="AC23" t="str">
            <v>N/A</v>
          </cell>
        </row>
        <row r="24">
          <cell r="H24">
            <v>1403</v>
          </cell>
          <cell r="K24">
            <v>1536</v>
          </cell>
          <cell r="Y24">
            <v>0</v>
          </cell>
          <cell r="AC24" t="str">
            <v>N/A</v>
          </cell>
        </row>
        <row r="25">
          <cell r="H25">
            <v>4568</v>
          </cell>
          <cell r="K25">
            <v>4868</v>
          </cell>
          <cell r="Y25">
            <v>0</v>
          </cell>
          <cell r="AC25" t="str">
            <v>N/A</v>
          </cell>
        </row>
        <row r="26">
          <cell r="H26">
            <v>342622.64</v>
          </cell>
          <cell r="K26">
            <v>362693.75</v>
          </cell>
          <cell r="Y26">
            <v>0</v>
          </cell>
          <cell r="AC26" t="str">
            <v>N/A</v>
          </cell>
        </row>
        <row r="27">
          <cell r="H27">
            <v>6</v>
          </cell>
          <cell r="K27">
            <v>6</v>
          </cell>
          <cell r="Y27">
            <v>0</v>
          </cell>
          <cell r="AC27" t="str">
            <v>N/A</v>
          </cell>
        </row>
        <row r="28">
          <cell r="H28">
            <v>797</v>
          </cell>
          <cell r="K28">
            <v>841</v>
          </cell>
          <cell r="Y28">
            <v>0</v>
          </cell>
          <cell r="AC28" t="str">
            <v>N/A</v>
          </cell>
        </row>
        <row r="29">
          <cell r="H29">
            <v>3152</v>
          </cell>
          <cell r="K29">
            <v>3424</v>
          </cell>
          <cell r="Y29">
            <v>0</v>
          </cell>
          <cell r="AC29" t="str">
            <v>N/A</v>
          </cell>
        </row>
        <row r="30">
          <cell r="H30">
            <v>451330.76</v>
          </cell>
          <cell r="K30">
            <v>488670.4</v>
          </cell>
          <cell r="Y30">
            <v>0</v>
          </cell>
          <cell r="AC30" t="str">
            <v>N/A</v>
          </cell>
        </row>
        <row r="31">
          <cell r="H31">
            <v>7</v>
          </cell>
          <cell r="K31">
            <v>7</v>
          </cell>
          <cell r="Y31">
            <v>0</v>
          </cell>
          <cell r="AC31" t="str">
            <v>N/A</v>
          </cell>
        </row>
        <row r="32">
          <cell r="H32">
            <v>402</v>
          </cell>
          <cell r="K32">
            <v>455</v>
          </cell>
          <cell r="Y32">
            <v>0</v>
          </cell>
          <cell r="AC32" t="str">
            <v>N/A</v>
          </cell>
        </row>
        <row r="33">
          <cell r="H33">
            <v>1175</v>
          </cell>
          <cell r="K33">
            <v>1215</v>
          </cell>
          <cell r="Y33">
            <v>0</v>
          </cell>
          <cell r="AC33" t="str">
            <v>N/A</v>
          </cell>
        </row>
        <row r="34">
          <cell r="H34">
            <v>83035.960000000006</v>
          </cell>
          <cell r="K34">
            <v>70211.179999999993</v>
          </cell>
          <cell r="Y34">
            <v>0</v>
          </cell>
          <cell r="AC34" t="str">
            <v>N/A</v>
          </cell>
        </row>
        <row r="35">
          <cell r="H35">
            <v>8</v>
          </cell>
          <cell r="K35">
            <v>8</v>
          </cell>
          <cell r="Y35">
            <v>0</v>
          </cell>
          <cell r="AC35" t="str">
            <v>N/A</v>
          </cell>
        </row>
        <row r="36">
          <cell r="B36">
            <v>4332641.0999999996</v>
          </cell>
          <cell r="E36">
            <v>4097092.81</v>
          </cell>
          <cell r="H36">
            <v>1479</v>
          </cell>
          <cell r="K36">
            <v>1504</v>
          </cell>
          <cell r="Y36">
            <v>0</v>
          </cell>
          <cell r="AC36" t="str">
            <v>N/A</v>
          </cell>
        </row>
        <row r="37">
          <cell r="B37">
            <v>1876457.16</v>
          </cell>
          <cell r="E37">
            <v>2156448.0699999998</v>
          </cell>
          <cell r="H37">
            <v>10135</v>
          </cell>
          <cell r="K37">
            <v>10001</v>
          </cell>
          <cell r="Y37">
            <v>0</v>
          </cell>
          <cell r="AC37" t="str">
            <v>N/A</v>
          </cell>
        </row>
        <row r="38">
          <cell r="B38">
            <v>104462.35</v>
          </cell>
          <cell r="E38">
            <v>120212.2</v>
          </cell>
          <cell r="H38">
            <v>466072.65</v>
          </cell>
          <cell r="K38">
            <v>483853.34</v>
          </cell>
          <cell r="Y38">
            <v>0</v>
          </cell>
          <cell r="AC38" t="str">
            <v>N/A</v>
          </cell>
        </row>
        <row r="39">
          <cell r="B39">
            <v>0</v>
          </cell>
          <cell r="E39">
            <v>0</v>
          </cell>
          <cell r="H39">
            <v>9</v>
          </cell>
          <cell r="K39">
            <v>9</v>
          </cell>
          <cell r="N39">
            <v>16</v>
          </cell>
          <cell r="Q39">
            <v>0</v>
          </cell>
          <cell r="Y39">
            <v>0</v>
          </cell>
          <cell r="AC39" t="str">
            <v>N/A</v>
          </cell>
        </row>
        <row r="40">
          <cell r="H40">
            <v>216</v>
          </cell>
          <cell r="K40">
            <v>207</v>
          </cell>
          <cell r="N40">
            <v>20155.7</v>
          </cell>
          <cell r="Q40">
            <v>0</v>
          </cell>
          <cell r="Y40">
            <v>0</v>
          </cell>
          <cell r="AC40" t="str">
            <v>N/A</v>
          </cell>
        </row>
        <row r="41">
          <cell r="H41">
            <v>1374</v>
          </cell>
          <cell r="K41">
            <v>1316</v>
          </cell>
          <cell r="N41">
            <v>7257.32</v>
          </cell>
          <cell r="Q41">
            <v>0</v>
          </cell>
          <cell r="Y41">
            <v>0</v>
          </cell>
          <cell r="AC41" t="str">
            <v>N/A</v>
          </cell>
        </row>
        <row r="42">
          <cell r="H42">
            <v>176632.64</v>
          </cell>
          <cell r="K42">
            <v>153964.93</v>
          </cell>
          <cell r="N42">
            <v>28</v>
          </cell>
          <cell r="Q42">
            <v>0</v>
          </cell>
          <cell r="Y42">
            <v>0</v>
          </cell>
          <cell r="AC42" t="str">
            <v>N/A</v>
          </cell>
        </row>
        <row r="43">
          <cell r="H43">
            <v>10</v>
          </cell>
          <cell r="K43">
            <v>10</v>
          </cell>
          <cell r="N43">
            <v>0</v>
          </cell>
          <cell r="Q43">
            <v>0</v>
          </cell>
          <cell r="Y43">
            <v>0</v>
          </cell>
          <cell r="AC43" t="str">
            <v>N/A</v>
          </cell>
        </row>
        <row r="44">
          <cell r="H44">
            <v>121</v>
          </cell>
          <cell r="K44">
            <v>157</v>
          </cell>
          <cell r="N44">
            <v>602</v>
          </cell>
          <cell r="Q44">
            <v>0</v>
          </cell>
          <cell r="Y44">
            <v>0</v>
          </cell>
          <cell r="AC44" t="str">
            <v>N/A</v>
          </cell>
        </row>
        <row r="45">
          <cell r="H45">
            <v>347</v>
          </cell>
          <cell r="K45">
            <v>396</v>
          </cell>
          <cell r="N45">
            <v>1</v>
          </cell>
          <cell r="Q45">
            <v>16</v>
          </cell>
          <cell r="Y45">
            <v>0</v>
          </cell>
          <cell r="AC45" t="str">
            <v>N/A</v>
          </cell>
        </row>
        <row r="46">
          <cell r="H46">
            <v>315206.53000000003</v>
          </cell>
          <cell r="K46">
            <v>281556.21999999997</v>
          </cell>
          <cell r="N46">
            <v>2856.47</v>
          </cell>
          <cell r="Q46">
            <v>12503.18</v>
          </cell>
          <cell r="Y46">
            <v>0</v>
          </cell>
          <cell r="AC46" t="str">
            <v>N/A</v>
          </cell>
        </row>
        <row r="47">
          <cell r="H47">
            <v>11</v>
          </cell>
          <cell r="K47">
            <v>11</v>
          </cell>
          <cell r="N47">
            <v>2399.4299999999998</v>
          </cell>
          <cell r="Q47">
            <v>10498.82</v>
          </cell>
          <cell r="Y47">
            <v>0</v>
          </cell>
          <cell r="AC47" t="str">
            <v>N/A</v>
          </cell>
        </row>
        <row r="48">
          <cell r="H48">
            <v>1898</v>
          </cell>
          <cell r="K48">
            <v>2025</v>
          </cell>
          <cell r="N48">
            <v>1.75</v>
          </cell>
          <cell r="Q48">
            <v>21</v>
          </cell>
          <cell r="Y48">
            <v>0</v>
          </cell>
          <cell r="AC48" t="str">
            <v>N/A</v>
          </cell>
        </row>
        <row r="49">
          <cell r="H49">
            <v>8073</v>
          </cell>
          <cell r="K49">
            <v>8350</v>
          </cell>
          <cell r="N49">
            <v>0</v>
          </cell>
          <cell r="Q49">
            <v>0</v>
          </cell>
          <cell r="Y49">
            <v>0</v>
          </cell>
          <cell r="AC49" t="str">
            <v>N/A</v>
          </cell>
        </row>
        <row r="50">
          <cell r="H50">
            <v>890298.58</v>
          </cell>
          <cell r="K50">
            <v>768160.34</v>
          </cell>
          <cell r="N50">
            <v>100</v>
          </cell>
          <cell r="Q50">
            <v>108</v>
          </cell>
          <cell r="Y50">
            <v>0</v>
          </cell>
          <cell r="AC50" t="str">
            <v>N/A</v>
          </cell>
        </row>
        <row r="51">
          <cell r="H51">
            <v>12</v>
          </cell>
          <cell r="K51">
            <v>12</v>
          </cell>
          <cell r="N51">
            <v>350</v>
          </cell>
          <cell r="Q51">
            <v>272</v>
          </cell>
          <cell r="Y51">
            <v>0</v>
          </cell>
          <cell r="AC51" t="str">
            <v>N/A</v>
          </cell>
        </row>
        <row r="52">
          <cell r="H52">
            <v>677</v>
          </cell>
          <cell r="K52">
            <v>694</v>
          </cell>
          <cell r="N52">
            <v>733085.46</v>
          </cell>
          <cell r="Q52">
            <v>555729.84</v>
          </cell>
          <cell r="Y52">
            <v>0</v>
          </cell>
          <cell r="AC52" t="str">
            <v>N/A</v>
          </cell>
        </row>
        <row r="53">
          <cell r="H53">
            <v>3325</v>
          </cell>
          <cell r="K53">
            <v>3253</v>
          </cell>
          <cell r="N53">
            <v>624317.18000000005</v>
          </cell>
          <cell r="Q53">
            <v>469251.91</v>
          </cell>
          <cell r="Y53">
            <v>0</v>
          </cell>
          <cell r="AC53" t="str">
            <v>N/A</v>
          </cell>
        </row>
        <row r="54">
          <cell r="H54">
            <v>229370.57</v>
          </cell>
          <cell r="K54">
            <v>284526.03999999998</v>
          </cell>
          <cell r="N54">
            <v>59.5</v>
          </cell>
          <cell r="Q54">
            <v>40.25</v>
          </cell>
          <cell r="Y54">
            <v>0</v>
          </cell>
          <cell r="AC54" t="str">
            <v>N/A</v>
          </cell>
        </row>
        <row r="55">
          <cell r="H55">
            <v>13</v>
          </cell>
          <cell r="K55">
            <v>13</v>
          </cell>
          <cell r="N55">
            <v>0</v>
          </cell>
          <cell r="Q55">
            <v>0</v>
          </cell>
          <cell r="Y55">
            <v>0</v>
          </cell>
          <cell r="AC55" t="str">
            <v>N/A</v>
          </cell>
        </row>
        <row r="56">
          <cell r="H56">
            <v>148</v>
          </cell>
          <cell r="K56">
            <v>194</v>
          </cell>
          <cell r="N56">
            <v>14874.83</v>
          </cell>
          <cell r="Q56">
            <v>9685</v>
          </cell>
          <cell r="Y56">
            <v>0</v>
          </cell>
          <cell r="AC56" t="str">
            <v>N/A</v>
          </cell>
        </row>
        <row r="57">
          <cell r="H57">
            <v>527</v>
          </cell>
          <cell r="K57">
            <v>770</v>
          </cell>
          <cell r="Y57">
            <v>0</v>
          </cell>
          <cell r="AC57" t="str">
            <v>N/A</v>
          </cell>
        </row>
        <row r="58">
          <cell r="H58">
            <v>7282.67</v>
          </cell>
          <cell r="K58">
            <v>8024.77</v>
          </cell>
          <cell r="Y58">
            <v>0</v>
          </cell>
          <cell r="AC58" t="str">
            <v>N/A</v>
          </cell>
        </row>
        <row r="59">
          <cell r="H59">
            <v>14</v>
          </cell>
          <cell r="K59">
            <v>14</v>
          </cell>
          <cell r="Y59">
            <v>0</v>
          </cell>
          <cell r="AC59" t="str">
            <v>N/A</v>
          </cell>
        </row>
        <row r="60">
          <cell r="H60">
            <v>201</v>
          </cell>
          <cell r="K60">
            <v>223</v>
          </cell>
          <cell r="Y60">
            <v>0</v>
          </cell>
          <cell r="AC60" t="str">
            <v>N/A</v>
          </cell>
        </row>
        <row r="61">
          <cell r="H61">
            <v>999</v>
          </cell>
          <cell r="K61">
            <v>1056</v>
          </cell>
          <cell r="Y61">
            <v>0</v>
          </cell>
          <cell r="AC61" t="str">
            <v>N/A</v>
          </cell>
        </row>
        <row r="62">
          <cell r="H62">
            <v>154570.9</v>
          </cell>
          <cell r="K62">
            <v>138273.19</v>
          </cell>
          <cell r="Y62">
            <v>0</v>
          </cell>
          <cell r="AC62" t="str">
            <v>N/A</v>
          </cell>
        </row>
        <row r="63">
          <cell r="H63">
            <v>15</v>
          </cell>
          <cell r="K63">
            <v>15</v>
          </cell>
          <cell r="Y63">
            <v>0</v>
          </cell>
          <cell r="AC63" t="str">
            <v>N/A</v>
          </cell>
        </row>
        <row r="64">
          <cell r="H64">
            <v>1770</v>
          </cell>
          <cell r="K64">
            <v>1794</v>
          </cell>
          <cell r="Y64">
            <v>0</v>
          </cell>
          <cell r="AC64" t="str">
            <v>N/A</v>
          </cell>
        </row>
        <row r="65">
          <cell r="H65">
            <v>3822</v>
          </cell>
          <cell r="K65">
            <v>3943</v>
          </cell>
          <cell r="Y65">
            <v>0</v>
          </cell>
          <cell r="AC65" t="str">
            <v>N/A</v>
          </cell>
        </row>
        <row r="66">
          <cell r="H66">
            <v>255587.7</v>
          </cell>
          <cell r="K66">
            <v>227321.08</v>
          </cell>
          <cell r="Y66">
            <v>0</v>
          </cell>
          <cell r="AC66" t="str">
            <v>N/A</v>
          </cell>
        </row>
        <row r="67">
          <cell r="H67">
            <v>16</v>
          </cell>
          <cell r="K67">
            <v>16</v>
          </cell>
          <cell r="Y67">
            <v>0</v>
          </cell>
          <cell r="AC67" t="str">
            <v>N/A</v>
          </cell>
        </row>
        <row r="68">
          <cell r="B68">
            <v>1130116.82</v>
          </cell>
          <cell r="E68">
            <v>996436.27</v>
          </cell>
          <cell r="H68">
            <v>245</v>
          </cell>
          <cell r="K68">
            <v>247</v>
          </cell>
          <cell r="Y68">
            <v>0</v>
          </cell>
          <cell r="AC68" t="str">
            <v>N/A</v>
          </cell>
        </row>
        <row r="69">
          <cell r="H69">
            <v>936</v>
          </cell>
          <cell r="K69">
            <v>993</v>
          </cell>
          <cell r="Y69">
            <v>0</v>
          </cell>
          <cell r="AC69" t="str">
            <v>N/A</v>
          </cell>
        </row>
        <row r="70">
          <cell r="B70">
            <v>1531665.93</v>
          </cell>
          <cell r="E70">
            <v>1380443.37</v>
          </cell>
          <cell r="H70">
            <v>144563.84</v>
          </cell>
          <cell r="K70">
            <v>134323.89000000001</v>
          </cell>
          <cell r="Y70">
            <v>0</v>
          </cell>
          <cell r="AC70" t="str">
            <v>N/A</v>
          </cell>
        </row>
        <row r="71">
          <cell r="B71">
            <v>471285.19</v>
          </cell>
          <cell r="E71">
            <v>462705.6</v>
          </cell>
          <cell r="H71">
            <v>17</v>
          </cell>
          <cell r="K71">
            <v>17</v>
          </cell>
          <cell r="Y71">
            <v>0</v>
          </cell>
          <cell r="AC71" t="str">
            <v>N/A</v>
          </cell>
        </row>
        <row r="72">
          <cell r="H72">
            <v>0</v>
          </cell>
          <cell r="K72">
            <v>0</v>
          </cell>
          <cell r="Y72">
            <v>0</v>
          </cell>
          <cell r="AC72" t="str">
            <v>N/A</v>
          </cell>
        </row>
        <row r="73">
          <cell r="B73">
            <v>4230772.95</v>
          </cell>
          <cell r="E73">
            <v>4239292.5599999996</v>
          </cell>
          <cell r="H73">
            <v>0</v>
          </cell>
          <cell r="K73">
            <v>0</v>
          </cell>
          <cell r="Y73">
            <v>0</v>
          </cell>
          <cell r="AC73" t="str">
            <v>N/A</v>
          </cell>
        </row>
        <row r="74">
          <cell r="H74">
            <v>0</v>
          </cell>
          <cell r="K74">
            <v>0</v>
          </cell>
          <cell r="Y74">
            <v>0</v>
          </cell>
          <cell r="AC74" t="str">
            <v>N/A</v>
          </cell>
        </row>
        <row r="75">
          <cell r="B75">
            <v>5155368.13</v>
          </cell>
          <cell r="E75">
            <v>5187037.17</v>
          </cell>
          <cell r="Y75">
            <v>0</v>
          </cell>
          <cell r="AB75">
            <v>0</v>
          </cell>
          <cell r="AC75" t="str">
            <v>N/A</v>
          </cell>
        </row>
        <row r="76">
          <cell r="B76">
            <v>957378.56000000006</v>
          </cell>
          <cell r="E76">
            <v>986858.54</v>
          </cell>
          <cell r="Y76">
            <v>0</v>
          </cell>
          <cell r="AB76">
            <v>0</v>
          </cell>
          <cell r="AC76" t="str">
            <v>N/A</v>
          </cell>
        </row>
        <row r="77">
          <cell r="Y77">
            <v>0</v>
          </cell>
          <cell r="AB77">
            <v>0</v>
          </cell>
          <cell r="AC77" t="str">
            <v>N/A</v>
          </cell>
        </row>
        <row r="78">
          <cell r="B78">
            <v>267684.94</v>
          </cell>
          <cell r="E78">
            <v>168709.48</v>
          </cell>
          <cell r="Y78">
            <v>0</v>
          </cell>
          <cell r="AB78">
            <v>0</v>
          </cell>
          <cell r="AC78" t="str">
            <v>N/A</v>
          </cell>
        </row>
        <row r="79">
          <cell r="Y79">
            <v>0</v>
          </cell>
          <cell r="AB79">
            <v>0</v>
          </cell>
          <cell r="AC79" t="str">
            <v>N/A</v>
          </cell>
        </row>
        <row r="80">
          <cell r="B80">
            <v>336667.65</v>
          </cell>
          <cell r="E80">
            <v>235453.04</v>
          </cell>
          <cell r="Y80">
            <v>0</v>
          </cell>
          <cell r="AB80">
            <v>0</v>
          </cell>
          <cell r="AC80" t="str">
            <v>N/A</v>
          </cell>
        </row>
        <row r="81">
          <cell r="B81">
            <v>71070.710000000006</v>
          </cell>
          <cell r="E81">
            <v>69271.91</v>
          </cell>
          <cell r="AC81" t="str">
            <v>N/A</v>
          </cell>
        </row>
        <row r="82">
          <cell r="AC82" t="str">
            <v>N/A</v>
          </cell>
        </row>
        <row r="83">
          <cell r="B83">
            <v>24424</v>
          </cell>
          <cell r="E83">
            <v>27547</v>
          </cell>
          <cell r="AC83" t="str">
            <v>N/A</v>
          </cell>
        </row>
        <row r="84">
          <cell r="B84">
            <v>1607</v>
          </cell>
          <cell r="E84">
            <v>1843</v>
          </cell>
          <cell r="AC84" t="str">
            <v>N/A</v>
          </cell>
        </row>
        <row r="85">
          <cell r="AC85" t="str">
            <v>N/A</v>
          </cell>
        </row>
        <row r="86">
          <cell r="B86">
            <v>25</v>
          </cell>
          <cell r="E86">
            <v>27</v>
          </cell>
          <cell r="AC86" t="str">
            <v>N/A</v>
          </cell>
        </row>
        <row r="87">
          <cell r="B87">
            <v>10398.27</v>
          </cell>
          <cell r="E87">
            <v>11494.62</v>
          </cell>
          <cell r="AC87" t="str">
            <v>N/A</v>
          </cell>
        </row>
        <row r="88">
          <cell r="B88">
            <v>774</v>
          </cell>
          <cell r="E88">
            <v>207</v>
          </cell>
          <cell r="AC88" t="str">
            <v>N/A</v>
          </cell>
        </row>
        <row r="89">
          <cell r="B89">
            <v>9624.27</v>
          </cell>
          <cell r="E89">
            <v>11287.62</v>
          </cell>
          <cell r="AC89" t="str">
            <v>N/A</v>
          </cell>
        </row>
        <row r="90">
          <cell r="B90">
            <v>355</v>
          </cell>
          <cell r="E90">
            <v>273</v>
          </cell>
          <cell r="AC90" t="str">
            <v>N/A</v>
          </cell>
        </row>
        <row r="91">
          <cell r="B91">
            <v>676932.26</v>
          </cell>
          <cell r="E91">
            <v>442115.08</v>
          </cell>
          <cell r="AC91" t="str">
            <v>N/A</v>
          </cell>
        </row>
        <row r="92">
          <cell r="B92">
            <v>14654.83</v>
          </cell>
          <cell r="E92">
            <v>9434.36</v>
          </cell>
          <cell r="AC92" t="str">
            <v>N/A</v>
          </cell>
        </row>
        <row r="93">
          <cell r="B93">
            <v>662277.43000000005</v>
          </cell>
          <cell r="E93">
            <v>432680.72</v>
          </cell>
          <cell r="AC93" t="str">
            <v>N/A</v>
          </cell>
        </row>
        <row r="94">
          <cell r="B94">
            <v>63</v>
          </cell>
          <cell r="E94">
            <v>46</v>
          </cell>
          <cell r="AC94" t="str">
            <v>N/A</v>
          </cell>
        </row>
        <row r="95">
          <cell r="B95">
            <v>127370.92</v>
          </cell>
          <cell r="E95">
            <v>95849.5</v>
          </cell>
          <cell r="AC95" t="str">
            <v>N/A</v>
          </cell>
        </row>
        <row r="96">
          <cell r="B96">
            <v>3545.01</v>
          </cell>
          <cell r="E96">
            <v>2300</v>
          </cell>
          <cell r="AC96" t="str">
            <v>N/A</v>
          </cell>
        </row>
        <row r="97">
          <cell r="B97">
            <v>123825.91</v>
          </cell>
          <cell r="E97">
            <v>93549.5</v>
          </cell>
          <cell r="AC97" t="str">
            <v>N/A</v>
          </cell>
        </row>
        <row r="98">
          <cell r="B98">
            <v>443</v>
          </cell>
          <cell r="E98">
            <v>346</v>
          </cell>
          <cell r="AC98" t="str">
            <v>N/A</v>
          </cell>
        </row>
        <row r="99">
          <cell r="B99">
            <v>814603.45</v>
          </cell>
          <cell r="E99">
            <v>549392.69999999995</v>
          </cell>
          <cell r="AC99" t="str">
            <v>N/A</v>
          </cell>
        </row>
        <row r="100">
          <cell r="B100">
            <v>18973.84</v>
          </cell>
          <cell r="E100">
            <v>11941.36</v>
          </cell>
          <cell r="AC100" t="str">
            <v>N/A</v>
          </cell>
        </row>
        <row r="101">
          <cell r="B101">
            <v>795727.61</v>
          </cell>
          <cell r="E101">
            <v>537517.84</v>
          </cell>
          <cell r="AC101" t="str">
            <v>N/A</v>
          </cell>
        </row>
        <row r="102">
          <cell r="B102">
            <v>795727.61</v>
          </cell>
          <cell r="E102">
            <v>537517.84</v>
          </cell>
          <cell r="AC102" t="str">
            <v>N/A</v>
          </cell>
        </row>
        <row r="103">
          <cell r="B103">
            <v>98</v>
          </cell>
          <cell r="E103">
            <v>66.5</v>
          </cell>
          <cell r="AC103" t="str">
            <v>N/A</v>
          </cell>
        </row>
        <row r="104">
          <cell r="AC104" t="str">
            <v>N/A</v>
          </cell>
        </row>
        <row r="105">
          <cell r="AC105" t="str">
            <v>N/A</v>
          </cell>
        </row>
        <row r="106">
          <cell r="AC106" t="str">
            <v>N/A</v>
          </cell>
        </row>
        <row r="107">
          <cell r="AC107" t="str">
            <v>N/A</v>
          </cell>
        </row>
        <row r="108">
          <cell r="AC108" t="str">
            <v>N/A</v>
          </cell>
        </row>
        <row r="109">
          <cell r="AC109" t="str">
            <v>N/A</v>
          </cell>
        </row>
        <row r="110">
          <cell r="AC110" t="str">
            <v>N/A</v>
          </cell>
        </row>
        <row r="111">
          <cell r="AC111" t="str">
            <v>N/A</v>
          </cell>
        </row>
        <row r="112">
          <cell r="AC112" t="str">
            <v>N/A</v>
          </cell>
        </row>
        <row r="113">
          <cell r="AC113" t="str">
            <v>N/A</v>
          </cell>
        </row>
        <row r="114">
          <cell r="AC114" t="str">
            <v>N/A</v>
          </cell>
        </row>
        <row r="115">
          <cell r="AC115" t="str">
            <v>N/A</v>
          </cell>
        </row>
        <row r="116">
          <cell r="AC116" t="str">
            <v>N/A</v>
          </cell>
        </row>
        <row r="117">
          <cell r="AC117" t="str">
            <v>N/A</v>
          </cell>
        </row>
        <row r="118">
          <cell r="AC118" t="str">
            <v>N/A</v>
          </cell>
        </row>
        <row r="119">
          <cell r="AC119" t="str">
            <v>N/A</v>
          </cell>
        </row>
        <row r="120">
          <cell r="AC120" t="str">
            <v>N/A</v>
          </cell>
        </row>
        <row r="121">
          <cell r="AC121" t="str">
            <v>N/A</v>
          </cell>
        </row>
        <row r="122">
          <cell r="AC122" t="str">
            <v>N/A</v>
          </cell>
        </row>
        <row r="123">
          <cell r="AC123" t="str">
            <v>N/A</v>
          </cell>
        </row>
        <row r="124">
          <cell r="AC124" t="str">
            <v>N/A</v>
          </cell>
        </row>
        <row r="125">
          <cell r="AC125" t="str">
            <v>N/A</v>
          </cell>
        </row>
        <row r="126">
          <cell r="AC126" t="str">
            <v>N/A</v>
          </cell>
        </row>
        <row r="127">
          <cell r="AC127" t="str">
            <v>N/A</v>
          </cell>
        </row>
        <row r="128">
          <cell r="AC128" t="str">
            <v>N/A</v>
          </cell>
        </row>
        <row r="129">
          <cell r="AC129" t="str">
            <v>N/A</v>
          </cell>
        </row>
        <row r="130">
          <cell r="AC130" t="str">
            <v>N/A</v>
          </cell>
        </row>
        <row r="131">
          <cell r="AC131" t="str">
            <v>N/A</v>
          </cell>
        </row>
        <row r="132">
          <cell r="AC132" t="str">
            <v>N/A</v>
          </cell>
        </row>
        <row r="133">
          <cell r="AC133" t="str">
            <v>N/A</v>
          </cell>
        </row>
        <row r="134">
          <cell r="AC134" t="str">
            <v>N/A</v>
          </cell>
        </row>
        <row r="135">
          <cell r="AC135" t="str">
            <v>N/A</v>
          </cell>
        </row>
        <row r="136">
          <cell r="AC136" t="str">
            <v>N/A</v>
          </cell>
        </row>
        <row r="137">
          <cell r="AC137" t="str">
            <v>N/A</v>
          </cell>
        </row>
        <row r="138">
          <cell r="AC138" t="str">
            <v>N/A</v>
          </cell>
        </row>
        <row r="139">
          <cell r="AC139" t="str">
            <v>N/A</v>
          </cell>
        </row>
        <row r="140">
          <cell r="AC140" t="str">
            <v>N/A</v>
          </cell>
        </row>
        <row r="141">
          <cell r="AC141" t="str">
            <v>N/A</v>
          </cell>
        </row>
        <row r="142">
          <cell r="AC142" t="str">
            <v>N/A</v>
          </cell>
        </row>
        <row r="143">
          <cell r="AC143" t="str">
            <v>N/A</v>
          </cell>
        </row>
        <row r="144">
          <cell r="AC144" t="str">
            <v>N/A</v>
          </cell>
        </row>
        <row r="145">
          <cell r="AC145" t="str">
            <v>N/A</v>
          </cell>
        </row>
        <row r="146">
          <cell r="AC146" t="str">
            <v>N/A</v>
          </cell>
        </row>
        <row r="147">
          <cell r="AC147" t="str">
            <v>N/A</v>
          </cell>
        </row>
        <row r="148">
          <cell r="AC148" t="str">
            <v>N/A</v>
          </cell>
        </row>
        <row r="149">
          <cell r="AC149" t="str">
            <v>N/A</v>
          </cell>
        </row>
        <row r="150">
          <cell r="AC150" t="str">
            <v>N/A</v>
          </cell>
        </row>
        <row r="151">
          <cell r="AC151" t="str">
            <v>N/A</v>
          </cell>
        </row>
        <row r="152">
          <cell r="AC152" t="str">
            <v>N/A</v>
          </cell>
        </row>
        <row r="153">
          <cell r="AC153" t="str">
            <v>N/A</v>
          </cell>
        </row>
        <row r="154">
          <cell r="AC154" t="str">
            <v>N/A</v>
          </cell>
        </row>
        <row r="155">
          <cell r="AC155" t="str">
            <v>N/A</v>
          </cell>
        </row>
        <row r="156">
          <cell r="AC156" t="str">
            <v>N/A</v>
          </cell>
        </row>
        <row r="157">
          <cell r="AC157" t="str">
            <v>N/A</v>
          </cell>
        </row>
        <row r="158">
          <cell r="AC158" t="str">
            <v>N/A</v>
          </cell>
        </row>
        <row r="159">
          <cell r="AC159" t="str">
            <v>N/A</v>
          </cell>
        </row>
        <row r="160">
          <cell r="AC160" t="str">
            <v>N/A</v>
          </cell>
        </row>
        <row r="161">
          <cell r="AC161" t="str">
            <v>N/A</v>
          </cell>
        </row>
        <row r="162">
          <cell r="AC162" t="str">
            <v>N/A</v>
          </cell>
        </row>
        <row r="163">
          <cell r="AC163" t="str">
            <v>N/A</v>
          </cell>
        </row>
        <row r="164">
          <cell r="AC164" t="str">
            <v>N/A</v>
          </cell>
        </row>
        <row r="165">
          <cell r="AC165" t="str">
            <v>N/A</v>
          </cell>
        </row>
        <row r="166">
          <cell r="AC166" t="str">
            <v>N/A</v>
          </cell>
        </row>
        <row r="167">
          <cell r="AC167" t="str">
            <v>N/A</v>
          </cell>
        </row>
        <row r="168">
          <cell r="AC168" t="str">
            <v>N/A</v>
          </cell>
        </row>
        <row r="169">
          <cell r="AC169" t="str">
            <v>N/A</v>
          </cell>
        </row>
        <row r="170">
          <cell r="AC170" t="str">
            <v>N/A</v>
          </cell>
        </row>
        <row r="171">
          <cell r="AC171" t="str">
            <v>N/A</v>
          </cell>
        </row>
        <row r="172">
          <cell r="AC172" t="str">
            <v>N/A</v>
          </cell>
        </row>
        <row r="173">
          <cell r="AC173" t="str">
            <v>N/A</v>
          </cell>
        </row>
        <row r="174">
          <cell r="AC174" t="str">
            <v>N/A</v>
          </cell>
        </row>
        <row r="175">
          <cell r="AC175" t="str">
            <v>N/A</v>
          </cell>
        </row>
        <row r="176">
          <cell r="AC176" t="str">
            <v>N/A</v>
          </cell>
        </row>
        <row r="177">
          <cell r="AC177" t="str">
            <v>N/A</v>
          </cell>
        </row>
        <row r="178">
          <cell r="AC178" t="str">
            <v>N/A</v>
          </cell>
        </row>
        <row r="179">
          <cell r="AC179" t="str">
            <v>N/A</v>
          </cell>
        </row>
        <row r="180">
          <cell r="AC180" t="str">
            <v>N/A</v>
          </cell>
        </row>
        <row r="181">
          <cell r="AC181" t="str">
            <v>N/A</v>
          </cell>
        </row>
        <row r="182">
          <cell r="AC182" t="str">
            <v>N/A</v>
          </cell>
        </row>
        <row r="183">
          <cell r="AC183" t="str">
            <v>N/A</v>
          </cell>
        </row>
        <row r="184">
          <cell r="AC184" t="str">
            <v>N/A</v>
          </cell>
        </row>
        <row r="185">
          <cell r="AC185" t="str">
            <v>N/A</v>
          </cell>
        </row>
        <row r="186">
          <cell r="AC186" t="str">
            <v>N/A</v>
          </cell>
        </row>
        <row r="187">
          <cell r="AC187" t="str">
            <v>N/A</v>
          </cell>
        </row>
        <row r="188">
          <cell r="AC188" t="str">
            <v>N/A</v>
          </cell>
        </row>
        <row r="189">
          <cell r="AC189" t="str">
            <v>N/A</v>
          </cell>
        </row>
        <row r="190">
          <cell r="AC190" t="str">
            <v>N/A</v>
          </cell>
        </row>
        <row r="191">
          <cell r="AC191" t="str">
            <v>N/A</v>
          </cell>
        </row>
        <row r="192">
          <cell r="AC192" t="str">
            <v>N/A</v>
          </cell>
        </row>
        <row r="193">
          <cell r="AC193" t="str">
            <v>N/A</v>
          </cell>
        </row>
        <row r="194">
          <cell r="AC194" t="str">
            <v>N/A</v>
          </cell>
        </row>
        <row r="195">
          <cell r="AC195" t="str">
            <v>N/A</v>
          </cell>
        </row>
        <row r="196">
          <cell r="AC196" t="str">
            <v>N/A</v>
          </cell>
        </row>
        <row r="197">
          <cell r="AC197" t="str">
            <v>N/A</v>
          </cell>
        </row>
        <row r="198">
          <cell r="AC198" t="str">
            <v>N/A</v>
          </cell>
        </row>
        <row r="199">
          <cell r="AC199" t="str">
            <v>N/A</v>
          </cell>
        </row>
        <row r="200">
          <cell r="AC200" t="str">
            <v>N/A</v>
          </cell>
        </row>
        <row r="201">
          <cell r="AC201" t="str">
            <v>N/A</v>
          </cell>
        </row>
        <row r="202">
          <cell r="AC202" t="str">
            <v>N/A</v>
          </cell>
        </row>
        <row r="203">
          <cell r="AC203" t="str">
            <v>N/A</v>
          </cell>
        </row>
        <row r="204">
          <cell r="AC204" t="str">
            <v>N/A</v>
          </cell>
        </row>
        <row r="205">
          <cell r="AC205" t="str">
            <v>N/A</v>
          </cell>
        </row>
        <row r="206">
          <cell r="AC206" t="str">
            <v>N/A</v>
          </cell>
        </row>
        <row r="207">
          <cell r="AC207" t="str">
            <v>N/A</v>
          </cell>
        </row>
        <row r="208">
          <cell r="AC208" t="str">
            <v>N/A</v>
          </cell>
        </row>
        <row r="209">
          <cell r="AC209" t="str">
            <v>N/A</v>
          </cell>
        </row>
        <row r="210">
          <cell r="AC210" t="str">
            <v>N/A</v>
          </cell>
        </row>
        <row r="211">
          <cell r="AC211" t="str">
            <v>N/A</v>
          </cell>
        </row>
        <row r="212">
          <cell r="AC212" t="str">
            <v>N/A</v>
          </cell>
        </row>
        <row r="213">
          <cell r="AC213" t="str">
            <v>N/A</v>
          </cell>
        </row>
        <row r="214">
          <cell r="AC214" t="str">
            <v>N/A</v>
          </cell>
        </row>
        <row r="215">
          <cell r="AC215" t="str">
            <v>N/A</v>
          </cell>
        </row>
        <row r="216">
          <cell r="AC216" t="str">
            <v>N/A</v>
          </cell>
        </row>
        <row r="217">
          <cell r="AC217" t="str">
            <v>N/A</v>
          </cell>
        </row>
        <row r="218">
          <cell r="AC218" t="str">
            <v>N/A</v>
          </cell>
        </row>
        <row r="219">
          <cell r="AC219" t="str">
            <v>N/A</v>
          </cell>
        </row>
        <row r="220">
          <cell r="AC220" t="str">
            <v>N/A</v>
          </cell>
        </row>
        <row r="221">
          <cell r="AC221" t="str">
            <v>N/A</v>
          </cell>
        </row>
        <row r="222">
          <cell r="AC222" t="str">
            <v>N/A</v>
          </cell>
        </row>
        <row r="223">
          <cell r="AC223" t="str">
            <v>N/A</v>
          </cell>
        </row>
        <row r="224">
          <cell r="AC224" t="str">
            <v>N/A</v>
          </cell>
        </row>
        <row r="225">
          <cell r="AC225" t="str">
            <v>N/A</v>
          </cell>
        </row>
        <row r="226">
          <cell r="AC226" t="str">
            <v>N/A</v>
          </cell>
        </row>
        <row r="227">
          <cell r="AC227" t="str">
            <v>N/A</v>
          </cell>
        </row>
        <row r="228">
          <cell r="AC228" t="str">
            <v>N/A</v>
          </cell>
        </row>
        <row r="229">
          <cell r="AC229" t="str">
            <v>N/A</v>
          </cell>
        </row>
        <row r="230">
          <cell r="AC230" t="str">
            <v>N/A</v>
          </cell>
        </row>
        <row r="231">
          <cell r="AC231" t="str">
            <v>N/A</v>
          </cell>
        </row>
        <row r="232">
          <cell r="AC232" t="str">
            <v>N/A</v>
          </cell>
        </row>
        <row r="233">
          <cell r="AC233" t="str">
            <v>N/A</v>
          </cell>
        </row>
        <row r="234">
          <cell r="AC234" t="str">
            <v>N/A</v>
          </cell>
        </row>
        <row r="235">
          <cell r="AC235" t="str">
            <v>N/A</v>
          </cell>
        </row>
        <row r="236">
          <cell r="AC236" t="str">
            <v>N/A</v>
          </cell>
        </row>
        <row r="237">
          <cell r="AC237" t="str">
            <v>N/A</v>
          </cell>
        </row>
        <row r="238">
          <cell r="AC238" t="str">
            <v>N/A</v>
          </cell>
        </row>
        <row r="239">
          <cell r="AC239" t="str">
            <v>N/A</v>
          </cell>
        </row>
        <row r="240">
          <cell r="AC240" t="str">
            <v>N/A</v>
          </cell>
        </row>
        <row r="241">
          <cell r="AC241" t="str">
            <v>N/A</v>
          </cell>
        </row>
        <row r="242">
          <cell r="AC242" t="str">
            <v>N/A</v>
          </cell>
        </row>
        <row r="243">
          <cell r="AC243" t="str">
            <v>N/A</v>
          </cell>
        </row>
        <row r="244">
          <cell r="AC244" t="str">
            <v>N/A</v>
          </cell>
        </row>
        <row r="245">
          <cell r="AC245" t="str">
            <v>N/A</v>
          </cell>
        </row>
        <row r="246">
          <cell r="AC246" t="str">
            <v>N/A</v>
          </cell>
        </row>
        <row r="247">
          <cell r="AC247" t="str">
            <v>N/A</v>
          </cell>
        </row>
        <row r="248">
          <cell r="AC248" t="str">
            <v>N/A</v>
          </cell>
        </row>
        <row r="249">
          <cell r="AC249" t="str">
            <v>N/A</v>
          </cell>
        </row>
        <row r="250">
          <cell r="AC250" t="str">
            <v>N/A</v>
          </cell>
        </row>
        <row r="251">
          <cell r="AC251" t="str">
            <v>N/A</v>
          </cell>
        </row>
        <row r="252">
          <cell r="AC252" t="str">
            <v>N/A</v>
          </cell>
        </row>
        <row r="253">
          <cell r="AC253" t="str">
            <v>N/A</v>
          </cell>
        </row>
        <row r="254">
          <cell r="AC254" t="str">
            <v>N/A</v>
          </cell>
        </row>
        <row r="255">
          <cell r="AC255" t="str">
            <v>N/A</v>
          </cell>
        </row>
        <row r="256">
          <cell r="AC256" t="str">
            <v>N/A</v>
          </cell>
        </row>
        <row r="257">
          <cell r="AC257" t="str">
            <v>N/A</v>
          </cell>
        </row>
        <row r="258">
          <cell r="AC258" t="str">
            <v>N/A</v>
          </cell>
        </row>
        <row r="259">
          <cell r="AC259" t="str">
            <v>N/A</v>
          </cell>
        </row>
        <row r="260">
          <cell r="AC260" t="str">
            <v>N/A</v>
          </cell>
        </row>
        <row r="261">
          <cell r="AC261" t="str">
            <v>N/A</v>
          </cell>
        </row>
        <row r="262">
          <cell r="AC262" t="str">
            <v>N/A</v>
          </cell>
        </row>
        <row r="263">
          <cell r="AC263" t="str">
            <v>N/A</v>
          </cell>
        </row>
        <row r="264">
          <cell r="AC264" t="str">
            <v>N/A</v>
          </cell>
        </row>
        <row r="265">
          <cell r="AC265" t="str">
            <v>N/A</v>
          </cell>
        </row>
        <row r="266">
          <cell r="AC266" t="str">
            <v>N/A</v>
          </cell>
        </row>
        <row r="267">
          <cell r="AC267" t="str">
            <v>N/A</v>
          </cell>
        </row>
        <row r="268">
          <cell r="AC268" t="str">
            <v>N/A</v>
          </cell>
        </row>
        <row r="269">
          <cell r="AC269" t="str">
            <v>N/A</v>
          </cell>
        </row>
        <row r="270">
          <cell r="AC270" t="str">
            <v>N/A</v>
          </cell>
        </row>
        <row r="271">
          <cell r="AC271" t="str">
            <v>N/A</v>
          </cell>
        </row>
        <row r="272">
          <cell r="AC272" t="str">
            <v>N/A</v>
          </cell>
        </row>
        <row r="273">
          <cell r="AC273" t="str">
            <v>N/A</v>
          </cell>
        </row>
        <row r="274">
          <cell r="AC274" t="str">
            <v>N/A</v>
          </cell>
        </row>
        <row r="275">
          <cell r="AC275" t="str">
            <v>N/A</v>
          </cell>
        </row>
        <row r="276">
          <cell r="AC276" t="str">
            <v>N/A</v>
          </cell>
        </row>
        <row r="277">
          <cell r="AC277" t="str">
            <v>N/A</v>
          </cell>
        </row>
        <row r="278">
          <cell r="AC278" t="str">
            <v>N/A</v>
          </cell>
        </row>
        <row r="279">
          <cell r="AC279" t="str">
            <v>N/A</v>
          </cell>
        </row>
        <row r="280">
          <cell r="AC280" t="str">
            <v>N/A</v>
          </cell>
        </row>
        <row r="281">
          <cell r="AC281" t="str">
            <v>N/A</v>
          </cell>
        </row>
        <row r="282">
          <cell r="AC282" t="str">
            <v>N/A</v>
          </cell>
        </row>
        <row r="283">
          <cell r="AC283" t="str">
            <v>N/A</v>
          </cell>
        </row>
        <row r="284">
          <cell r="AC284" t="str">
            <v>N/A</v>
          </cell>
        </row>
        <row r="285">
          <cell r="AC285" t="str">
            <v>N/A</v>
          </cell>
        </row>
      </sheetData>
      <sheetData sheetId="61">
        <row r="1">
          <cell r="A1" t="str">
            <v>Key Statistics Graph Data</v>
          </cell>
          <cell r="F1" t="str">
            <v>Demographics Graph Data</v>
          </cell>
          <cell r="K1" t="str">
            <v>Impact of Catastrophics Medical Graph Data</v>
          </cell>
          <cell r="P1" t="str">
            <v>Provider Network Exp Medical Graph Data</v>
          </cell>
          <cell r="V1" t="str">
            <v>Med Cost Sharing Medical Graph Data</v>
          </cell>
          <cell r="AC1" t="str">
            <v>Trend Analysis Medical Graph Data</v>
          </cell>
          <cell r="AM1" t="str">
            <v>AHF Activity by Tier</v>
          </cell>
          <cell r="AS1" t="str">
            <v>ADF Activity by Tier</v>
          </cell>
        </row>
        <row r="2">
          <cell r="F2">
            <v>6375</v>
          </cell>
        </row>
        <row r="3">
          <cell r="A3" t="str">
            <v>Medical Paid Amount Per Member</v>
          </cell>
          <cell r="L3" t="str">
            <v>All Claimants</v>
          </cell>
          <cell r="M3" t="str">
            <v>Claimants Net of Catastrophic</v>
          </cell>
          <cell r="V3" t="str">
            <v>Cost Sharing - Current</v>
          </cell>
          <cell r="Z3" t="str">
            <v>Cost Sharing - Prior</v>
          </cell>
          <cell r="AD3" t="str">
            <v>Plan Paid Trend</v>
          </cell>
          <cell r="AE3" t="str">
            <v>Aetna BOB Percentage</v>
          </cell>
          <cell r="AF3" t="str">
            <v>SI Percentage of Total</v>
          </cell>
          <cell r="AG3" t="str">
            <v>FI Percentage of Total</v>
          </cell>
          <cell r="AK3" t="str">
            <v>Calculations</v>
          </cell>
          <cell r="AM3" t="str">
            <v>Percent of Funds Paid</v>
          </cell>
          <cell r="AS3" t="str">
            <v>Percent of Funds Paid</v>
          </cell>
        </row>
        <row r="4">
          <cell r="A4" t="str">
            <v>Customer Prior</v>
          </cell>
          <cell r="B4">
            <v>2899.1</v>
          </cell>
          <cell r="F4" t="str">
            <v>Customer Age/Gen Current vs Prior Graph</v>
          </cell>
          <cell r="K4" t="str">
            <v>Inpatient Paid Amount
per Member</v>
          </cell>
          <cell r="L4">
            <v>880.99</v>
          </cell>
          <cell r="M4">
            <v>444.21</v>
          </cell>
          <cell r="Q4" t="str">
            <v>Prior</v>
          </cell>
          <cell r="R4" t="str">
            <v>Current</v>
          </cell>
          <cell r="V4" t="str">
            <v>Deductible</v>
          </cell>
          <cell r="W4">
            <v>5.1270054745833835E-2</v>
          </cell>
          <cell r="Z4" t="str">
            <v>Deductible</v>
          </cell>
          <cell r="AA4">
            <v>3.3524613669849775E-2</v>
          </cell>
          <cell r="AC4" t="str">
            <v>Inpatient
Facility</v>
          </cell>
          <cell r="AD4">
            <v>-0.10572505742281908</v>
          </cell>
          <cell r="AE4">
            <v>0.28729245234179129</v>
          </cell>
          <cell r="AF4">
            <v>0.2611753282712555</v>
          </cell>
          <cell r="AG4" t="e">
            <v>#REF!</v>
          </cell>
          <cell r="AK4">
            <v>282.47487106774651</v>
          </cell>
          <cell r="AM4" t="str">
            <v>Employees Only</v>
          </cell>
          <cell r="AN4" t="e">
            <v>#REF!</v>
          </cell>
          <cell r="AS4" t="str">
            <v>Employees Only</v>
          </cell>
          <cell r="AT4" t="e">
            <v>#REF!</v>
          </cell>
        </row>
        <row r="5">
          <cell r="A5" t="str">
            <v>Customer Current</v>
          </cell>
          <cell r="B5">
            <v>2814.57</v>
          </cell>
          <cell r="G5" t="str">
            <v>Prior</v>
          </cell>
          <cell r="H5" t="str">
            <v>Current</v>
          </cell>
          <cell r="K5" t="str">
            <v>Ambulatory Paid Amount
per Member</v>
          </cell>
          <cell r="L5">
            <v>1933.58</v>
          </cell>
          <cell r="M5">
            <v>1574.68</v>
          </cell>
          <cell r="P5" t="str">
            <v>Per Employee</v>
          </cell>
          <cell r="Q5">
            <v>7623.58</v>
          </cell>
          <cell r="R5">
            <v>8671.8799999999992</v>
          </cell>
          <cell r="V5" t="str">
            <v>Copays</v>
          </cell>
          <cell r="W5">
            <v>4.8366562061532233E-2</v>
          </cell>
          <cell r="Z5" t="str">
            <v>Copays</v>
          </cell>
          <cell r="AA5">
            <v>4.4554708655584856E-2</v>
          </cell>
          <cell r="AC5" t="str">
            <v>Ambulatory
Facility</v>
          </cell>
          <cell r="AD5">
            <v>-0.10419821318905303</v>
          </cell>
          <cell r="AE5">
            <v>0.10940673306178626</v>
          </cell>
          <cell r="AF5">
            <v>0.10223864714927142</v>
          </cell>
          <cell r="AG5" t="e">
            <v>#REF!</v>
          </cell>
          <cell r="AK5">
            <v>264.91377639321564</v>
          </cell>
          <cell r="AM5" t="str">
            <v>Employee + 1</v>
          </cell>
          <cell r="AN5" t="e">
            <v>#REF!</v>
          </cell>
          <cell r="AS5" t="str">
            <v>Employee + 1</v>
          </cell>
          <cell r="AT5" t="e">
            <v>#REF!</v>
          </cell>
        </row>
        <row r="6">
          <cell r="A6" t="str">
            <v>Aetna BOB</v>
          </cell>
          <cell r="B6">
            <v>3120.54</v>
          </cell>
          <cell r="F6" t="str">
            <v>0 to 19 Males</v>
          </cell>
          <cell r="G6">
            <v>0.13574477904695972</v>
          </cell>
          <cell r="H6">
            <v>0.13609382134531733</v>
          </cell>
          <cell r="K6" t="str">
            <v>Total Paid Amount
per Member</v>
          </cell>
          <cell r="L6">
            <v>2814.57</v>
          </cell>
          <cell r="M6">
            <v>2018.89</v>
          </cell>
          <cell r="P6" t="str">
            <v>Per Member</v>
          </cell>
          <cell r="Q6">
            <v>3698.15</v>
          </cell>
          <cell r="R6">
            <v>4239.34</v>
          </cell>
          <cell r="V6" t="str">
            <v>Coinsurance</v>
          </cell>
          <cell r="W6">
            <v>3.1452794774603061E-2</v>
          </cell>
          <cell r="Z6" t="str">
            <v>Coinsurance</v>
          </cell>
          <cell r="AA6">
            <v>1.9333751566386774E-2</v>
          </cell>
          <cell r="AC6" t="str">
            <v>Emergency
Room</v>
          </cell>
          <cell r="AD6">
            <v>0.26643630055482603</v>
          </cell>
          <cell r="AE6">
            <v>5.7748904488672481E-2</v>
          </cell>
          <cell r="AF6">
            <v>4.6825622892344439E-2</v>
          </cell>
          <cell r="AG6" t="e">
            <v>#REF!</v>
          </cell>
          <cell r="AK6">
            <v>606.59341183821584</v>
          </cell>
          <cell r="AM6" t="str">
            <v>Employee + 2</v>
          </cell>
          <cell r="AN6" t="e">
            <v>#REF!</v>
          </cell>
          <cell r="AS6" t="str">
            <v>Employee + 2</v>
          </cell>
          <cell r="AT6" t="e">
            <v>#REF!</v>
          </cell>
        </row>
        <row r="7">
          <cell r="F7" t="str">
            <v>0 to 19 Females</v>
          </cell>
          <cell r="G7">
            <v>0.13384100611514943</v>
          </cell>
          <cell r="H7">
            <v>0.13149167287496094</v>
          </cell>
          <cell r="V7" t="str">
            <v>Employer Plan Paid Portion</v>
          </cell>
          <cell r="W7">
            <v>0.86385058777142754</v>
          </cell>
          <cell r="Z7" t="str">
            <v>Employer Plan Paid Portion</v>
          </cell>
          <cell r="AA7">
            <v>0.89265850193794272</v>
          </cell>
          <cell r="AC7" t="str">
            <v>Office
Visits</v>
          </cell>
          <cell r="AD7">
            <v>6.6289850658671129E-2</v>
          </cell>
          <cell r="AE7">
            <v>8.2194072753912981E-2</v>
          </cell>
          <cell r="AF7">
            <v>0.10036169405963469</v>
          </cell>
          <cell r="AG7" t="e">
            <v>#REF!</v>
          </cell>
          <cell r="AK7">
            <v>618.29449775008652</v>
          </cell>
          <cell r="AM7" t="str">
            <v>Employee + Family</v>
          </cell>
          <cell r="AN7" t="e">
            <v>#REF!</v>
          </cell>
          <cell r="AS7" t="str">
            <v>Employee + Family</v>
          </cell>
          <cell r="AT7" t="e">
            <v>#REF!</v>
          </cell>
        </row>
        <row r="8">
          <cell r="A8" t="str">
            <v>Comparison of Medical Paid Amount Per Member</v>
          </cell>
          <cell r="F8" t="str">
            <v>20 to 44 Males</v>
          </cell>
          <cell r="G8">
            <v>0.17026652821045343</v>
          </cell>
          <cell r="H8">
            <v>0.16667467736896494</v>
          </cell>
          <cell r="L8" t="str">
            <v>All Claimants</v>
          </cell>
          <cell r="M8" t="str">
            <v>Claimants Net of Catastrophic</v>
          </cell>
          <cell r="V8" t="str">
            <v>COB</v>
          </cell>
          <cell r="W8">
            <v>5.060000646603344E-3</v>
          </cell>
          <cell r="Z8" t="str">
            <v>COB</v>
          </cell>
          <cell r="AA8">
            <v>9.9284241702358687E-3</v>
          </cell>
          <cell r="AC8" t="str">
            <v>Professional
Services</v>
          </cell>
          <cell r="AD8">
            <v>-1.8924777681913377E-2</v>
          </cell>
          <cell r="AE8">
            <v>0.19938813473443592</v>
          </cell>
          <cell r="AF8">
            <v>0.21551914401226982</v>
          </cell>
          <cell r="AG8" t="e">
            <v>#REF!</v>
          </cell>
        </row>
        <row r="9">
          <cell r="B9" t="str">
            <v>Prior</v>
          </cell>
          <cell r="C9" t="str">
            <v>Current</v>
          </cell>
          <cell r="F9" t="str">
            <v>20 to 44 Females</v>
          </cell>
          <cell r="G9">
            <v>0.15749394254067151</v>
          </cell>
          <cell r="H9">
            <v>0.1510778399942323</v>
          </cell>
          <cell r="K9" t="str">
            <v>Inpatient Paid Amount
per Member</v>
          </cell>
          <cell r="L9">
            <v>-9.1994405473346252E-2</v>
          </cell>
          <cell r="M9">
            <v>-5.4286629307547407E-2</v>
          </cell>
          <cell r="Q9" t="str">
            <v xml:space="preserve">Customer </v>
          </cell>
          <cell r="R9" t="str">
            <v>Aetna BOB</v>
          </cell>
          <cell r="AC9" t="str">
            <v>Radiology</v>
          </cell>
          <cell r="AD9">
            <v>7.6152115576163309E-3</v>
          </cell>
          <cell r="AE9">
            <v>9.4366822354143287E-2</v>
          </cell>
          <cell r="AF9">
            <v>8.9251951733428994E-2</v>
          </cell>
          <cell r="AG9" t="e">
            <v>#REF!</v>
          </cell>
          <cell r="AM9" t="str">
            <v>Total Funds Remaining</v>
          </cell>
          <cell r="AS9" t="str">
            <v>Total Funds Remaining</v>
          </cell>
        </row>
        <row r="10">
          <cell r="A10" t="str">
            <v>Medical Paid Amount
per Member</v>
          </cell>
          <cell r="B10">
            <v>2899.1</v>
          </cell>
          <cell r="C10">
            <v>2814.57</v>
          </cell>
          <cell r="F10" t="str">
            <v>45 to 64 Males</v>
          </cell>
          <cell r="G10">
            <v>0.19199261566862813</v>
          </cell>
          <cell r="H10">
            <v>0.19736367787363918</v>
          </cell>
          <cell r="K10" t="str">
            <v>Ambulatory Paid Amount
per Member</v>
          </cell>
          <cell r="L10">
            <v>2.4490572095347677E-3</v>
          </cell>
          <cell r="M10">
            <v>3.9263478086977402E-2</v>
          </cell>
          <cell r="P10" t="str">
            <v>Admissions</v>
          </cell>
          <cell r="Q10">
            <v>0.99440298507462688</v>
          </cell>
          <cell r="R10">
            <v>0.9816329238927396</v>
          </cell>
          <cell r="AC10" t="str">
            <v>Lab</v>
          </cell>
          <cell r="AD10">
            <v>0.54586983642603137</v>
          </cell>
          <cell r="AE10">
            <v>5.0633001911770406E-2</v>
          </cell>
          <cell r="AF10">
            <v>5.71048404532521E-2</v>
          </cell>
          <cell r="AG10" t="e">
            <v>#REF!</v>
          </cell>
          <cell r="AM10" t="str">
            <v>Employees Only</v>
          </cell>
          <cell r="AN10" t="e">
            <v>#REF!</v>
          </cell>
          <cell r="AS10" t="str">
            <v>Employees Only</v>
          </cell>
          <cell r="AT10" t="e">
            <v>#REF!</v>
          </cell>
        </row>
        <row r="11">
          <cell r="A11" t="str">
            <v>Inpatient Paid Amount
per Member</v>
          </cell>
          <cell r="B11">
            <v>970.25</v>
          </cell>
          <cell r="C11">
            <v>880.99</v>
          </cell>
          <cell r="F11" t="str">
            <v>45 to 64 Females</v>
          </cell>
          <cell r="G11">
            <v>0.18286604361370717</v>
          </cell>
          <cell r="H11">
            <v>0.18754656220710869</v>
          </cell>
          <cell r="K11" t="str">
            <v>Total Paid Amount
per Member</v>
          </cell>
          <cell r="L11">
            <v>-2.9158496784975958E-2</v>
          </cell>
          <cell r="M11">
            <v>1.7125845649611005E-2</v>
          </cell>
          <cell r="P11" t="str">
            <v>Physician Office Visits</v>
          </cell>
          <cell r="Q11">
            <v>0.98865784499054821</v>
          </cell>
          <cell r="R11">
            <v>0.94765366073884971</v>
          </cell>
          <cell r="AC11" t="str">
            <v>Home 
Health</v>
          </cell>
          <cell r="AD11">
            <v>-0.16891193107151847</v>
          </cell>
          <cell r="AE11">
            <v>3.3637797755177279E-2</v>
          </cell>
          <cell r="AF11">
            <v>3.3264289359526508E-2</v>
          </cell>
          <cell r="AG11" t="e">
            <v>#REF!</v>
          </cell>
          <cell r="AM11" t="str">
            <v>Employee + 1</v>
          </cell>
          <cell r="AN11" t="e">
            <v>#REF!</v>
          </cell>
          <cell r="AS11" t="str">
            <v>Employee + 1</v>
          </cell>
          <cell r="AT11" t="e">
            <v>#REF!</v>
          </cell>
        </row>
        <row r="12">
          <cell r="A12" t="str">
            <v>Ambulatory Paid Amount
per Member</v>
          </cell>
          <cell r="B12">
            <v>1928.85</v>
          </cell>
          <cell r="C12">
            <v>1933.58</v>
          </cell>
          <cell r="F12" t="str">
            <v>65/Over Males</v>
          </cell>
          <cell r="G12">
            <v>1.5726318218530058E-2</v>
          </cell>
          <cell r="H12">
            <v>1.5861190550575568E-2</v>
          </cell>
          <cell r="P12" t="str">
            <v>Paid Amount</v>
          </cell>
          <cell r="Q12">
            <v>0.93939148720771015</v>
          </cell>
          <cell r="R12">
            <v>0.93527573876450332</v>
          </cell>
          <cell r="AC12" t="str">
            <v>Mental Health</v>
          </cell>
          <cell r="AD12">
            <v>2.1500318968315955</v>
          </cell>
          <cell r="AE12">
            <v>5.2461263215094712E-3</v>
          </cell>
          <cell r="AF12">
            <v>6.0578522273402524E-3</v>
          </cell>
          <cell r="AG12" t="e">
            <v>#REF!</v>
          </cell>
          <cell r="AM12" t="str">
            <v>Employee + 2</v>
          </cell>
          <cell r="AN12" t="e">
            <v>#REF!</v>
          </cell>
          <cell r="AS12" t="str">
            <v>Employee + 2</v>
          </cell>
          <cell r="AT12" t="e">
            <v>#REF!</v>
          </cell>
        </row>
        <row r="13">
          <cell r="F13" t="str">
            <v>65/Over Females</v>
          </cell>
          <cell r="G13">
            <v>1.2068766585900541E-2</v>
          </cell>
          <cell r="H13">
            <v>1.3890557785201029E-2</v>
          </cell>
          <cell r="AC13" t="str">
            <v>Medical Pharmacy</v>
          </cell>
          <cell r="AD13">
            <v>-0.1667541954106469</v>
          </cell>
          <cell r="AE13">
            <v>7.7950140842129714E-2</v>
          </cell>
          <cell r="AF13">
            <v>8.7985781637417187E-2</v>
          </cell>
          <cell r="AG13" t="e">
            <v>#REF!</v>
          </cell>
          <cell r="AM13" t="str">
            <v>Employee + Family</v>
          </cell>
          <cell r="AN13" t="e">
            <v>#REF!</v>
          </cell>
          <cell r="AS13" t="str">
            <v>Employee + Family</v>
          </cell>
          <cell r="AT13" t="e">
            <v>#REF!</v>
          </cell>
        </row>
        <row r="14">
          <cell r="AC14" t="str">
            <v>Misc.
Medical*</v>
          </cell>
          <cell r="AD14">
            <v>-1</v>
          </cell>
          <cell r="AE14">
            <v>3.2623975725094141E-5</v>
          </cell>
          <cell r="AF14">
            <v>0</v>
          </cell>
          <cell r="AG14" t="e">
            <v>#REF!</v>
          </cell>
        </row>
        <row r="15">
          <cell r="F15" t="str">
            <v>Current Member vs Aetna MC BOB</v>
          </cell>
        </row>
        <row r="16">
          <cell r="A16" t="str">
            <v>Medical Paid Amount Per Member</v>
          </cell>
          <cell r="G16" t="str">
            <v>Customer</v>
          </cell>
          <cell r="H16" t="str">
            <v>Aetna BOB</v>
          </cell>
          <cell r="R16" t="str">
            <v>Current Period Network Discount %</v>
          </cell>
        </row>
        <row r="17">
          <cell r="A17" t="str">
            <v>Customer Prior</v>
          </cell>
          <cell r="B17" t="e">
            <v>#REF!</v>
          </cell>
          <cell r="F17" t="str">
            <v>0 to 19 Males</v>
          </cell>
          <cell r="G17">
            <v>0.13609382134531733</v>
          </cell>
          <cell r="H17">
            <v>0.14309438199711064</v>
          </cell>
          <cell r="P17" t="str">
            <v>Inpatient
Facility</v>
          </cell>
          <cell r="R17">
            <v>0.64017858240187431</v>
          </cell>
          <cell r="AM17" t="str">
            <v>Percentage of Employees</v>
          </cell>
          <cell r="AS17" t="str">
            <v>Percentage of Employees</v>
          </cell>
        </row>
        <row r="18">
          <cell r="A18" t="str">
            <v>Customer Current</v>
          </cell>
          <cell r="B18" t="e">
            <v>#REF!</v>
          </cell>
          <cell r="F18" t="str">
            <v>0 to 19 Females</v>
          </cell>
          <cell r="G18">
            <v>0.13149167287496094</v>
          </cell>
          <cell r="H18">
            <v>0.13800770139536223</v>
          </cell>
          <cell r="P18" t="str">
            <v>Ambulatory
Facility</v>
          </cell>
          <cell r="R18">
            <v>0.67951757423233872</v>
          </cell>
          <cell r="AM18">
            <v>1</v>
          </cell>
          <cell r="AN18" t="e">
            <v>#REF!</v>
          </cell>
          <cell r="AS18">
            <v>1</v>
          </cell>
          <cell r="AT18" t="e">
            <v>#REF!</v>
          </cell>
        </row>
        <row r="19">
          <cell r="A19" t="str">
            <v>Aetna BOB</v>
          </cell>
          <cell r="B19" t="e">
            <v>#REF!</v>
          </cell>
          <cell r="F19" t="str">
            <v>20 to 44 Males</v>
          </cell>
          <cell r="G19">
            <v>0.16667467736896494</v>
          </cell>
          <cell r="H19">
            <v>0.18776223479528481</v>
          </cell>
          <cell r="P19" t="str">
            <v>Physician/Other</v>
          </cell>
          <cell r="R19">
            <v>0.56034332281532107</v>
          </cell>
          <cell r="AM19" t="str">
            <v>99% - 75%</v>
          </cell>
          <cell r="AN19" t="e">
            <v>#REF!</v>
          </cell>
          <cell r="AS19" t="str">
            <v>99% - 75%</v>
          </cell>
          <cell r="AT19" t="e">
            <v>#REF!</v>
          </cell>
        </row>
        <row r="20">
          <cell r="F20" t="str">
            <v>20 to 44 Females</v>
          </cell>
          <cell r="G20">
            <v>0.1510778399942323</v>
          </cell>
          <cell r="H20">
            <v>0.20486997641106672</v>
          </cell>
          <cell r="P20" t="str">
            <v>Total</v>
          </cell>
          <cell r="R20">
            <v>0.61714877151135272</v>
          </cell>
          <cell r="AM20" t="str">
            <v>74% - 50%</v>
          </cell>
          <cell r="AN20" t="e">
            <v>#REF!</v>
          </cell>
          <cell r="AS20" t="str">
            <v>74% - 50%</v>
          </cell>
          <cell r="AT20" t="e">
            <v>#REF!</v>
          </cell>
        </row>
        <row r="21">
          <cell r="A21" t="str">
            <v>Comparison of Medical Paid Amount Per Member</v>
          </cell>
          <cell r="F21" t="str">
            <v>45 to 64 Males</v>
          </cell>
          <cell r="G21">
            <v>0.19736367787363918</v>
          </cell>
          <cell r="H21">
            <v>0.14377930980624054</v>
          </cell>
          <cell r="AM21" t="str">
            <v>49% - 25%</v>
          </cell>
          <cell r="AN21" t="e">
            <v>#REF!</v>
          </cell>
          <cell r="AS21" t="str">
            <v>49% - 25%</v>
          </cell>
          <cell r="AT21" t="e">
            <v>#REF!</v>
          </cell>
        </row>
        <row r="22">
          <cell r="B22" t="str">
            <v>Prior</v>
          </cell>
          <cell r="C22" t="str">
            <v>Current</v>
          </cell>
          <cell r="F22" t="str">
            <v>45 to 64 Females</v>
          </cell>
          <cell r="G22">
            <v>0.18754656220710869</v>
          </cell>
          <cell r="H22">
            <v>0.15707843601809471</v>
          </cell>
          <cell r="AM22" t="str">
            <v>24% - 1%</v>
          </cell>
          <cell r="AN22" t="e">
            <v>#REF!</v>
          </cell>
          <cell r="AS22" t="str">
            <v>24% - 1%</v>
          </cell>
          <cell r="AT22" t="e">
            <v>#REF!</v>
          </cell>
        </row>
        <row r="23">
          <cell r="A23" t="str">
            <v>Medical Paid Amount
per Member</v>
          </cell>
          <cell r="B23" t="e">
            <v>#REF!</v>
          </cell>
          <cell r="C23" t="e">
            <v>#REF!</v>
          </cell>
          <cell r="F23" t="str">
            <v>65/Over Males</v>
          </cell>
          <cell r="G23">
            <v>1.5861190550575568E-2</v>
          </cell>
          <cell r="H23">
            <v>1.3252736069250523E-2</v>
          </cell>
          <cell r="AM23">
            <v>0</v>
          </cell>
          <cell r="AN23" t="e">
            <v>#REF!</v>
          </cell>
          <cell r="AS23">
            <v>0</v>
          </cell>
          <cell r="AT23" t="e">
            <v>#REF!</v>
          </cell>
        </row>
        <row r="24">
          <cell r="A24" t="str">
            <v>Inpatient Paid Amount
per Member</v>
          </cell>
          <cell r="B24" t="e">
            <v>#REF!</v>
          </cell>
          <cell r="C24" t="e">
            <v>#REF!</v>
          </cell>
          <cell r="F24" t="str">
            <v>65/Over Females</v>
          </cell>
          <cell r="G24">
            <v>1.3890557785201029E-2</v>
          </cell>
          <cell r="H24">
            <v>1.2155223507589843E-2</v>
          </cell>
        </row>
        <row r="25">
          <cell r="A25" t="str">
            <v>Ambulatory Paid Amount
per Member</v>
          </cell>
          <cell r="B25" t="e">
            <v>#REF!</v>
          </cell>
          <cell r="C25" t="e">
            <v>#REF!</v>
          </cell>
        </row>
        <row r="26">
          <cell r="Q26" t="str">
            <v>Prior</v>
          </cell>
          <cell r="R26" t="str">
            <v>Current</v>
          </cell>
        </row>
        <row r="27">
          <cell r="P27" t="str">
            <v>Per Employee</v>
          </cell>
          <cell r="Q27" t="e">
            <v>#REF!</v>
          </cell>
          <cell r="R27" t="e">
            <v>#REF!</v>
          </cell>
        </row>
        <row r="28">
          <cell r="A28" t="str">
            <v>Admissions per 1,00</v>
          </cell>
          <cell r="G28" t="str">
            <v>% of Members</v>
          </cell>
          <cell r="H28" t="str">
            <v>% of Claimants</v>
          </cell>
          <cell r="I28" t="str">
            <v>% Plan Paid</v>
          </cell>
          <cell r="P28" t="str">
            <v>Per Member</v>
          </cell>
          <cell r="Q28" t="e">
            <v>#REF!</v>
          </cell>
          <cell r="R28" t="e">
            <v>#REF!</v>
          </cell>
        </row>
        <row r="29">
          <cell r="A29" t="str">
            <v>Customer Prior</v>
          </cell>
          <cell r="B29">
            <v>52.61</v>
          </cell>
        </row>
        <row r="30">
          <cell r="A30" t="str">
            <v>Customer Current</v>
          </cell>
          <cell r="B30">
            <v>79.02</v>
          </cell>
          <cell r="F30" t="str">
            <v>0 to 19 Males</v>
          </cell>
          <cell r="G30">
            <v>0.13609382134531733</v>
          </cell>
          <cell r="H30">
            <v>0.13615686274509803</v>
          </cell>
          <cell r="I30">
            <v>9.0147062162121067E-2</v>
          </cell>
        </row>
        <row r="31">
          <cell r="F31" t="str">
            <v>0 to 19 Females</v>
          </cell>
          <cell r="G31">
            <v>0.13149167287496094</v>
          </cell>
          <cell r="H31">
            <v>0.13662745098039217</v>
          </cell>
          <cell r="I31">
            <v>6.1161093482024267E-2</v>
          </cell>
          <cell r="Q31" t="str">
            <v xml:space="preserve">Customer </v>
          </cell>
          <cell r="R31" t="str">
            <v>Aetna BOB</v>
          </cell>
        </row>
        <row r="32">
          <cell r="F32" t="str">
            <v>20 to 44 Males</v>
          </cell>
          <cell r="G32">
            <v>0.16667467736896494</v>
          </cell>
          <cell r="H32">
            <v>0.14447058823529413</v>
          </cell>
          <cell r="I32">
            <v>7.540036643413954E-2</v>
          </cell>
          <cell r="P32" t="str">
            <v>Admissions</v>
          </cell>
          <cell r="Q32" t="e">
            <v>#REF!</v>
          </cell>
          <cell r="R32" t="e">
            <v>#REF!</v>
          </cell>
        </row>
        <row r="33">
          <cell r="F33" t="str">
            <v>20 to 44 Females</v>
          </cell>
          <cell r="G33">
            <v>0.1510778399942323</v>
          </cell>
          <cell r="H33">
            <v>0.16156862745098038</v>
          </cell>
          <cell r="I33">
            <v>0.13994468092537249</v>
          </cell>
          <cell r="P33" t="str">
            <v>Physician Office Visits</v>
          </cell>
          <cell r="Q33" t="e">
            <v>#REF!</v>
          </cell>
          <cell r="R33" t="e">
            <v>#REF!</v>
          </cell>
        </row>
        <row r="34">
          <cell r="F34" t="str">
            <v>45 to 64 Males</v>
          </cell>
          <cell r="G34">
            <v>0.19736367787363918</v>
          </cell>
          <cell r="H34">
            <v>0.20282352941176471</v>
          </cell>
          <cell r="I34">
            <v>0.29021457187549121</v>
          </cell>
          <cell r="P34" t="str">
            <v>Paid Amount</v>
          </cell>
          <cell r="Q34" t="e">
            <v>#REF!</v>
          </cell>
          <cell r="R34" t="e">
            <v>#REF!</v>
          </cell>
        </row>
        <row r="35">
          <cell r="F35" t="str">
            <v>45 to 64 Females</v>
          </cell>
          <cell r="G35">
            <v>0.18754656220710869</v>
          </cell>
          <cell r="H35">
            <v>0.2020392156862745</v>
          </cell>
          <cell r="I35">
            <v>0.27591460628958597</v>
          </cell>
        </row>
        <row r="36">
          <cell r="F36" t="str">
            <v>65/Over Males</v>
          </cell>
          <cell r="G36">
            <v>1.5861190550575568E-2</v>
          </cell>
          <cell r="H36">
            <v>1.7568627450980392E-2</v>
          </cell>
          <cell r="I36">
            <v>3.2808233672262162E-2</v>
          </cell>
        </row>
        <row r="37">
          <cell r="F37" t="str">
            <v>65/Over Females</v>
          </cell>
          <cell r="G37">
            <v>1.3890557785201029E-2</v>
          </cell>
          <cell r="H37">
            <v>1.6470588235294119E-2</v>
          </cell>
          <cell r="I37">
            <v>3.4409385159003304E-2</v>
          </cell>
        </row>
        <row r="38">
          <cell r="R38" t="str">
            <v>Current Period Network Discount %</v>
          </cell>
        </row>
        <row r="39">
          <cell r="G39">
            <v>0</v>
          </cell>
          <cell r="H39">
            <v>0</v>
          </cell>
          <cell r="I39">
            <v>0</v>
          </cell>
          <cell r="P39" t="str">
            <v>Inpatient
Facility</v>
          </cell>
          <cell r="R39" t="e">
            <v>#REF!</v>
          </cell>
        </row>
        <row r="40">
          <cell r="P40" t="str">
            <v>Ambulatory
Facility</v>
          </cell>
          <cell r="R40" t="e">
            <v>#REF!</v>
          </cell>
        </row>
        <row r="41">
          <cell r="P41" t="str">
            <v>Physician/Other</v>
          </cell>
          <cell r="R41" t="e">
            <v>#REF!</v>
          </cell>
        </row>
        <row r="42">
          <cell r="F42" t="str">
            <v>FI Community Rated Medical</v>
          </cell>
          <cell r="P42" t="str">
            <v>Total</v>
          </cell>
          <cell r="R42" t="e">
            <v>#REF!</v>
          </cell>
        </row>
        <row r="43">
          <cell r="F43" t="str">
            <v>Customer Age/Gen Current vs Prior Graph</v>
          </cell>
        </row>
        <row r="44">
          <cell r="G44" t="str">
            <v>Prior</v>
          </cell>
          <cell r="H44" t="str">
            <v>Current</v>
          </cell>
        </row>
        <row r="45">
          <cell r="F45" t="str">
            <v>0 to 19 Males</v>
          </cell>
          <cell r="G45" t="e">
            <v>#REF!</v>
          </cell>
          <cell r="H45" t="e">
            <v>#REF!</v>
          </cell>
        </row>
        <row r="46">
          <cell r="F46" t="str">
            <v>0 to 19 Females</v>
          </cell>
          <cell r="G46" t="e">
            <v>#REF!</v>
          </cell>
          <cell r="H46" t="e">
            <v>#REF!</v>
          </cell>
        </row>
        <row r="47">
          <cell r="F47" t="str">
            <v>20 to 44 Males</v>
          </cell>
          <cell r="G47" t="e">
            <v>#REF!</v>
          </cell>
          <cell r="H47" t="e">
            <v>#REF!</v>
          </cell>
        </row>
        <row r="48">
          <cell r="F48" t="str">
            <v>20 to 44 Females</v>
          </cell>
          <cell r="G48" t="e">
            <v>#REF!</v>
          </cell>
          <cell r="H48" t="e">
            <v>#REF!</v>
          </cell>
        </row>
        <row r="49">
          <cell r="F49" t="str">
            <v>45 to 64 Males</v>
          </cell>
          <cell r="G49" t="e">
            <v>#REF!</v>
          </cell>
          <cell r="H49" t="e">
            <v>#REF!</v>
          </cell>
        </row>
        <row r="50">
          <cell r="F50" t="str">
            <v>45 to 64 Females</v>
          </cell>
          <cell r="G50" t="e">
            <v>#REF!</v>
          </cell>
          <cell r="H50" t="e">
            <v>#REF!</v>
          </cell>
        </row>
        <row r="51">
          <cell r="F51" t="str">
            <v>65/Over Males</v>
          </cell>
          <cell r="G51" t="e">
            <v>#REF!</v>
          </cell>
          <cell r="H51" t="e">
            <v>#REF!</v>
          </cell>
        </row>
        <row r="52">
          <cell r="F52" t="str">
            <v>65/Over Females</v>
          </cell>
          <cell r="G52" t="e">
            <v>#REF!</v>
          </cell>
          <cell r="H52" t="e">
            <v>#REF!</v>
          </cell>
        </row>
        <row r="54">
          <cell r="F54" t="str">
            <v>Current Member vs Aetna MC BOB</v>
          </cell>
        </row>
        <row r="55">
          <cell r="G55" t="str">
            <v>Customer</v>
          </cell>
          <cell r="H55" t="str">
            <v>Aetna BOB</v>
          </cell>
        </row>
        <row r="56">
          <cell r="F56" t="str">
            <v>0 to 19 Males</v>
          </cell>
          <cell r="G56" t="e">
            <v>#REF!</v>
          </cell>
          <cell r="H56">
            <v>0.14309438199711064</v>
          </cell>
        </row>
        <row r="57">
          <cell r="F57" t="str">
            <v>0 to 19 Females</v>
          </cell>
          <cell r="G57" t="e">
            <v>#REF!</v>
          </cell>
          <cell r="H57">
            <v>0.13800770139536223</v>
          </cell>
        </row>
        <row r="58">
          <cell r="F58" t="str">
            <v>20 to 44 Males</v>
          </cell>
          <cell r="G58" t="e">
            <v>#REF!</v>
          </cell>
          <cell r="H58">
            <v>0.18776223479528481</v>
          </cell>
        </row>
        <row r="59">
          <cell r="F59" t="str">
            <v>20 to 44 Females</v>
          </cell>
          <cell r="G59" t="e">
            <v>#REF!</v>
          </cell>
          <cell r="H59">
            <v>0.20486997641106672</v>
          </cell>
        </row>
        <row r="60">
          <cell r="F60" t="str">
            <v>45 to 64 Males</v>
          </cell>
          <cell r="G60" t="e">
            <v>#REF!</v>
          </cell>
          <cell r="H60">
            <v>0.14377930980624054</v>
          </cell>
        </row>
        <row r="61">
          <cell r="F61" t="str">
            <v>45 to 64 Females</v>
          </cell>
          <cell r="G61" t="e">
            <v>#REF!</v>
          </cell>
          <cell r="H61">
            <v>0.15707843601809471</v>
          </cell>
        </row>
        <row r="62">
          <cell r="F62" t="str">
            <v>65/Over Males</v>
          </cell>
          <cell r="G62" t="e">
            <v>#REF!</v>
          </cell>
          <cell r="H62">
            <v>1.3252736069250523E-2</v>
          </cell>
        </row>
        <row r="63">
          <cell r="F63" t="str">
            <v>65/Over Females</v>
          </cell>
          <cell r="G63" t="e">
            <v>#REF!</v>
          </cell>
          <cell r="H63">
            <v>1.2155223507589843E-2</v>
          </cell>
        </row>
        <row r="67">
          <cell r="G67" t="str">
            <v>% of Members</v>
          </cell>
          <cell r="H67" t="str">
            <v>% of Claimants</v>
          </cell>
          <cell r="I67" t="str">
            <v>% Plan Paid</v>
          </cell>
        </row>
        <row r="69">
          <cell r="F69" t="str">
            <v>0 to 19 Males</v>
          </cell>
          <cell r="G69" t="e">
            <v>#REF!</v>
          </cell>
          <cell r="H69">
            <v>0.13615686274509803</v>
          </cell>
          <cell r="I69">
            <v>9.0147062162121067E-2</v>
          </cell>
        </row>
        <row r="70">
          <cell r="F70" t="str">
            <v>0 to 19 Females</v>
          </cell>
          <cell r="G70" t="e">
            <v>#REF!</v>
          </cell>
          <cell r="H70">
            <v>0.13662745098039217</v>
          </cell>
          <cell r="I70">
            <v>6.1161093482024267E-2</v>
          </cell>
        </row>
        <row r="71">
          <cell r="F71" t="str">
            <v>20 to 44 Males</v>
          </cell>
          <cell r="G71" t="e">
            <v>#REF!</v>
          </cell>
          <cell r="H71">
            <v>0.14447058823529413</v>
          </cell>
          <cell r="I71">
            <v>7.540036643413954E-2</v>
          </cell>
        </row>
        <row r="72">
          <cell r="F72" t="str">
            <v>20 to 44 Females</v>
          </cell>
          <cell r="G72" t="e">
            <v>#REF!</v>
          </cell>
          <cell r="H72">
            <v>0.16156862745098038</v>
          </cell>
          <cell r="I72">
            <v>0.13994468092537249</v>
          </cell>
        </row>
        <row r="73">
          <cell r="F73" t="str">
            <v>45 to 64 Males</v>
          </cell>
          <cell r="G73" t="e">
            <v>#REF!</v>
          </cell>
          <cell r="H73">
            <v>0.20282352941176471</v>
          </cell>
          <cell r="I73">
            <v>0.29021457187549121</v>
          </cell>
        </row>
        <row r="74">
          <cell r="F74" t="str">
            <v>45 to 64 Females</v>
          </cell>
          <cell r="G74" t="e">
            <v>#REF!</v>
          </cell>
          <cell r="H74">
            <v>0.2020392156862745</v>
          </cell>
          <cell r="I74">
            <v>0.27591460628958597</v>
          </cell>
        </row>
        <row r="75">
          <cell r="F75" t="str">
            <v>65/Over Males</v>
          </cell>
          <cell r="G75" t="e">
            <v>#REF!</v>
          </cell>
          <cell r="H75">
            <v>1.7568627450980392E-2</v>
          </cell>
          <cell r="I75">
            <v>3.2808233672262162E-2</v>
          </cell>
        </row>
        <row r="76">
          <cell r="F76" t="str">
            <v>65/Over Females</v>
          </cell>
          <cell r="G76" t="e">
            <v>#REF!</v>
          </cell>
          <cell r="H76">
            <v>1.6470588235294119E-2</v>
          </cell>
          <cell r="I76">
            <v>3.4409385159003304E-2</v>
          </cell>
        </row>
        <row r="81">
          <cell r="F81" t="str">
            <v>FI Community Rated Medical</v>
          </cell>
        </row>
        <row r="82">
          <cell r="F82" t="str">
            <v>Current Membership versus Billed Comparison</v>
          </cell>
        </row>
        <row r="83">
          <cell r="G83" t="str">
            <v>% of Members</v>
          </cell>
          <cell r="H83" t="str">
            <v>% Plan Paid</v>
          </cell>
        </row>
        <row r="85">
          <cell r="F85" t="str">
            <v>0 to 19 Males</v>
          </cell>
          <cell r="G85" t="e">
            <v>#REF!</v>
          </cell>
          <cell r="H85">
            <v>8.007996603680273E-2</v>
          </cell>
        </row>
        <row r="86">
          <cell r="F86" t="str">
            <v>0 to 19 Females</v>
          </cell>
          <cell r="G86" t="e">
            <v>#REF!</v>
          </cell>
          <cell r="H86">
            <v>5.3193220693626315E-2</v>
          </cell>
        </row>
        <row r="87">
          <cell r="F87" t="str">
            <v>20 to 44 Males</v>
          </cell>
          <cell r="G87" t="e">
            <v>#REF!</v>
          </cell>
          <cell r="H87">
            <v>8.5567601511334523E-2</v>
          </cell>
        </row>
        <row r="88">
          <cell r="F88" t="str">
            <v>20 to 44 Females</v>
          </cell>
          <cell r="G88" t="e">
            <v>#REF!</v>
          </cell>
          <cell r="H88">
            <v>0.14520519586723776</v>
          </cell>
        </row>
        <row r="89">
          <cell r="F89" t="str">
            <v>45 to 64 Males</v>
          </cell>
          <cell r="G89" t="e">
            <v>#REF!</v>
          </cell>
          <cell r="H89">
            <v>0.30112712867194186</v>
          </cell>
        </row>
        <row r="90">
          <cell r="F90" t="str">
            <v>45 to 64 Females</v>
          </cell>
          <cell r="G90" t="e">
            <v>#REF!</v>
          </cell>
          <cell r="H90">
            <v>0.26420679704236677</v>
          </cell>
        </row>
        <row r="91">
          <cell r="F91" t="str">
            <v>65/Over Males</v>
          </cell>
          <cell r="G91" t="e">
            <v>#REF!</v>
          </cell>
          <cell r="H91">
            <v>3.6862235014353928E-2</v>
          </cell>
        </row>
        <row r="92">
          <cell r="F92" t="str">
            <v>65/Over Females</v>
          </cell>
          <cell r="G92" t="e">
            <v>#REF!</v>
          </cell>
          <cell r="H92">
            <v>3.3757855162336065E-2</v>
          </cell>
        </row>
        <row r="131">
          <cell r="F131" t="str">
            <v>FI Community Rated Medicare</v>
          </cell>
        </row>
        <row r="132">
          <cell r="F132" t="str">
            <v>Current Membership versus Billed Comparison</v>
          </cell>
        </row>
        <row r="133">
          <cell r="G133" t="str">
            <v>% of Members</v>
          </cell>
          <cell r="H133" t="str">
            <v>% Plan Paid</v>
          </cell>
        </row>
        <row r="135">
          <cell r="F135" t="str">
            <v>0 to 64 Males</v>
          </cell>
          <cell r="G135" t="e">
            <v>#REF!</v>
          </cell>
          <cell r="H135">
            <v>0.46677469622007911</v>
          </cell>
        </row>
        <row r="136">
          <cell r="F136" t="str">
            <v>0 to 64 Females</v>
          </cell>
          <cell r="G136" t="e">
            <v>#REF!</v>
          </cell>
          <cell r="H136">
            <v>0.46260521360323081</v>
          </cell>
        </row>
        <row r="137">
          <cell r="F137" t="str">
            <v>65 to 69 Males</v>
          </cell>
          <cell r="G137" t="e">
            <v>#REF!</v>
          </cell>
          <cell r="H137">
            <v>2.4500311737833944E-2</v>
          </cell>
        </row>
        <row r="138">
          <cell r="F138" t="str">
            <v>65 to 69 Females</v>
          </cell>
          <cell r="G138" t="e">
            <v>#REF!</v>
          </cell>
          <cell r="H138">
            <v>2.5388160436519491E-2</v>
          </cell>
        </row>
        <row r="139">
          <cell r="F139" t="str">
            <v>70 to 74 Males</v>
          </cell>
          <cell r="G139" t="e">
            <v>#REF!</v>
          </cell>
          <cell r="H139">
            <v>7.3517527014556102E-3</v>
          </cell>
        </row>
        <row r="140">
          <cell r="F140" t="str">
            <v>70 to 74 Females</v>
          </cell>
          <cell r="G140" t="e">
            <v>#REF!</v>
          </cell>
          <cell r="H140">
            <v>7.2248131556117857E-3</v>
          </cell>
        </row>
        <row r="141">
          <cell r="F141" t="str">
            <v>75 to 79 Males</v>
          </cell>
          <cell r="G141" t="e">
            <v>#REF!</v>
          </cell>
          <cell r="H141">
            <v>4.764011130869614E-3</v>
          </cell>
        </row>
        <row r="142">
          <cell r="F142" t="str">
            <v>75 to 79 Females</v>
          </cell>
          <cell r="G142" t="e">
            <v>#REF!</v>
          </cell>
          <cell r="H142">
            <v>9.6997334720710698E-4</v>
          </cell>
        </row>
        <row r="143">
          <cell r="F143" t="str">
            <v>80 to 84 Males</v>
          </cell>
          <cell r="G143" t="e">
            <v>#REF!</v>
          </cell>
          <cell r="H143">
            <v>2.4615944419476612E-4</v>
          </cell>
        </row>
        <row r="144">
          <cell r="F144" t="str">
            <v>80 to 84 Females</v>
          </cell>
          <cell r="G144" t="e">
            <v>#REF!</v>
          </cell>
          <cell r="H144">
            <v>1.7490822299768234E-4</v>
          </cell>
        </row>
        <row r="145">
          <cell r="F145" t="str">
            <v>85/Over Males</v>
          </cell>
          <cell r="G145" t="e">
            <v>#REF!</v>
          </cell>
          <cell r="H145">
            <v>0</v>
          </cell>
        </row>
        <row r="146">
          <cell r="F146" t="str">
            <v>85/Over Females</v>
          </cell>
          <cell r="G146" t="e">
            <v>#REF!</v>
          </cell>
          <cell r="H146">
            <v>0</v>
          </cell>
        </row>
        <row r="149">
          <cell r="F149" t="str">
            <v>FI Community Rated Medicare</v>
          </cell>
        </row>
        <row r="150">
          <cell r="F150" t="str">
            <v>Customer Age/Gen Current vs Prior Graph</v>
          </cell>
        </row>
        <row r="151">
          <cell r="G151" t="str">
            <v>Prior</v>
          </cell>
          <cell r="H151" t="str">
            <v>Current</v>
          </cell>
        </row>
        <row r="152">
          <cell r="F152" t="str">
            <v>0 to 64 Males</v>
          </cell>
          <cell r="G152" t="e">
            <v>#REF!</v>
          </cell>
          <cell r="H152" t="e">
            <v>#REF!</v>
          </cell>
        </row>
        <row r="153">
          <cell r="F153" t="str">
            <v>0 to 64 Females</v>
          </cell>
          <cell r="G153" t="e">
            <v>#REF!</v>
          </cell>
          <cell r="H153" t="e">
            <v>#REF!</v>
          </cell>
        </row>
        <row r="154">
          <cell r="F154" t="str">
            <v>65 to 69 Males</v>
          </cell>
          <cell r="G154" t="e">
            <v>#REF!</v>
          </cell>
          <cell r="H154" t="e">
            <v>#REF!</v>
          </cell>
        </row>
        <row r="155">
          <cell r="F155" t="str">
            <v>65 to 69 Females</v>
          </cell>
          <cell r="G155" t="e">
            <v>#REF!</v>
          </cell>
          <cell r="H155" t="e">
            <v>#REF!</v>
          </cell>
        </row>
        <row r="156">
          <cell r="F156" t="str">
            <v>70 to 74 Males</v>
          </cell>
          <cell r="G156" t="e">
            <v>#REF!</v>
          </cell>
          <cell r="H156" t="e">
            <v>#REF!</v>
          </cell>
        </row>
        <row r="157">
          <cell r="F157" t="str">
            <v>70 to 74 Females</v>
          </cell>
          <cell r="G157" t="e">
            <v>#REF!</v>
          </cell>
          <cell r="H157" t="e">
            <v>#REF!</v>
          </cell>
        </row>
        <row r="158">
          <cell r="F158" t="str">
            <v>75 to 79 Males</v>
          </cell>
          <cell r="G158" t="e">
            <v>#REF!</v>
          </cell>
          <cell r="H158" t="e">
            <v>#REF!</v>
          </cell>
        </row>
        <row r="159">
          <cell r="F159" t="str">
            <v>75 to 79 Females</v>
          </cell>
          <cell r="G159" t="e">
            <v>#REF!</v>
          </cell>
          <cell r="H159" t="e">
            <v>#REF!</v>
          </cell>
        </row>
        <row r="160">
          <cell r="F160" t="str">
            <v>80 to 84 Males</v>
          </cell>
          <cell r="G160" t="e">
            <v>#REF!</v>
          </cell>
          <cell r="H160" t="e">
            <v>#REF!</v>
          </cell>
        </row>
        <row r="161">
          <cell r="F161" t="str">
            <v>80 to 84 Females</v>
          </cell>
          <cell r="G161" t="e">
            <v>#REF!</v>
          </cell>
          <cell r="H161" t="e">
            <v>#REF!</v>
          </cell>
        </row>
        <row r="162">
          <cell r="F162" t="str">
            <v>85/Over Males</v>
          </cell>
          <cell r="G162" t="e">
            <v>#REF!</v>
          </cell>
          <cell r="H162" t="e">
            <v>#REF!</v>
          </cell>
        </row>
        <row r="163">
          <cell r="F163" t="str">
            <v>85/Over Females</v>
          </cell>
          <cell r="G163" t="e">
            <v>#REF!</v>
          </cell>
          <cell r="H163" t="e">
            <v>#REF!</v>
          </cell>
        </row>
      </sheetData>
      <sheetData sheetId="62" refreshError="1"/>
      <sheetData sheetId="63">
        <row r="1">
          <cell r="A1" t="str">
            <v>"Key Statistics Graph Data"</v>
          </cell>
          <cell r="K1" t="str">
            <v>"Key Statistics by Generic Graph Data"</v>
          </cell>
          <cell r="O1" t="str">
            <v>"Demographics Graph Data"</v>
          </cell>
          <cell r="X1" t="str">
            <v>"Formulary Analysis Graph Data"</v>
          </cell>
          <cell r="AD1" t="str">
            <v>Retail Vs. Mod Graph Data</v>
          </cell>
        </row>
        <row r="3">
          <cell r="A3" t="str">
            <v>Pharmacy Paid Amount Per Member</v>
          </cell>
          <cell r="K3" t="str">
            <v>Average Amount Claims</v>
          </cell>
        </row>
        <row r="4">
          <cell r="A4" t="str">
            <v>Customer Prior</v>
          </cell>
          <cell r="B4">
            <v>748.28</v>
          </cell>
          <cell r="J4" t="str">
            <v>Prior</v>
          </cell>
          <cell r="K4" t="str">
            <v>Current</v>
          </cell>
          <cell r="O4" t="str">
            <v>Customer Age/Gen Current vs Prior Graph</v>
          </cell>
        </row>
        <row r="5">
          <cell r="A5" t="str">
            <v>Customer Current</v>
          </cell>
          <cell r="B5">
            <v>811.6</v>
          </cell>
          <cell r="I5" t="str">
            <v>Generic</v>
          </cell>
          <cell r="J5">
            <v>20.36</v>
          </cell>
          <cell r="K5">
            <v>22.84</v>
          </cell>
          <cell r="P5" t="str">
            <v>Prior</v>
          </cell>
          <cell r="Q5" t="str">
            <v>Current</v>
          </cell>
        </row>
        <row r="6">
          <cell r="A6" t="str">
            <v>Aetna BOB</v>
          </cell>
          <cell r="B6">
            <v>687.58</v>
          </cell>
          <cell r="I6" t="str">
            <v>Single-Source Brand</v>
          </cell>
          <cell r="J6">
            <v>153.88999999999999</v>
          </cell>
          <cell r="K6">
            <v>173.22</v>
          </cell>
          <cell r="O6" t="str">
            <v>0 to 19 Males</v>
          </cell>
          <cell r="P6">
            <v>0</v>
          </cell>
          <cell r="Q6">
            <v>0</v>
          </cell>
        </row>
        <row r="7">
          <cell r="I7" t="str">
            <v>Multi-Source Brand</v>
          </cell>
          <cell r="J7">
            <v>91.54</v>
          </cell>
          <cell r="K7">
            <v>166.57</v>
          </cell>
          <cell r="O7" t="str">
            <v>0 to 19 Females</v>
          </cell>
          <cell r="P7">
            <v>0</v>
          </cell>
          <cell r="Q7">
            <v>0</v>
          </cell>
        </row>
        <row r="8">
          <cell r="O8" t="str">
            <v>20 to 44 Males</v>
          </cell>
          <cell r="P8">
            <v>0</v>
          </cell>
          <cell r="Q8">
            <v>0</v>
          </cell>
          <cell r="X8" t="str">
            <v>Number of Claims - Percentage of Total</v>
          </cell>
          <cell r="Y8" t="str">
            <v>Plan Paid - Percentage of Total</v>
          </cell>
          <cell r="Z8" t="str">
            <v>Copay Percentage</v>
          </cell>
          <cell r="AD8" t="str">
            <v>Number of Pharmacy Claims</v>
          </cell>
        </row>
        <row r="9">
          <cell r="B9" t="str">
            <v>Pharmacy Amount Claims Per Eligible Member</v>
          </cell>
          <cell r="O9" t="str">
            <v>20 to 44 Females</v>
          </cell>
          <cell r="P9">
            <v>0</v>
          </cell>
          <cell r="Q9">
            <v>0</v>
          </cell>
          <cell r="W9" t="str">
            <v>Generics</v>
          </cell>
          <cell r="X9" t="e">
            <v>#REF!</v>
          </cell>
          <cell r="Y9" t="e">
            <v>#REF!</v>
          </cell>
          <cell r="Z9" t="e">
            <v>#REF!</v>
          </cell>
          <cell r="AD9" t="str">
            <v>Retail Pharmacies</v>
          </cell>
          <cell r="AE9">
            <v>0</v>
          </cell>
        </row>
        <row r="10">
          <cell r="K10" t="str">
            <v>Number of Claims by Generic, Single-Source and Multi-Source Brand</v>
          </cell>
          <cell r="O10" t="str">
            <v>45 to 64 Males</v>
          </cell>
          <cell r="P10">
            <v>0</v>
          </cell>
          <cell r="Q10">
            <v>0</v>
          </cell>
          <cell r="W10" t="str">
            <v>Brand Formulary</v>
          </cell>
          <cell r="X10" t="e">
            <v>#REF!</v>
          </cell>
          <cell r="Y10" t="e">
            <v>#REF!</v>
          </cell>
          <cell r="Z10" t="e">
            <v>#REF!</v>
          </cell>
          <cell r="AD10" t="str">
            <v>MOD</v>
          </cell>
          <cell r="AE10">
            <v>0</v>
          </cell>
        </row>
        <row r="11">
          <cell r="B11" t="str">
            <v>Prior</v>
          </cell>
          <cell r="J11" t="str">
            <v>Prior</v>
          </cell>
          <cell r="K11" t="str">
            <v>Current</v>
          </cell>
          <cell r="O11" t="str">
            <v>45 to 64 Females</v>
          </cell>
          <cell r="P11">
            <v>0</v>
          </cell>
          <cell r="Q11">
            <v>0</v>
          </cell>
          <cell r="W11" t="str">
            <v>Brand Non-Formulary</v>
          </cell>
          <cell r="X11" t="e">
            <v>#REF!</v>
          </cell>
          <cell r="Y11" t="e">
            <v>#REF!</v>
          </cell>
          <cell r="Z11" t="e">
            <v>#REF!</v>
          </cell>
          <cell r="AD11" t="str">
            <v>Specialty Pharmacy</v>
          </cell>
          <cell r="AE11">
            <v>5.8668503092346612E-3</v>
          </cell>
        </row>
        <row r="12">
          <cell r="A12" t="str">
            <v>Customer Prior</v>
          </cell>
          <cell r="B12">
            <v>748.28</v>
          </cell>
          <cell r="I12" t="str">
            <v>Generic</v>
          </cell>
          <cell r="J12">
            <v>0.62477817355445764</v>
          </cell>
          <cell r="K12">
            <v>0.65525963792395614</v>
          </cell>
          <cell r="O12" t="str">
            <v>65/Over Males</v>
          </cell>
          <cell r="P12">
            <v>0</v>
          </cell>
          <cell r="Q12">
            <v>0</v>
          </cell>
        </row>
        <row r="13">
          <cell r="A13" t="str">
            <v>Customer Current</v>
          </cell>
          <cell r="B13">
            <v>811.6</v>
          </cell>
          <cell r="I13" t="str">
            <v>Single-Source Brand</v>
          </cell>
          <cell r="J13">
            <v>0.35169226448095803</v>
          </cell>
          <cell r="K13">
            <v>0.32345813081884278</v>
          </cell>
          <cell r="O13" t="str">
            <v>65/Over Females</v>
          </cell>
          <cell r="P13">
            <v>0</v>
          </cell>
          <cell r="Q13">
            <v>0</v>
          </cell>
          <cell r="AD13" t="str">
            <v>Total Pharmacy Amount Paid</v>
          </cell>
        </row>
        <row r="14">
          <cell r="A14" t="str">
            <v>Aetna BOB</v>
          </cell>
          <cell r="B14">
            <v>687.58</v>
          </cell>
          <cell r="I14" t="str">
            <v>Multi-Source Brand</v>
          </cell>
          <cell r="J14">
            <v>2.3529561964584372E-2</v>
          </cell>
          <cell r="K14">
            <v>2.1282231257201127E-2</v>
          </cell>
          <cell r="AD14" t="str">
            <v>Retail Pharmacies</v>
          </cell>
          <cell r="AE14">
            <v>0</v>
          </cell>
        </row>
        <row r="15">
          <cell r="O15" t="str">
            <v>Current Member vs Aetna MC BOB</v>
          </cell>
          <cell r="AD15" t="str">
            <v>MOD</v>
          </cell>
          <cell r="AE15">
            <v>0</v>
          </cell>
        </row>
        <row r="16">
          <cell r="P16" t="str">
            <v>Customer</v>
          </cell>
          <cell r="Q16" t="str">
            <v>Aetna BOB</v>
          </cell>
          <cell r="AD16" t="str">
            <v>Specialty Pharmacy</v>
          </cell>
          <cell r="AE16">
            <v>0.14137284321486779</v>
          </cell>
        </row>
        <row r="17">
          <cell r="B17" t="str">
            <v>Average Copay and Average Paid Amount Per Claim</v>
          </cell>
          <cell r="O17" t="str">
            <v>0 to 19 Males</v>
          </cell>
          <cell r="P17">
            <v>0</v>
          </cell>
          <cell r="Q17">
            <v>0.14108076406206257</v>
          </cell>
        </row>
        <row r="18">
          <cell r="O18" t="str">
            <v>0 to 19 Females</v>
          </cell>
          <cell r="P18">
            <v>0</v>
          </cell>
          <cell r="Q18">
            <v>0.13605117746944198</v>
          </cell>
          <cell r="AD18" t="str">
            <v>Retail Pharmacies Cost Components</v>
          </cell>
        </row>
        <row r="19">
          <cell r="O19" t="str">
            <v>20 to 44 Males</v>
          </cell>
          <cell r="P19">
            <v>0</v>
          </cell>
          <cell r="Q19">
            <v>0.19627161952461392</v>
          </cell>
          <cell r="AD19" t="str">
            <v>Total Copay</v>
          </cell>
          <cell r="AE19">
            <v>0</v>
          </cell>
        </row>
        <row r="20">
          <cell r="B20" t="str">
            <v>Copay</v>
          </cell>
          <cell r="C20" t="str">
            <v>Paid Amount</v>
          </cell>
          <cell r="O20" t="str">
            <v>20 to 44 Females</v>
          </cell>
          <cell r="P20">
            <v>0</v>
          </cell>
          <cell r="Q20">
            <v>0.21348703560061527</v>
          </cell>
          <cell r="AD20" t="str">
            <v>Plan Paid</v>
          </cell>
          <cell r="AE20">
            <v>0</v>
          </cell>
        </row>
        <row r="21">
          <cell r="A21" t="str">
            <v>Customer Prior</v>
          </cell>
          <cell r="B21">
            <v>19.39</v>
          </cell>
          <cell r="C21">
            <v>69</v>
          </cell>
          <cell r="O21" t="str">
            <v>45 to 64 Males</v>
          </cell>
          <cell r="P21">
            <v>0</v>
          </cell>
          <cell r="Q21">
            <v>0.14089964266654414</v>
          </cell>
        </row>
        <row r="22">
          <cell r="A22" t="str">
            <v>Customer Current</v>
          </cell>
          <cell r="B22">
            <v>19.86</v>
          </cell>
          <cell r="C22">
            <v>74.540000000000006</v>
          </cell>
          <cell r="O22" t="str">
            <v>45 to 64 Females</v>
          </cell>
          <cell r="P22">
            <v>0</v>
          </cell>
          <cell r="Q22">
            <v>0.15127637702995594</v>
          </cell>
        </row>
        <row r="23">
          <cell r="A23" t="str">
            <v>Aetna BOB</v>
          </cell>
          <cell r="B23" t="str">
            <v>N/A</v>
          </cell>
          <cell r="C23">
            <v>68.930000000000007</v>
          </cell>
          <cell r="O23" t="str">
            <v>65/Over Males</v>
          </cell>
          <cell r="P23">
            <v>0</v>
          </cell>
          <cell r="Q23">
            <v>1.1367148770905408E-2</v>
          </cell>
          <cell r="AD23" t="str">
            <v>Mail Order Cost Components</v>
          </cell>
        </row>
        <row r="24">
          <cell r="O24" t="str">
            <v>65/Over Females</v>
          </cell>
          <cell r="P24">
            <v>0</v>
          </cell>
          <cell r="Q24">
            <v>9.5662348758607761E-3</v>
          </cell>
          <cell r="AD24" t="str">
            <v>Total Copay</v>
          </cell>
          <cell r="AE24">
            <v>0</v>
          </cell>
        </row>
        <row r="25">
          <cell r="AD25" t="str">
            <v>Plan Paid</v>
          </cell>
          <cell r="AE25">
            <v>0</v>
          </cell>
        </row>
        <row r="27">
          <cell r="B27" t="str">
            <v>Number of Pharmacy Claims Per Eligible Member</v>
          </cell>
        </row>
        <row r="28">
          <cell r="B28" t="str">
            <v>Prior</v>
          </cell>
          <cell r="P28" t="str">
            <v>% Eligible Members</v>
          </cell>
          <cell r="Q28" t="str">
            <v>% Utilizing Members</v>
          </cell>
          <cell r="R28" t="str">
            <v>% Plan Paid</v>
          </cell>
          <cell r="AD28" t="str">
            <v>Specialty Pharmacy Cost Components</v>
          </cell>
        </row>
        <row r="29">
          <cell r="A29" t="str">
            <v>Customer Prior</v>
          </cell>
          <cell r="B29">
            <v>10.844859813084112</v>
          </cell>
          <cell r="AD29" t="str">
            <v>Total Copay</v>
          </cell>
          <cell r="AE29">
            <v>2.3289316595668269E-2</v>
          </cell>
        </row>
        <row r="30">
          <cell r="A30" t="str">
            <v>Customer Current</v>
          </cell>
          <cell r="B30">
            <v>10.887842157121915</v>
          </cell>
          <cell r="O30" t="str">
            <v>0 to 19 Males</v>
          </cell>
          <cell r="P30">
            <v>0</v>
          </cell>
          <cell r="Q30">
            <v>0</v>
          </cell>
          <cell r="R30">
            <v>0</v>
          </cell>
          <cell r="AD30" t="str">
            <v>Plan Paid</v>
          </cell>
          <cell r="AE30">
            <v>0.97671068340433176</v>
          </cell>
        </row>
        <row r="31">
          <cell r="A31" t="str">
            <v>Aetna BOB</v>
          </cell>
          <cell r="B31">
            <v>9.9756993343106384</v>
          </cell>
          <cell r="O31" t="str">
            <v>0 to 19 Females</v>
          </cell>
          <cell r="P31">
            <v>0</v>
          </cell>
          <cell r="Q31">
            <v>0</v>
          </cell>
          <cell r="R31">
            <v>0</v>
          </cell>
        </row>
        <row r="32">
          <cell r="O32" t="str">
            <v>20 to 44 Males</v>
          </cell>
          <cell r="P32">
            <v>0</v>
          </cell>
          <cell r="Q32">
            <v>0</v>
          </cell>
          <cell r="R32">
            <v>0</v>
          </cell>
        </row>
        <row r="33">
          <cell r="O33" t="str">
            <v>20 to 44 Females</v>
          </cell>
          <cell r="P33">
            <v>0</v>
          </cell>
          <cell r="Q33">
            <v>0</v>
          </cell>
          <cell r="R33">
            <v>0</v>
          </cell>
        </row>
        <row r="34">
          <cell r="O34" t="str">
            <v>45 to 64 Males</v>
          </cell>
          <cell r="P34">
            <v>0</v>
          </cell>
          <cell r="Q34">
            <v>0</v>
          </cell>
          <cell r="R34">
            <v>0</v>
          </cell>
        </row>
        <row r="35">
          <cell r="O35" t="str">
            <v>45 to 64 Females</v>
          </cell>
          <cell r="P35">
            <v>0</v>
          </cell>
          <cell r="Q35">
            <v>0</v>
          </cell>
          <cell r="R35">
            <v>0</v>
          </cell>
        </row>
        <row r="36">
          <cell r="O36" t="str">
            <v>65/Over Males</v>
          </cell>
          <cell r="P36">
            <v>0</v>
          </cell>
          <cell r="Q36">
            <v>0</v>
          </cell>
          <cell r="R36">
            <v>0</v>
          </cell>
        </row>
        <row r="37">
          <cell r="O37" t="str">
            <v>65/Over Females</v>
          </cell>
          <cell r="P37">
            <v>0</v>
          </cell>
          <cell r="Q37">
            <v>0</v>
          </cell>
          <cell r="R37">
            <v>0</v>
          </cell>
        </row>
        <row r="38">
          <cell r="A38" t="str">
            <v>Pharmacy Paid Amount Per Member</v>
          </cell>
        </row>
        <row r="39">
          <cell r="A39" t="str">
            <v>Customer Prior</v>
          </cell>
          <cell r="B39" t="e">
            <v>#REF!</v>
          </cell>
          <cell r="P39">
            <v>0</v>
          </cell>
          <cell r="Q39">
            <v>0</v>
          </cell>
          <cell r="R39">
            <v>0</v>
          </cell>
        </row>
        <row r="40">
          <cell r="A40" t="str">
            <v>Customer Current</v>
          </cell>
          <cell r="B40" t="e">
            <v>#REF!</v>
          </cell>
        </row>
        <row r="41">
          <cell r="A41" t="str">
            <v>Aetna BOB</v>
          </cell>
          <cell r="B41" t="e">
            <v>#REF!</v>
          </cell>
        </row>
        <row r="44">
          <cell r="B44" t="str">
            <v>Pharmacy Amount Claims Per Eligible Member</v>
          </cell>
        </row>
        <row r="46">
          <cell r="B46" t="str">
            <v>Prior</v>
          </cell>
        </row>
        <row r="47">
          <cell r="A47" t="str">
            <v>Customer Prior</v>
          </cell>
          <cell r="B47" t="e">
            <v>#REF!</v>
          </cell>
        </row>
        <row r="48">
          <cell r="A48" t="str">
            <v>Customer Current</v>
          </cell>
          <cell r="B48" t="e">
            <v>#REF!</v>
          </cell>
        </row>
        <row r="49">
          <cell r="A49" t="str">
            <v>Aetna BOB</v>
          </cell>
          <cell r="B49" t="e">
            <v>#REF!</v>
          </cell>
        </row>
        <row r="52">
          <cell r="B52" t="str">
            <v>Average Copay and Average Paid Amount Per Claim</v>
          </cell>
        </row>
        <row r="55">
          <cell r="B55" t="str">
            <v>Copay</v>
          </cell>
          <cell r="C55" t="str">
            <v>Paid Amount</v>
          </cell>
        </row>
        <row r="56">
          <cell r="A56" t="str">
            <v>Customer Prior</v>
          </cell>
          <cell r="B56" t="e">
            <v>#REF!</v>
          </cell>
          <cell r="C56" t="e">
            <v>#REF!</v>
          </cell>
        </row>
        <row r="57">
          <cell r="A57" t="str">
            <v>Customer Current</v>
          </cell>
          <cell r="B57" t="e">
            <v>#REF!</v>
          </cell>
          <cell r="C57" t="e">
            <v>#REF!</v>
          </cell>
        </row>
        <row r="58">
          <cell r="A58" t="str">
            <v>Aetna BOB</v>
          </cell>
          <cell r="B58" t="e">
            <v>#REF!</v>
          </cell>
          <cell r="C58" t="e">
            <v>#REF!</v>
          </cell>
        </row>
        <row r="62">
          <cell r="A62" t="str">
            <v>Number of Pharmacy Claims Per Eligible Member</v>
          </cell>
        </row>
        <row r="63">
          <cell r="B63" t="str">
            <v>Prior</v>
          </cell>
        </row>
        <row r="64">
          <cell r="A64" t="str">
            <v>Customer Prior</v>
          </cell>
          <cell r="B64" t="e">
            <v>#REF!</v>
          </cell>
        </row>
        <row r="65">
          <cell r="A65" t="str">
            <v>Customer Current</v>
          </cell>
          <cell r="B65" t="e">
            <v>#REF!</v>
          </cell>
        </row>
        <row r="66">
          <cell r="A66" t="str">
            <v>Aetna BOB</v>
          </cell>
          <cell r="B66" t="e">
            <v>#REF!</v>
          </cell>
        </row>
      </sheetData>
      <sheetData sheetId="64" refreshError="1"/>
      <sheetData sheetId="65" refreshError="1"/>
      <sheetData sheetId="66" refreshError="1"/>
      <sheetData sheetId="67" refreshError="1"/>
      <sheetData sheetId="68" refreshError="1"/>
      <sheetData sheetId="69">
        <row r="3">
          <cell r="D3">
            <v>10</v>
          </cell>
        </row>
      </sheetData>
      <sheetData sheetId="70">
        <row r="1">
          <cell r="E1">
            <v>9</v>
          </cell>
        </row>
        <row r="12">
          <cell r="B12">
            <v>8</v>
          </cell>
        </row>
        <row r="33">
          <cell r="A33">
            <v>173340</v>
          </cell>
        </row>
      </sheetData>
      <sheetData sheetId="71" refreshError="1"/>
      <sheetData sheetId="72">
        <row r="5">
          <cell r="C5" t="str">
            <v>e19</v>
          </cell>
        </row>
        <row r="6">
          <cell r="C6" t="str">
            <v>e19</v>
          </cell>
        </row>
        <row r="7">
          <cell r="C7" t="str">
            <v>e19</v>
          </cell>
        </row>
        <row r="8">
          <cell r="C8" t="str">
            <v>d19</v>
          </cell>
        </row>
        <row r="9">
          <cell r="C9" t="str">
            <v>f19</v>
          </cell>
        </row>
        <row r="10">
          <cell r="C10" t="str">
            <v>e21</v>
          </cell>
        </row>
        <row r="11">
          <cell r="C11" t="str">
            <v>e21</v>
          </cell>
        </row>
        <row r="12">
          <cell r="C12" t="str">
            <v>e21</v>
          </cell>
        </row>
        <row r="13">
          <cell r="C13" t="str">
            <v>e22</v>
          </cell>
        </row>
        <row r="14">
          <cell r="C14" t="str">
            <v>e22</v>
          </cell>
        </row>
        <row r="15">
          <cell r="C15" t="str">
            <v>e22</v>
          </cell>
        </row>
        <row r="16">
          <cell r="C16" t="str">
            <v>d22</v>
          </cell>
        </row>
        <row r="17">
          <cell r="C17" t="str">
            <v>f22</v>
          </cell>
        </row>
        <row r="18">
          <cell r="C18" t="str">
            <v>e26</v>
          </cell>
        </row>
        <row r="19">
          <cell r="C19" t="str">
            <v>e26</v>
          </cell>
        </row>
        <row r="20">
          <cell r="C20" t="str">
            <v>e26</v>
          </cell>
        </row>
        <row r="21">
          <cell r="C21" t="str">
            <v>e27</v>
          </cell>
        </row>
        <row r="22">
          <cell r="C22" t="str">
            <v>e27</v>
          </cell>
        </row>
        <row r="23">
          <cell r="C23" t="str">
            <v>e27</v>
          </cell>
        </row>
        <row r="24">
          <cell r="C24" t="str">
            <v>d27</v>
          </cell>
        </row>
        <row r="25">
          <cell r="C25" t="str">
            <v>f27</v>
          </cell>
        </row>
        <row r="26">
          <cell r="C26" t="str">
            <v>e28</v>
          </cell>
        </row>
        <row r="27">
          <cell r="C27" t="str">
            <v>e28</v>
          </cell>
        </row>
        <row r="28">
          <cell r="C28" t="str">
            <v>e28</v>
          </cell>
        </row>
        <row r="29">
          <cell r="C29" t="str">
            <v>d28</v>
          </cell>
        </row>
        <row r="30">
          <cell r="C30" t="str">
            <v>f28</v>
          </cell>
        </row>
        <row r="31">
          <cell r="C31" t="str">
            <v>e29</v>
          </cell>
        </row>
        <row r="32">
          <cell r="C32" t="str">
            <v>e29</v>
          </cell>
        </row>
        <row r="33">
          <cell r="C33" t="str">
            <v>e29</v>
          </cell>
        </row>
        <row r="34">
          <cell r="C34" t="str">
            <v>d29</v>
          </cell>
        </row>
        <row r="35">
          <cell r="C35" t="str">
            <v>f29</v>
          </cell>
        </row>
        <row r="36">
          <cell r="C36" t="str">
            <v>e30</v>
          </cell>
        </row>
        <row r="37">
          <cell r="C37" t="str">
            <v>e30</v>
          </cell>
        </row>
        <row r="38">
          <cell r="C38" t="str">
            <v>e30</v>
          </cell>
        </row>
        <row r="39">
          <cell r="C39" t="str">
            <v>d30</v>
          </cell>
        </row>
        <row r="40">
          <cell r="C40" t="str">
            <v>f30</v>
          </cell>
        </row>
        <row r="41">
          <cell r="C41" t="str">
            <v>e31</v>
          </cell>
        </row>
        <row r="42">
          <cell r="C42" t="str">
            <v>e31</v>
          </cell>
        </row>
        <row r="43">
          <cell r="C43" t="str">
            <v>e31</v>
          </cell>
        </row>
        <row r="44">
          <cell r="C44" t="str">
            <v>d31</v>
          </cell>
        </row>
        <row r="45">
          <cell r="C45" t="str">
            <v>f31</v>
          </cell>
        </row>
        <row r="46">
          <cell r="C46" t="str">
            <v>e32</v>
          </cell>
        </row>
        <row r="47">
          <cell r="C47" t="str">
            <v>e32</v>
          </cell>
        </row>
        <row r="48">
          <cell r="C48" t="str">
            <v>e32</v>
          </cell>
        </row>
        <row r="49">
          <cell r="C49" t="str">
            <v>d32</v>
          </cell>
        </row>
        <row r="50">
          <cell r="C50" t="str">
            <v>f32</v>
          </cell>
        </row>
        <row r="51">
          <cell r="C51" t="str">
            <v>e33</v>
          </cell>
        </row>
        <row r="52">
          <cell r="C52" t="str">
            <v>e33</v>
          </cell>
        </row>
        <row r="53">
          <cell r="C53" t="str">
            <v>e33</v>
          </cell>
        </row>
        <row r="54">
          <cell r="C54" t="str">
            <v>d33</v>
          </cell>
        </row>
        <row r="55">
          <cell r="C55" t="str">
            <v>f33</v>
          </cell>
        </row>
        <row r="56">
          <cell r="C56" t="str">
            <v>e34</v>
          </cell>
        </row>
        <row r="57">
          <cell r="C57" t="str">
            <v>e34</v>
          </cell>
        </row>
        <row r="58">
          <cell r="C58" t="str">
            <v>e34</v>
          </cell>
        </row>
        <row r="59">
          <cell r="C59" t="str">
            <v>d34</v>
          </cell>
        </row>
        <row r="60">
          <cell r="C60" t="str">
            <v>f34</v>
          </cell>
        </row>
        <row r="61">
          <cell r="C61" t="str">
            <v>e35</v>
          </cell>
        </row>
        <row r="62">
          <cell r="C62" t="str">
            <v>e35</v>
          </cell>
        </row>
        <row r="63">
          <cell r="C63" t="str">
            <v>e35</v>
          </cell>
        </row>
        <row r="64">
          <cell r="C64" t="str">
            <v>d35</v>
          </cell>
        </row>
        <row r="65">
          <cell r="C65" t="str">
            <v>f35</v>
          </cell>
        </row>
        <row r="66">
          <cell r="C66" t="str">
            <v>e36</v>
          </cell>
        </row>
        <row r="67">
          <cell r="C67" t="str">
            <v>e36</v>
          </cell>
        </row>
        <row r="68">
          <cell r="C68" t="str">
            <v>e36</v>
          </cell>
        </row>
        <row r="69">
          <cell r="C69" t="str">
            <v>d36</v>
          </cell>
        </row>
        <row r="70">
          <cell r="C70" t="str">
            <v>f36</v>
          </cell>
        </row>
        <row r="79">
          <cell r="C79" t="str">
            <v>e18</v>
          </cell>
        </row>
        <row r="80">
          <cell r="C80" t="str">
            <v>e18</v>
          </cell>
        </row>
        <row r="81">
          <cell r="C81" t="str">
            <v>e18</v>
          </cell>
        </row>
        <row r="82">
          <cell r="C82" t="str">
            <v>i18</v>
          </cell>
        </row>
        <row r="83">
          <cell r="C83" t="str">
            <v>i18</v>
          </cell>
        </row>
        <row r="84">
          <cell r="C84" t="str">
            <v>i18</v>
          </cell>
        </row>
        <row r="85">
          <cell r="C85" t="str">
            <v>e19</v>
          </cell>
        </row>
        <row r="86">
          <cell r="C86" t="str">
            <v>e19</v>
          </cell>
        </row>
        <row r="87">
          <cell r="C87" t="str">
            <v>e19</v>
          </cell>
        </row>
        <row r="88">
          <cell r="C88" t="str">
            <v>i19</v>
          </cell>
        </row>
        <row r="89">
          <cell r="C89" t="str">
            <v>i19</v>
          </cell>
        </row>
        <row r="90">
          <cell r="C90" t="str">
            <v>i19</v>
          </cell>
        </row>
        <row r="91">
          <cell r="C91" t="str">
            <v>e20</v>
          </cell>
        </row>
        <row r="92">
          <cell r="C92" t="str">
            <v>e20</v>
          </cell>
        </row>
        <row r="93">
          <cell r="C93" t="str">
            <v>e20</v>
          </cell>
        </row>
        <row r="94">
          <cell r="C94" t="str">
            <v>i20</v>
          </cell>
        </row>
        <row r="95">
          <cell r="C95" t="str">
            <v>i20</v>
          </cell>
        </row>
        <row r="96">
          <cell r="C96" t="str">
            <v>i20</v>
          </cell>
        </row>
        <row r="97">
          <cell r="C97" t="str">
            <v>e21</v>
          </cell>
        </row>
        <row r="98">
          <cell r="C98" t="str">
            <v>e21</v>
          </cell>
        </row>
        <row r="99">
          <cell r="C99" t="str">
            <v>e21</v>
          </cell>
        </row>
        <row r="100">
          <cell r="C100" t="str">
            <v>i21</v>
          </cell>
        </row>
        <row r="101">
          <cell r="C101" t="str">
            <v>i21</v>
          </cell>
        </row>
        <row r="102">
          <cell r="C102" t="str">
            <v>i21</v>
          </cell>
        </row>
        <row r="111">
          <cell r="C111" t="str">
            <v>e17</v>
          </cell>
        </row>
        <row r="112">
          <cell r="C112" t="str">
            <v>e17</v>
          </cell>
        </row>
        <row r="113">
          <cell r="C113" t="str">
            <v>e17</v>
          </cell>
        </row>
        <row r="114">
          <cell r="C114" t="str">
            <v>e18</v>
          </cell>
        </row>
        <row r="115">
          <cell r="C115" t="str">
            <v>e18</v>
          </cell>
        </row>
        <row r="116">
          <cell r="C116" t="str">
            <v>e18</v>
          </cell>
        </row>
        <row r="117">
          <cell r="C117" t="str">
            <v>e19</v>
          </cell>
        </row>
        <row r="118">
          <cell r="C118" t="str">
            <v>e19</v>
          </cell>
        </row>
        <row r="119">
          <cell r="C119" t="str">
            <v>e19</v>
          </cell>
        </row>
        <row r="120">
          <cell r="C120" t="str">
            <v>e22</v>
          </cell>
        </row>
        <row r="121">
          <cell r="C121" t="str">
            <v>e22</v>
          </cell>
        </row>
        <row r="122">
          <cell r="C122" t="str">
            <v>e22</v>
          </cell>
        </row>
        <row r="123">
          <cell r="C123" t="str">
            <v>d22</v>
          </cell>
        </row>
        <row r="124">
          <cell r="C124" t="str">
            <v>g22</v>
          </cell>
        </row>
        <row r="125">
          <cell r="C125" t="str">
            <v>e23</v>
          </cell>
        </row>
        <row r="126">
          <cell r="C126" t="str">
            <v>e23</v>
          </cell>
        </row>
        <row r="127">
          <cell r="C127" t="str">
            <v>e23</v>
          </cell>
        </row>
        <row r="128">
          <cell r="C128" t="str">
            <v>d23</v>
          </cell>
        </row>
        <row r="129">
          <cell r="C129" t="str">
            <v>g23</v>
          </cell>
        </row>
        <row r="130">
          <cell r="C130" t="str">
            <v>e24</v>
          </cell>
        </row>
        <row r="131">
          <cell r="C131" t="str">
            <v>e24</v>
          </cell>
        </row>
        <row r="132">
          <cell r="C132" t="str">
            <v>e24</v>
          </cell>
        </row>
        <row r="133">
          <cell r="C133" t="str">
            <v>d24</v>
          </cell>
        </row>
        <row r="134">
          <cell r="C134" t="str">
            <v>g24</v>
          </cell>
        </row>
        <row r="143">
          <cell r="C143" t="str">
            <v>e16</v>
          </cell>
        </row>
        <row r="144">
          <cell r="C144" t="str">
            <v>e19</v>
          </cell>
        </row>
        <row r="145">
          <cell r="C145" t="str">
            <v>e21</v>
          </cell>
        </row>
        <row r="146">
          <cell r="C146" t="str">
            <v>e22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fo INPUT"/>
      <sheetName val="Exp Clm INPUT"/>
      <sheetName val="Prior 12 Clm INPUT"/>
      <sheetName val="Alt-Flex Benefits"/>
      <sheetName val="Admin Fee INPUT"/>
      <sheetName val="FLEX Pln Exh"/>
      <sheetName val="NOTES"/>
      <sheetName val="Approval"/>
      <sheetName val="Perf Guar"/>
      <sheetName val="Terminal Liability"/>
      <sheetName val="ASL"/>
      <sheetName val="Fin Comm"/>
      <sheetName val="Discl"/>
      <sheetName val="Atlas"/>
      <sheetName val="Tables"/>
      <sheetName val="Date 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 PPO SUMMARY"/>
      <sheetName val="Detail"/>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hanges"/>
      <sheetName val="Basic Info INPUT"/>
      <sheetName val="Admin Fee INPUT"/>
      <sheetName val="Experience Input (Current)"/>
      <sheetName val="Experience Input (Prior)"/>
      <sheetName val="Flex Exhibit"/>
      <sheetName val="Ghost Rates"/>
      <sheetName val="Renewal Output"/>
      <sheetName val="UW Approval Form"/>
      <sheetName val="Perf Guar"/>
      <sheetName val="PHS PGs"/>
      <sheetName val="Med Renewal Assumptions"/>
      <sheetName val="SL Assumptions"/>
      <sheetName val="ASL Pricing"/>
      <sheetName val="Terminal Exhibit"/>
      <sheetName val="Case Specific Info"/>
      <sheetName val="Tables"/>
      <sheetName val="MNNRP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Y9">
            <v>1</v>
          </cell>
        </row>
        <row r="10">
          <cell r="Y10">
            <v>2</v>
          </cell>
        </row>
        <row r="36">
          <cell r="AA36">
            <v>2</v>
          </cell>
        </row>
      </sheetData>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able of Contents"/>
      <sheetName val="Summary"/>
      <sheetName val="Most Utilized Matched"/>
      <sheetName val="Most Utilized Unmatched"/>
      <sheetName val="Specialty"/>
      <sheetName val="Data Quality"/>
      <sheetName val="Explanation of Process"/>
      <sheetName val="Match Types"/>
      <sheetName val="Sheet2"/>
      <sheetName val="Sheet3"/>
      <sheetName val="Sheet1"/>
      <sheetName val="TOP Providers"/>
      <sheetName val="TOP Facilities"/>
    </sheetNames>
    <sheetDataSet>
      <sheetData sheetId="0"/>
      <sheetData sheetId="1" refreshError="1"/>
      <sheetData sheetId="2"/>
      <sheetData sheetId="3"/>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 Cover"/>
      <sheetName val="Business Requirements"/>
      <sheetName val="Cover Page"/>
      <sheetName val="Table of Contents"/>
      <sheetName val="Summary by Product"/>
      <sheetName val="Spec-Summary by Product"/>
      <sheetName val="Sample SI Finanical Overview"/>
      <sheetName val="Spec- SI Finanical Overview"/>
      <sheetName val="Sample Fin Overview - Dental"/>
      <sheetName val="Spec Fin Overview - Dental"/>
      <sheetName val="Sample Fin Overview - Pharmacy"/>
      <sheetName val="Spec Fin Overview - Pharmacy"/>
      <sheetName val="References"/>
      <sheetName val="Calculations"/>
      <sheetName val="Service Fees"/>
      <sheetName val="Logic Engine"/>
      <sheetName val="MUD &gt;150 Calc"/>
      <sheetName val="FEE COMP"/>
      <sheetName val="ePSM Header Data Page"/>
      <sheetName val="Dental"/>
      <sheetName val="RETS"/>
      <sheetName val=".General Info"/>
      <sheetName val="Data"/>
      <sheetName val="IPENETRATION"/>
      <sheetName val="Spec_Cover"/>
      <sheetName val="Business_Requirements"/>
      <sheetName val="Cover_Page"/>
      <sheetName val="Table_of_Contents"/>
      <sheetName val="Summary_by_Product"/>
      <sheetName val="Spec-Summary_by_Product"/>
      <sheetName val="Sample_SI_Finanical_Overview"/>
      <sheetName val="Spec-_SI_Finanical_Overview"/>
      <sheetName val="Sample_Fin_Overview_-_Dental"/>
      <sheetName val="Spec_Fin_Overview_-_Dental"/>
      <sheetName val="Sample_Fin_Overview_-_Pharmacy"/>
      <sheetName val="Spec_Fin_Overview_-_Pharmacy"/>
      <sheetName val="Service_Fees"/>
      <sheetName val="Logic_Engine"/>
      <sheetName val="MUD_&gt;150_Calc"/>
      <sheetName val="FEE_COMP"/>
      <sheetName val="ePSM_Header_Data_Page"/>
      <sheetName val="ePSM Medical Data Page"/>
      <sheetName val="ePSM Member Data Page"/>
      <sheetName val="ePSM RxClaim Data Page"/>
      <sheetName val="AHF Medical $ by Family page"/>
      <sheetName val="AHF Medical $ by Member page"/>
      <sheetName val="AHF Cost Category page"/>
      <sheetName val="AHF Medical Demographics page"/>
      <sheetName val="AHF Medical Key Stats page"/>
      <sheetName val="Amb  MDC Analysis Med page"/>
      <sheetName val="ePSM BOB Data Page"/>
      <sheetName val="Rx Key Stat by Generic page"/>
      <sheetName val="ePSM Fund Code"/>
      <sheetName val="Key Statistics Medical page"/>
      <sheetName val="Med Cat - Prior page"/>
      <sheetName val="Med Cat - Curr page"/>
      <sheetName val="Data Availability page"/>
      <sheetName val="ePSM Medical Graph Page"/>
      <sheetName val="Demographics Medical page"/>
      <sheetName val="ePSM Rx Graph Page"/>
      <sheetName val="Additional Report Criteria"/>
      <sheetName val="ePSM Dental FO Page"/>
      <sheetName val="HPD page"/>
      <sheetName val="Hospital Prof Medical page"/>
      <sheetName val="Impact of Catastrophics page"/>
      <sheetName val="IP MDC Analysis Med page"/>
      <sheetName val="MDC Analysis Medical page"/>
      <sheetName val="Cost Sharing Medical page"/>
      <sheetName val="Report Criteria"/>
      <sheetName val="Prov Net Exp Medical page"/>
      <sheetName val="Rx GPI Roll Up Cat page"/>
      <sheetName val="Rx Key Statistics page"/>
      <sheetName val="Executive Summary"/>
      <sheetName val="ePSM SBP Page"/>
      <sheetName val="ePSM Stop Lighting Page"/>
      <sheetName val="Trend Analysis Medical page"/>
      <sheetName val="Util and Unit Cost Med page"/>
      <sheetName val="CLAIM HIST"/>
      <sheetName val="Input"/>
      <sheetName val="Manual"/>
      <sheetName val="Tables"/>
      <sheetName val="Medical Financial Summary"/>
      <sheetName val="Rx Key Statistics by Generic"/>
      <sheetName val="Disc &amp; GME"/>
      <sheetName val="Mapping"/>
      <sheetName val="Saved Data"/>
      <sheetName val="FUNDREQ"/>
      <sheetName val="Main"/>
      <sheetName val="Values"/>
      <sheetName val="Statement of Experience  "/>
      <sheetName val="Rates Summary Exhibit"/>
      <sheetName val="SPSS DATA"/>
      <sheetName val="AVGTAT"/>
      <sheetName val="Common Data"/>
      <sheetName val="Tabl塅䕃⹌塅EContents"/>
      <sheetName val="Pooling"/>
      <sheetName val="Welcome"/>
      <sheetName val="Report"/>
      <sheetName val="MRS"/>
      <sheetName val="Spec_Cover1"/>
      <sheetName val="Business_Requirements1"/>
      <sheetName val="Cover_Page1"/>
      <sheetName val="Table_of_Contents1"/>
      <sheetName val="Summary_by_Product1"/>
      <sheetName val="Spec-Summary_by_Product1"/>
      <sheetName val="Sample_SI_Finanical_Overview1"/>
      <sheetName val="Spec-_SI_Finanical_Overview1"/>
      <sheetName val="Sample_Fin_Overview_-_Dental1"/>
      <sheetName val="Spec_Fin_Overview_-_Dental1"/>
      <sheetName val="Sample_Fin_Overview_-_Pharmacy1"/>
      <sheetName val="Spec_Fin_Overview_-_Pharmacy1"/>
      <sheetName val="Logic_Engine1"/>
      <sheetName val="Service_Fees1"/>
      <sheetName val="ePSM_Header_Data_Page1"/>
      <sheetName val="MUD_&gt;150_Calc1"/>
      <sheetName val="FEE_COMP1"/>
      <sheetName val="Rx_Key_Statistics_by_Generic"/>
      <sheetName val="ePSM_Medical_Data_Page"/>
      <sheetName val="ePSM_Member_Data_Page"/>
      <sheetName val="ePSM_RxClaim_Data_Page"/>
      <sheetName val="AHF_Medical_$_by_Family_page"/>
      <sheetName val="AHF_Medical_$_by_Member_page"/>
      <sheetName val="AHF_Cost_Category_page"/>
      <sheetName val="AHF_Medical_Demographics_page"/>
      <sheetName val="AHF_Medical_Key_Stats_page"/>
      <sheetName val="Amb__MDC_Analysis_Med_page"/>
      <sheetName val="ePSM_BOB_Data_Page"/>
      <sheetName val="Rx_Key_Stat_by_Generic_page"/>
      <sheetName val="ePSM_Fund_Code"/>
      <sheetName val="Key_Statistics_Medical_page"/>
      <sheetName val="Med_Cat_-_Prior_page"/>
      <sheetName val="Med_Cat_-_Curr_page"/>
      <sheetName val="Data_Availability_page"/>
      <sheetName val="ePSM_Medical_Graph_Page"/>
      <sheetName val="Demographics_Medical_page"/>
      <sheetName val="ePSM_Rx_Graph_Page"/>
      <sheetName val="Additional_Report_Criteria"/>
      <sheetName val="ePSM_Dental_FO_Page"/>
      <sheetName val="HPD_page"/>
      <sheetName val="Hospital_Prof_Medical_page"/>
      <sheetName val="Impact_of_Catastrophics_page"/>
      <sheetName val="IP_MDC_Analysis_Med_page"/>
      <sheetName val="MDC_Analysis_Medical_page"/>
      <sheetName val="Cost_Sharing_Medical_page"/>
      <sheetName val="Report_Criteria"/>
      <sheetName val="Prov_Net_Exp_Medical_page"/>
      <sheetName val="Rx_GPI_Roll_Up_Cat_page"/>
      <sheetName val="Rx_Key_Statistics_page"/>
      <sheetName val="Executive_Summary"/>
      <sheetName val="ePSM_SBP_Page"/>
      <sheetName val="ePSM_Stop_Lighting_Page"/>
      <sheetName val="Trend_Analysis_Medical_page"/>
      <sheetName val="Util_and_Unit_Cost_Med_page"/>
      <sheetName val="_General_Info"/>
      <sheetName val="Medical_Financial_Summary"/>
      <sheetName val="Saved_Data"/>
      <sheetName val="CLAIM_HIST"/>
      <sheetName val="Disc_&amp;_GME"/>
      <sheetName val="Statement_of_Experience__"/>
      <sheetName val="Rates_Summary_Exhibit"/>
      <sheetName val="Common_Data"/>
      <sheetName val="SPSS_DATA"/>
      <sheetName val="STMT"/>
      <sheetName val="Front Page"/>
      <sheetName val="Claims Adjustment Calculator"/>
      <sheetName val="Dialog1"/>
      <sheetName val="DlgSheet"/>
      <sheetName val="Version"/>
      <sheetName val="New Business Input"/>
      <sheetName val="Ret Input"/>
      <sheetName val="Ret Adj for Cap and Floor"/>
      <sheetName val="Ret Calc"/>
      <sheetName val="AgeSex"/>
      <sheetName val="Zip Code"/>
      <sheetName val="Rates"/>
      <sheetName val="Formula"/>
      <sheetName val="Formula HIPAA"/>
      <sheetName val="Rider Rates"/>
      <sheetName val="Output - Old"/>
      <sheetName val="Output"/>
      <sheetName val="Output HIPAA"/>
      <sheetName val="Hipaa"/>
      <sheetName val="Rate Comparison"/>
      <sheetName val="CDTS"/>
      <sheetName val="Ret"/>
      <sheetName val="Ranges"/>
      <sheetName val="Riders"/>
      <sheetName val="Comm"/>
      <sheetName val="Trend"/>
      <sheetName val="Macro"/>
      <sheetName val="Network Exhibit"/>
      <sheetName val=" Dental rate history"/>
      <sheetName val="RESV BY DIVISION"/>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4">
          <cell r="BZ34">
            <v>50000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sheetData sheetId="168" refreshError="1"/>
      <sheetData sheetId="169" refreshError="1"/>
      <sheetData sheetId="170" refreshError="1"/>
      <sheetData sheetId="171" refreshError="1"/>
      <sheetData sheetId="172"/>
      <sheetData sheetId="173" refreshError="1"/>
      <sheetData sheetId="174" refreshError="1"/>
      <sheetData sheetId="175"/>
      <sheetData sheetId="176" refreshError="1"/>
      <sheetData sheetId="177"/>
      <sheetData sheetId="178" refreshError="1"/>
      <sheetData sheetId="179" refreshError="1"/>
      <sheetData sheetId="180" refreshError="1"/>
      <sheetData sheetId="181" refreshError="1"/>
      <sheetData sheetId="182" refreshError="1"/>
      <sheetData sheetId="183"/>
      <sheetData sheetId="184" refreshError="1"/>
      <sheetData sheetId="185" refreshError="1"/>
      <sheetData sheetId="186" refreshError="1"/>
      <sheetData sheetId="187" refreshError="1"/>
      <sheetData sheetId="188"/>
      <sheetData sheetId="189" refreshError="1"/>
      <sheetData sheetId="190" refreshError="1"/>
      <sheetData sheetId="191" refreshError="1"/>
      <sheetData sheetId="1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s>
    <sheetDataSet>
      <sheetData sheetId="0">
        <row r="2">
          <cell r="A2" t="str">
            <v>RFQ #20-012-26, Employee Healthcare Administrative Services</v>
          </cell>
        </row>
        <row r="3">
          <cell r="A3" t="str">
            <v>Department:  Human Resources</v>
          </cell>
        </row>
      </sheetData>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REQS"/>
      <sheetName val="DEPT REQS"/>
    </sheetNames>
    <sheetDataSet>
      <sheetData sheetId="0">
        <row r="4">
          <cell r="A4" t="str">
            <v>VENDOR:  Company name</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Sheet1"/>
      <sheetName val="Member 1"/>
      <sheetName val="Member 2"/>
      <sheetName val="Member 3"/>
      <sheetName val="Member 4"/>
      <sheetName val="Member 5"/>
      <sheetName val="Member 6"/>
      <sheetName val="Member 7"/>
      <sheetName val="Member 8"/>
    </sheetNames>
    <sheetDataSet>
      <sheetData sheetId="0">
        <row r="2">
          <cell r="A2" t="str">
            <v>RFP #21-012-13, Employee Medical Administrative Services</v>
          </cell>
        </row>
        <row r="3">
          <cell r="A3" t="str">
            <v>Department:  Human Resources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1"/>
  <sheetViews>
    <sheetView zoomScale="90" zoomScaleNormal="90" zoomScalePageLayoutView="155" workbookViewId="0">
      <selection activeCell="A5" sqref="A5"/>
    </sheetView>
  </sheetViews>
  <sheetFormatPr defaultColWidth="15" defaultRowHeight="15.75" x14ac:dyDescent="0.2"/>
  <cols>
    <col min="1" max="1" width="7.42578125" style="6" customWidth="1"/>
    <col min="2" max="2" width="15.5703125" style="6" customWidth="1"/>
    <col min="3" max="3" width="16.5703125" style="6" customWidth="1"/>
    <col min="4" max="4" width="74.140625" style="31"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[9]SUMMARY!A2</f>
        <v>RFP #21-012-13, Employee Medical Administrative Services</v>
      </c>
      <c r="B2" s="10"/>
      <c r="C2" s="11"/>
      <c r="D2" s="5"/>
    </row>
    <row r="3" spans="1:42" ht="20.25" x14ac:dyDescent="0.2">
      <c r="A3" s="1" t="str">
        <f>[9]SUMMARY!A3</f>
        <v>Department:  Human Resources</v>
      </c>
      <c r="B3" s="10"/>
      <c r="C3" s="11"/>
      <c r="D3" s="12"/>
    </row>
    <row r="4" spans="1:42" ht="18.75" x14ac:dyDescent="0.2">
      <c r="A4" s="37" t="s">
        <v>7</v>
      </c>
      <c r="B4" s="38"/>
      <c r="C4" s="39"/>
      <c r="D4" s="40"/>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61" t="s">
        <v>14</v>
      </c>
      <c r="B7" s="162"/>
      <c r="C7" s="162"/>
      <c r="D7" s="163"/>
      <c r="E7" s="164" t="s">
        <v>15</v>
      </c>
      <c r="F7" s="165"/>
      <c r="G7" s="165"/>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6" t="s">
        <v>1</v>
      </c>
      <c r="B8" s="35" t="s">
        <v>2</v>
      </c>
      <c r="C8" s="35" t="s">
        <v>3</v>
      </c>
      <c r="D8" s="52"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2"/>
      <c r="B9" s="33"/>
      <c r="C9" s="33"/>
      <c r="D9" s="34"/>
      <c r="E9" s="54"/>
      <c r="F9" s="55"/>
      <c r="G9" s="55"/>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53" t="s">
        <v>19</v>
      </c>
      <c r="D10" s="59" t="s">
        <v>16</v>
      </c>
      <c r="E10" s="50"/>
      <c r="F10" s="45"/>
      <c r="G10" s="4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93.75" x14ac:dyDescent="0.2">
      <c r="A11" s="24">
        <v>2</v>
      </c>
      <c r="B11" s="29" t="s">
        <v>6</v>
      </c>
      <c r="C11" s="30" t="s">
        <v>20</v>
      </c>
      <c r="D11" s="60" t="s">
        <v>25</v>
      </c>
      <c r="E11" s="49"/>
      <c r="F11" s="47"/>
      <c r="G11" s="48"/>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9" t="s">
        <v>6</v>
      </c>
      <c r="C12" s="30" t="s">
        <v>21</v>
      </c>
      <c r="D12" s="60" t="s">
        <v>17</v>
      </c>
      <c r="E12" s="49"/>
      <c r="F12" s="47"/>
      <c r="G12" s="48"/>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9" t="s">
        <v>6</v>
      </c>
      <c r="C13" s="30" t="s">
        <v>22</v>
      </c>
      <c r="D13" s="60" t="s">
        <v>18</v>
      </c>
      <c r="E13" s="49"/>
      <c r="F13" s="47"/>
      <c r="G13" s="48"/>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93.75" x14ac:dyDescent="0.3">
      <c r="A14" s="158">
        <v>5</v>
      </c>
      <c r="B14" s="159" t="s">
        <v>6</v>
      </c>
      <c r="C14" s="159" t="s">
        <v>404</v>
      </c>
      <c r="D14" s="160" t="s">
        <v>403</v>
      </c>
      <c r="E14" s="49"/>
      <c r="F14" s="47"/>
      <c r="G14" s="48"/>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9" t="s">
        <v>6</v>
      </c>
      <c r="C15" s="30" t="s">
        <v>23</v>
      </c>
      <c r="D15" s="60" t="s">
        <v>26</v>
      </c>
      <c r="E15" s="49"/>
      <c r="F15" s="47"/>
      <c r="G15" s="48"/>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x14ac:dyDescent="0.2">
      <c r="A16" s="28">
        <v>7</v>
      </c>
      <c r="B16" s="29" t="s">
        <v>6</v>
      </c>
      <c r="C16" s="30" t="s">
        <v>24</v>
      </c>
      <c r="D16" s="60" t="s">
        <v>27</v>
      </c>
      <c r="E16" s="49"/>
      <c r="F16" s="47"/>
      <c r="G16" s="48"/>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42" customFormat="1" ht="23.25" thickBot="1" x14ac:dyDescent="0.25">
      <c r="A17" s="56"/>
      <c r="B17" s="57"/>
      <c r="C17" s="57"/>
      <c r="D17" s="58"/>
      <c r="E17" s="51"/>
      <c r="F17" s="43"/>
      <c r="G17" s="44"/>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row>
    <row r="18" spans="1:51" s="9" customFormat="1" x14ac:dyDescent="0.2">
      <c r="A18" s="6"/>
      <c r="B18" s="6"/>
      <c r="C18" s="6"/>
      <c r="D18" s="31"/>
      <c r="E18" s="6"/>
      <c r="F18" s="7"/>
      <c r="G18" s="8"/>
      <c r="AQ18" s="6"/>
      <c r="AR18" s="6"/>
      <c r="AS18" s="6"/>
      <c r="AT18" s="6"/>
      <c r="AU18" s="6"/>
      <c r="AV18" s="6"/>
      <c r="AW18" s="6"/>
      <c r="AX18" s="6"/>
      <c r="AY18" s="6"/>
    </row>
    <row r="19" spans="1:51" s="9" customFormat="1" x14ac:dyDescent="0.2">
      <c r="A19" s="6"/>
      <c r="B19" s="6"/>
      <c r="C19" s="6"/>
      <c r="D19" s="31"/>
      <c r="E19" s="6"/>
      <c r="F19" s="7"/>
      <c r="G19" s="8"/>
      <c r="AQ19" s="6"/>
      <c r="AR19" s="6"/>
      <c r="AS19" s="6"/>
      <c r="AT19" s="6"/>
      <c r="AU19" s="6"/>
      <c r="AV19" s="6"/>
      <c r="AW19" s="6"/>
      <c r="AX19" s="6"/>
      <c r="AY19" s="6"/>
    </row>
    <row r="20" spans="1:51" s="9" customFormat="1" x14ac:dyDescent="0.2">
      <c r="A20" s="6"/>
      <c r="B20" s="6"/>
      <c r="C20" s="6"/>
      <c r="D20" s="31"/>
      <c r="E20" s="6"/>
      <c r="F20" s="7"/>
      <c r="G20" s="8"/>
      <c r="AQ20" s="6"/>
      <c r="AR20" s="6"/>
      <c r="AS20" s="6"/>
      <c r="AT20" s="6"/>
      <c r="AU20" s="6"/>
      <c r="AV20" s="6"/>
      <c r="AW20" s="6"/>
      <c r="AX20" s="6"/>
      <c r="AY20" s="6"/>
    </row>
    <row r="21" spans="1:51" s="9" customFormat="1" x14ac:dyDescent="0.2">
      <c r="A21" s="6"/>
      <c r="B21" s="6"/>
      <c r="C21" s="6"/>
      <c r="D21" s="31"/>
      <c r="E21" s="6"/>
      <c r="F21" s="7"/>
      <c r="G21" s="8"/>
      <c r="AQ21" s="6"/>
      <c r="AR21" s="6"/>
      <c r="AS21" s="6"/>
      <c r="AT21" s="6"/>
      <c r="AU21" s="6"/>
      <c r="AV21" s="6"/>
      <c r="AW21" s="6"/>
      <c r="AX21" s="6"/>
      <c r="AY21" s="6"/>
    </row>
    <row r="22" spans="1:51" s="9" customFormat="1" x14ac:dyDescent="0.2">
      <c r="A22" s="6"/>
      <c r="B22" s="6"/>
      <c r="C22" s="6"/>
      <c r="D22" s="31"/>
      <c r="E22" s="6"/>
      <c r="F22" s="7"/>
      <c r="G22" s="8"/>
      <c r="AQ22" s="6"/>
      <c r="AR22" s="6"/>
      <c r="AS22" s="6"/>
      <c r="AT22" s="6"/>
      <c r="AU22" s="6"/>
      <c r="AV22" s="6"/>
      <c r="AW22" s="6"/>
      <c r="AX22" s="6"/>
      <c r="AY22" s="6"/>
    </row>
    <row r="23" spans="1:51" s="9" customFormat="1" x14ac:dyDescent="0.2">
      <c r="A23" s="6"/>
      <c r="B23" s="6"/>
      <c r="C23" s="6"/>
      <c r="D23" s="31"/>
      <c r="E23" s="6"/>
      <c r="F23" s="7"/>
      <c r="G23" s="8"/>
      <c r="AQ23" s="6"/>
      <c r="AR23" s="6"/>
      <c r="AS23" s="6"/>
      <c r="AT23" s="6"/>
      <c r="AU23" s="6"/>
      <c r="AV23" s="6"/>
      <c r="AW23" s="6"/>
      <c r="AX23" s="6"/>
      <c r="AY23" s="6"/>
    </row>
    <row r="24" spans="1:51" s="9" customFormat="1" x14ac:dyDescent="0.2">
      <c r="A24" s="6"/>
      <c r="B24" s="6"/>
      <c r="C24" s="6"/>
      <c r="D24" s="31"/>
      <c r="E24" s="6"/>
      <c r="F24" s="7"/>
      <c r="G24" s="8"/>
      <c r="AQ24" s="6"/>
      <c r="AR24" s="6"/>
      <c r="AS24" s="6"/>
      <c r="AT24" s="6"/>
      <c r="AU24" s="6"/>
      <c r="AV24" s="6"/>
      <c r="AW24" s="6"/>
      <c r="AX24" s="6"/>
      <c r="AY24" s="6"/>
    </row>
    <row r="25" spans="1:51" s="9" customFormat="1" x14ac:dyDescent="0.2">
      <c r="A25" s="6"/>
      <c r="B25" s="6"/>
      <c r="C25" s="6"/>
      <c r="D25" s="31"/>
      <c r="E25" s="6"/>
      <c r="F25" s="7"/>
      <c r="G25" s="8"/>
      <c r="AQ25" s="6"/>
      <c r="AR25" s="6"/>
      <c r="AS25" s="6"/>
      <c r="AT25" s="6"/>
      <c r="AU25" s="6"/>
      <c r="AV25" s="6"/>
      <c r="AW25" s="6"/>
      <c r="AX25" s="6"/>
      <c r="AY25" s="6"/>
    </row>
    <row r="26" spans="1:51" s="9" customFormat="1" x14ac:dyDescent="0.2">
      <c r="A26" s="6"/>
      <c r="B26" s="6"/>
      <c r="C26" s="6"/>
      <c r="D26" s="31"/>
      <c r="E26" s="6"/>
      <c r="F26" s="7"/>
      <c r="G26" s="8"/>
      <c r="AQ26" s="6"/>
      <c r="AR26" s="6"/>
      <c r="AS26" s="6"/>
      <c r="AT26" s="6"/>
      <c r="AU26" s="6"/>
      <c r="AV26" s="6"/>
      <c r="AW26" s="6"/>
      <c r="AX26" s="6"/>
      <c r="AY26" s="6"/>
    </row>
    <row r="27" spans="1:51" s="9" customFormat="1" x14ac:dyDescent="0.2">
      <c r="A27" s="6"/>
      <c r="B27" s="6"/>
      <c r="C27" s="6"/>
      <c r="D27" s="31"/>
      <c r="E27" s="6"/>
      <c r="F27" s="7"/>
      <c r="G27" s="8"/>
      <c r="AQ27" s="6"/>
      <c r="AR27" s="6"/>
      <c r="AS27" s="6"/>
      <c r="AT27" s="6"/>
      <c r="AU27" s="6"/>
      <c r="AV27" s="6"/>
      <c r="AW27" s="6"/>
      <c r="AX27" s="6"/>
      <c r="AY27" s="6"/>
    </row>
    <row r="28" spans="1:51" s="9" customFormat="1" x14ac:dyDescent="0.2">
      <c r="A28" s="6"/>
      <c r="B28" s="6"/>
      <c r="C28" s="6"/>
      <c r="D28" s="31"/>
      <c r="E28" s="6"/>
      <c r="F28" s="7"/>
      <c r="G28" s="8"/>
      <c r="AQ28" s="6"/>
      <c r="AR28" s="6"/>
      <c r="AS28" s="6"/>
      <c r="AT28" s="6"/>
      <c r="AU28" s="6"/>
      <c r="AV28" s="6"/>
      <c r="AW28" s="6"/>
      <c r="AX28" s="6"/>
      <c r="AY28" s="6"/>
    </row>
    <row r="29" spans="1:51" s="9" customFormat="1" x14ac:dyDescent="0.2">
      <c r="A29" s="6"/>
      <c r="B29" s="6"/>
      <c r="C29" s="6"/>
      <c r="D29" s="31"/>
      <c r="E29" s="6"/>
      <c r="F29" s="7"/>
      <c r="G29" s="8"/>
      <c r="AQ29" s="6"/>
      <c r="AR29" s="6"/>
      <c r="AS29" s="6"/>
      <c r="AT29" s="6"/>
      <c r="AU29" s="6"/>
      <c r="AV29" s="6"/>
      <c r="AW29" s="6"/>
      <c r="AX29" s="6"/>
      <c r="AY29" s="6"/>
    </row>
    <row r="30" spans="1:51" s="9" customFormat="1" x14ac:dyDescent="0.2">
      <c r="A30" s="6"/>
      <c r="B30" s="6"/>
      <c r="C30" s="6"/>
      <c r="D30" s="31"/>
      <c r="E30" s="6"/>
      <c r="F30" s="7"/>
      <c r="G30" s="8"/>
      <c r="AQ30" s="6"/>
      <c r="AR30" s="6"/>
      <c r="AS30" s="6"/>
      <c r="AT30" s="6"/>
      <c r="AU30" s="6"/>
      <c r="AV30" s="6"/>
      <c r="AW30" s="6"/>
      <c r="AX30" s="6"/>
      <c r="AY30" s="6"/>
    </row>
    <row r="31" spans="1:51" s="9" customFormat="1" x14ac:dyDescent="0.2">
      <c r="A31" s="6"/>
      <c r="B31" s="6"/>
      <c r="C31" s="6"/>
      <c r="D31" s="31"/>
      <c r="E31" s="6"/>
      <c r="F31" s="7"/>
      <c r="G31" s="8"/>
      <c r="AQ31" s="6"/>
      <c r="AR31" s="6"/>
      <c r="AS31" s="6"/>
      <c r="AT31" s="6"/>
      <c r="AU31" s="6"/>
      <c r="AV31" s="6"/>
      <c r="AW31" s="6"/>
      <c r="AX31" s="6"/>
      <c r="AY31" s="6"/>
    </row>
    <row r="32" spans="1:51" s="9" customFormat="1" x14ac:dyDescent="0.2">
      <c r="A32" s="6"/>
      <c r="B32" s="6"/>
      <c r="C32" s="6"/>
      <c r="D32" s="31"/>
      <c r="E32" s="6"/>
      <c r="F32" s="7"/>
      <c r="G32" s="8"/>
      <c r="AQ32" s="6"/>
      <c r="AR32" s="6"/>
      <c r="AS32" s="6"/>
      <c r="AT32" s="6"/>
      <c r="AU32" s="6"/>
      <c r="AV32" s="6"/>
      <c r="AW32" s="6"/>
      <c r="AX32" s="6"/>
      <c r="AY32" s="6"/>
    </row>
    <row r="33" spans="1:51" s="9" customFormat="1" x14ac:dyDescent="0.2">
      <c r="A33" s="6"/>
      <c r="B33" s="6"/>
      <c r="C33" s="6"/>
      <c r="D33" s="31"/>
      <c r="E33" s="6"/>
      <c r="F33" s="7"/>
      <c r="G33" s="8"/>
      <c r="AQ33" s="6"/>
      <c r="AR33" s="6"/>
      <c r="AS33" s="6"/>
      <c r="AT33" s="6"/>
      <c r="AU33" s="6"/>
      <c r="AV33" s="6"/>
      <c r="AW33" s="6"/>
      <c r="AX33" s="6"/>
      <c r="AY33" s="6"/>
    </row>
    <row r="34" spans="1:51" s="9" customFormat="1" x14ac:dyDescent="0.2">
      <c r="A34" s="6"/>
      <c r="B34" s="6"/>
      <c r="C34" s="6"/>
      <c r="D34" s="31"/>
      <c r="E34" s="6"/>
      <c r="F34" s="7"/>
      <c r="G34" s="8"/>
      <c r="AQ34" s="6"/>
      <c r="AR34" s="6"/>
      <c r="AS34" s="6"/>
      <c r="AT34" s="6"/>
      <c r="AU34" s="6"/>
      <c r="AV34" s="6"/>
      <c r="AW34" s="6"/>
      <c r="AX34" s="6"/>
      <c r="AY34" s="6"/>
    </row>
    <row r="35" spans="1:51" s="9" customFormat="1" x14ac:dyDescent="0.2">
      <c r="A35" s="6"/>
      <c r="B35" s="6"/>
      <c r="C35" s="6"/>
      <c r="D35" s="31"/>
      <c r="E35" s="6"/>
      <c r="F35" s="7"/>
      <c r="G35" s="8"/>
      <c r="AQ35" s="6"/>
      <c r="AR35" s="6"/>
      <c r="AS35" s="6"/>
      <c r="AT35" s="6"/>
      <c r="AU35" s="6"/>
      <c r="AV35" s="6"/>
      <c r="AW35" s="6"/>
      <c r="AX35" s="6"/>
      <c r="AY35" s="6"/>
    </row>
    <row r="36" spans="1:51" s="9" customFormat="1" x14ac:dyDescent="0.2">
      <c r="A36" s="6"/>
      <c r="B36" s="6"/>
      <c r="C36" s="6"/>
      <c r="D36" s="31"/>
      <c r="E36" s="6"/>
      <c r="F36" s="7"/>
      <c r="G36" s="8"/>
      <c r="AQ36" s="6"/>
      <c r="AR36" s="6"/>
      <c r="AS36" s="6"/>
      <c r="AT36" s="6"/>
      <c r="AU36" s="6"/>
      <c r="AV36" s="6"/>
      <c r="AW36" s="6"/>
      <c r="AX36" s="6"/>
      <c r="AY36" s="6"/>
    </row>
    <row r="37" spans="1:51" s="9" customFormat="1" x14ac:dyDescent="0.2">
      <c r="A37" s="6"/>
      <c r="B37" s="6"/>
      <c r="C37" s="6"/>
      <c r="D37" s="31"/>
      <c r="E37" s="6"/>
      <c r="F37" s="7"/>
      <c r="G37" s="8"/>
      <c r="AQ37" s="6"/>
      <c r="AR37" s="6"/>
      <c r="AS37" s="6"/>
      <c r="AT37" s="6"/>
      <c r="AU37" s="6"/>
      <c r="AV37" s="6"/>
      <c r="AW37" s="6"/>
      <c r="AX37" s="6"/>
      <c r="AY37" s="6"/>
    </row>
    <row r="38" spans="1:51" s="9" customFormat="1" x14ac:dyDescent="0.2">
      <c r="A38" s="6"/>
      <c r="B38" s="6"/>
      <c r="C38" s="6"/>
      <c r="D38" s="31"/>
      <c r="E38" s="6"/>
      <c r="F38" s="7"/>
      <c r="G38" s="8"/>
      <c r="AQ38" s="6"/>
      <c r="AR38" s="6"/>
      <c r="AS38" s="6"/>
      <c r="AT38" s="6"/>
      <c r="AU38" s="6"/>
      <c r="AV38" s="6"/>
      <c r="AW38" s="6"/>
      <c r="AX38" s="6"/>
      <c r="AY38" s="6"/>
    </row>
    <row r="39" spans="1:51" s="9" customFormat="1" x14ac:dyDescent="0.2">
      <c r="A39" s="6"/>
      <c r="B39" s="6"/>
      <c r="C39" s="6"/>
      <c r="D39" s="31"/>
      <c r="E39" s="6"/>
      <c r="F39" s="7"/>
      <c r="G39" s="8"/>
      <c r="AQ39" s="6"/>
      <c r="AR39" s="6"/>
      <c r="AS39" s="6"/>
      <c r="AT39" s="6"/>
      <c r="AU39" s="6"/>
      <c r="AV39" s="6"/>
      <c r="AW39" s="6"/>
      <c r="AX39" s="6"/>
      <c r="AY39" s="6"/>
    </row>
    <row r="40" spans="1:51" s="9" customFormat="1" x14ac:dyDescent="0.2">
      <c r="A40" s="6"/>
      <c r="B40" s="6"/>
      <c r="C40" s="6"/>
      <c r="D40" s="31"/>
      <c r="E40" s="6"/>
      <c r="F40" s="7"/>
      <c r="G40" s="8"/>
      <c r="AQ40" s="6"/>
      <c r="AR40" s="6"/>
      <c r="AS40" s="6"/>
      <c r="AT40" s="6"/>
      <c r="AU40" s="6"/>
      <c r="AV40" s="6"/>
      <c r="AW40" s="6"/>
      <c r="AX40" s="6"/>
      <c r="AY40" s="6"/>
    </row>
    <row r="41" spans="1:51" s="9" customFormat="1" x14ac:dyDescent="0.2">
      <c r="A41" s="6"/>
      <c r="B41" s="6"/>
      <c r="C41" s="6"/>
      <c r="D41" s="31"/>
      <c r="E41" s="6"/>
      <c r="F41" s="7"/>
      <c r="G41" s="8"/>
      <c r="AQ41" s="6"/>
      <c r="AR41" s="6"/>
      <c r="AS41" s="6"/>
      <c r="AT41" s="6"/>
      <c r="AU41" s="6"/>
      <c r="AV41" s="6"/>
      <c r="AW41" s="6"/>
      <c r="AX41" s="6"/>
      <c r="AY41" s="6"/>
    </row>
    <row r="42" spans="1:51" s="9" customFormat="1" x14ac:dyDescent="0.2">
      <c r="A42" s="6"/>
      <c r="B42" s="6"/>
      <c r="C42" s="6"/>
      <c r="D42" s="31"/>
      <c r="E42" s="6"/>
      <c r="F42" s="7"/>
      <c r="G42" s="8"/>
      <c r="AQ42" s="6"/>
      <c r="AR42" s="6"/>
      <c r="AS42" s="6"/>
      <c r="AT42" s="6"/>
      <c r="AU42" s="6"/>
      <c r="AV42" s="6"/>
      <c r="AW42" s="6"/>
      <c r="AX42" s="6"/>
      <c r="AY42" s="6"/>
    </row>
    <row r="43" spans="1:51" s="9" customFormat="1" x14ac:dyDescent="0.2">
      <c r="A43" s="6"/>
      <c r="B43" s="6"/>
      <c r="C43" s="6"/>
      <c r="D43" s="31"/>
      <c r="E43" s="6"/>
      <c r="F43" s="7"/>
      <c r="G43" s="8"/>
      <c r="AQ43" s="6"/>
      <c r="AR43" s="6"/>
      <c r="AS43" s="6"/>
      <c r="AT43" s="6"/>
      <c r="AU43" s="6"/>
      <c r="AV43" s="6"/>
      <c r="AW43" s="6"/>
      <c r="AX43" s="6"/>
      <c r="AY43" s="6"/>
    </row>
    <row r="44" spans="1:51" s="9" customFormat="1" x14ac:dyDescent="0.2">
      <c r="A44" s="6"/>
      <c r="B44" s="6"/>
      <c r="C44" s="6"/>
      <c r="D44" s="31"/>
      <c r="E44" s="6"/>
      <c r="F44" s="7"/>
      <c r="G44" s="8"/>
      <c r="AQ44" s="6"/>
      <c r="AR44" s="6"/>
      <c r="AS44" s="6"/>
      <c r="AT44" s="6"/>
      <c r="AU44" s="6"/>
      <c r="AV44" s="6"/>
      <c r="AW44" s="6"/>
      <c r="AX44" s="6"/>
      <c r="AY44" s="6"/>
    </row>
    <row r="45" spans="1:51" s="9" customFormat="1" x14ac:dyDescent="0.2">
      <c r="A45" s="6"/>
      <c r="B45" s="6"/>
      <c r="C45" s="6"/>
      <c r="D45" s="31"/>
      <c r="E45" s="6"/>
      <c r="F45" s="7"/>
      <c r="G45" s="8"/>
      <c r="AQ45" s="6"/>
      <c r="AR45" s="6"/>
      <c r="AS45" s="6"/>
      <c r="AT45" s="6"/>
      <c r="AU45" s="6"/>
      <c r="AV45" s="6"/>
      <c r="AW45" s="6"/>
      <c r="AX45" s="6"/>
      <c r="AY45" s="6"/>
    </row>
    <row r="46" spans="1:51" s="9" customFormat="1" x14ac:dyDescent="0.2">
      <c r="A46" s="6"/>
      <c r="B46" s="6"/>
      <c r="C46" s="6"/>
      <c r="D46" s="31"/>
      <c r="E46" s="6"/>
      <c r="F46" s="7"/>
      <c r="G46" s="8"/>
      <c r="AQ46" s="6"/>
      <c r="AR46" s="6"/>
      <c r="AS46" s="6"/>
      <c r="AT46" s="6"/>
      <c r="AU46" s="6"/>
      <c r="AV46" s="6"/>
      <c r="AW46" s="6"/>
      <c r="AX46" s="6"/>
      <c r="AY46" s="6"/>
    </row>
    <row r="47" spans="1:51" s="9" customFormat="1" x14ac:dyDescent="0.2">
      <c r="A47" s="6"/>
      <c r="B47" s="6"/>
      <c r="C47" s="6"/>
      <c r="D47" s="31"/>
      <c r="E47" s="6"/>
      <c r="F47" s="7"/>
      <c r="G47" s="8"/>
      <c r="AQ47" s="6"/>
      <c r="AR47" s="6"/>
      <c r="AS47" s="6"/>
      <c r="AT47" s="6"/>
      <c r="AU47" s="6"/>
      <c r="AV47" s="6"/>
      <c r="AW47" s="6"/>
      <c r="AX47" s="6"/>
      <c r="AY47" s="6"/>
    </row>
    <row r="48" spans="1:51" s="9" customFormat="1" x14ac:dyDescent="0.2">
      <c r="A48" s="6"/>
      <c r="B48" s="6"/>
      <c r="C48" s="6"/>
      <c r="D48" s="31"/>
      <c r="E48" s="6"/>
      <c r="F48" s="7"/>
      <c r="G48" s="8"/>
      <c r="AQ48" s="6"/>
      <c r="AR48" s="6"/>
      <c r="AS48" s="6"/>
      <c r="AT48" s="6"/>
      <c r="AU48" s="6"/>
      <c r="AV48" s="6"/>
      <c r="AW48" s="6"/>
      <c r="AX48" s="6"/>
      <c r="AY48" s="6"/>
    </row>
    <row r="49" spans="1:51" s="9" customFormat="1" x14ac:dyDescent="0.2">
      <c r="A49" s="6"/>
      <c r="B49" s="6"/>
      <c r="C49" s="6"/>
      <c r="D49" s="31"/>
      <c r="E49" s="6"/>
      <c r="F49" s="7"/>
      <c r="G49" s="8"/>
      <c r="AQ49" s="6"/>
      <c r="AR49" s="6"/>
      <c r="AS49" s="6"/>
      <c r="AT49" s="6"/>
      <c r="AU49" s="6"/>
      <c r="AV49" s="6"/>
      <c r="AW49" s="6"/>
      <c r="AX49" s="6"/>
      <c r="AY49" s="6"/>
    </row>
    <row r="50" spans="1:51" s="9" customFormat="1" x14ac:dyDescent="0.2">
      <c r="A50" s="6"/>
      <c r="B50" s="6"/>
      <c r="C50" s="6"/>
      <c r="D50" s="31"/>
      <c r="E50" s="6"/>
      <c r="F50" s="7"/>
      <c r="G50" s="8"/>
      <c r="AQ50" s="6"/>
      <c r="AR50" s="6"/>
      <c r="AS50" s="6"/>
      <c r="AT50" s="6"/>
      <c r="AU50" s="6"/>
      <c r="AV50" s="6"/>
      <c r="AW50" s="6"/>
      <c r="AX50" s="6"/>
      <c r="AY50" s="6"/>
    </row>
    <row r="51" spans="1:51" s="9" customFormat="1" x14ac:dyDescent="0.2">
      <c r="A51" s="6"/>
      <c r="B51" s="6"/>
      <c r="C51" s="6"/>
      <c r="D51" s="31"/>
      <c r="E51" s="6"/>
      <c r="F51" s="7"/>
      <c r="G51" s="8"/>
      <c r="AQ51" s="6"/>
      <c r="AR51" s="6"/>
      <c r="AS51" s="6"/>
      <c r="AT51" s="6"/>
      <c r="AU51" s="6"/>
      <c r="AV51" s="6"/>
      <c r="AW51" s="6"/>
      <c r="AX51" s="6"/>
      <c r="AY51" s="6"/>
    </row>
    <row r="52" spans="1:51" s="9" customFormat="1" x14ac:dyDescent="0.2">
      <c r="A52" s="6"/>
      <c r="B52" s="6"/>
      <c r="C52" s="6"/>
      <c r="D52" s="31"/>
      <c r="E52" s="6"/>
      <c r="F52" s="7"/>
      <c r="G52" s="8"/>
      <c r="AQ52" s="6"/>
      <c r="AR52" s="6"/>
      <c r="AS52" s="6"/>
      <c r="AT52" s="6"/>
      <c r="AU52" s="6"/>
      <c r="AV52" s="6"/>
      <c r="AW52" s="6"/>
      <c r="AX52" s="6"/>
      <c r="AY52" s="6"/>
    </row>
    <row r="53" spans="1:51" s="9" customFormat="1" x14ac:dyDescent="0.2">
      <c r="A53" s="6"/>
      <c r="B53" s="6"/>
      <c r="C53" s="6"/>
      <c r="D53" s="31"/>
      <c r="E53" s="6"/>
      <c r="F53" s="7"/>
      <c r="G53" s="8"/>
      <c r="AQ53" s="6"/>
      <c r="AR53" s="6"/>
      <c r="AS53" s="6"/>
      <c r="AT53" s="6"/>
      <c r="AU53" s="6"/>
      <c r="AV53" s="6"/>
      <c r="AW53" s="6"/>
      <c r="AX53" s="6"/>
      <c r="AY53" s="6"/>
    </row>
    <row r="54" spans="1:51" s="9" customFormat="1" x14ac:dyDescent="0.2">
      <c r="A54" s="6"/>
      <c r="B54" s="6"/>
      <c r="C54" s="6"/>
      <c r="D54" s="31"/>
      <c r="E54" s="6"/>
      <c r="F54" s="7"/>
      <c r="G54" s="8"/>
      <c r="AQ54" s="6"/>
      <c r="AR54" s="6"/>
      <c r="AS54" s="6"/>
      <c r="AT54" s="6"/>
      <c r="AU54" s="6"/>
      <c r="AV54" s="6"/>
      <c r="AW54" s="6"/>
      <c r="AX54" s="6"/>
      <c r="AY54" s="6"/>
    </row>
    <row r="55" spans="1:51" s="9" customFormat="1" x14ac:dyDescent="0.2">
      <c r="A55" s="6"/>
      <c r="B55" s="6"/>
      <c r="C55" s="6"/>
      <c r="D55" s="31"/>
      <c r="E55" s="6"/>
      <c r="F55" s="7"/>
      <c r="G55" s="8"/>
      <c r="AQ55" s="6"/>
      <c r="AR55" s="6"/>
      <c r="AS55" s="6"/>
      <c r="AT55" s="6"/>
      <c r="AU55" s="6"/>
      <c r="AV55" s="6"/>
      <c r="AW55" s="6"/>
      <c r="AX55" s="6"/>
      <c r="AY55" s="6"/>
    </row>
    <row r="56" spans="1:51" s="9" customFormat="1" x14ac:dyDescent="0.2">
      <c r="A56" s="6"/>
      <c r="B56" s="6"/>
      <c r="C56" s="6"/>
      <c r="D56" s="31"/>
      <c r="E56" s="6"/>
      <c r="F56" s="7"/>
      <c r="G56" s="8"/>
      <c r="AQ56" s="6"/>
      <c r="AR56" s="6"/>
      <c r="AS56" s="6"/>
      <c r="AT56" s="6"/>
      <c r="AU56" s="6"/>
      <c r="AV56" s="6"/>
      <c r="AW56" s="6"/>
      <c r="AX56" s="6"/>
      <c r="AY56" s="6"/>
    </row>
    <row r="57" spans="1:51" s="9" customFormat="1" x14ac:dyDescent="0.2">
      <c r="A57" s="6"/>
      <c r="B57" s="6"/>
      <c r="C57" s="6"/>
      <c r="D57" s="31"/>
      <c r="E57" s="6"/>
      <c r="F57" s="7"/>
      <c r="G57" s="8"/>
      <c r="AQ57" s="6"/>
      <c r="AR57" s="6"/>
      <c r="AS57" s="6"/>
      <c r="AT57" s="6"/>
      <c r="AU57" s="6"/>
      <c r="AV57" s="6"/>
      <c r="AW57" s="6"/>
      <c r="AX57" s="6"/>
      <c r="AY57" s="6"/>
    </row>
    <row r="58" spans="1:51" s="9" customFormat="1" x14ac:dyDescent="0.2">
      <c r="A58" s="6"/>
      <c r="B58" s="6"/>
      <c r="C58" s="6"/>
      <c r="D58" s="31"/>
      <c r="E58" s="6"/>
      <c r="F58" s="7"/>
      <c r="G58" s="8"/>
      <c r="AQ58" s="6"/>
      <c r="AR58" s="6"/>
      <c r="AS58" s="6"/>
      <c r="AT58" s="6"/>
      <c r="AU58" s="6"/>
      <c r="AV58" s="6"/>
      <c r="AW58" s="6"/>
      <c r="AX58" s="6"/>
      <c r="AY58" s="6"/>
    </row>
    <row r="59" spans="1:51" s="9" customFormat="1" x14ac:dyDescent="0.2">
      <c r="A59" s="6"/>
      <c r="B59" s="6"/>
      <c r="C59" s="6"/>
      <c r="D59" s="31"/>
      <c r="E59" s="6"/>
      <c r="F59" s="7"/>
      <c r="G59" s="8"/>
      <c r="AQ59" s="6"/>
      <c r="AR59" s="6"/>
      <c r="AS59" s="6"/>
      <c r="AT59" s="6"/>
      <c r="AU59" s="6"/>
      <c r="AV59" s="6"/>
      <c r="AW59" s="6"/>
      <c r="AX59" s="6"/>
      <c r="AY59" s="6"/>
    </row>
    <row r="60" spans="1:51" s="9" customFormat="1" x14ac:dyDescent="0.2">
      <c r="A60" s="6"/>
      <c r="B60" s="6"/>
      <c r="C60" s="6"/>
      <c r="D60" s="31"/>
      <c r="E60" s="6"/>
      <c r="F60" s="7"/>
      <c r="G60" s="8"/>
      <c r="AQ60" s="6"/>
      <c r="AR60" s="6"/>
      <c r="AS60" s="6"/>
      <c r="AT60" s="6"/>
      <c r="AU60" s="6"/>
      <c r="AV60" s="6"/>
      <c r="AW60" s="6"/>
      <c r="AX60" s="6"/>
      <c r="AY60" s="6"/>
    </row>
    <row r="61" spans="1:51" s="9" customFormat="1" x14ac:dyDescent="0.2">
      <c r="A61" s="6"/>
      <c r="B61" s="6"/>
      <c r="C61" s="6"/>
      <c r="D61" s="31"/>
      <c r="E61" s="6"/>
      <c r="F61" s="7"/>
      <c r="G61" s="8"/>
      <c r="AQ61" s="6"/>
      <c r="AR61" s="6"/>
      <c r="AS61" s="6"/>
      <c r="AT61" s="6"/>
      <c r="AU61" s="6"/>
      <c r="AV61" s="6"/>
      <c r="AW61" s="6"/>
      <c r="AX61" s="6"/>
      <c r="AY61" s="6"/>
    </row>
    <row r="62" spans="1:51" s="9" customFormat="1" x14ac:dyDescent="0.2">
      <c r="A62" s="6"/>
      <c r="B62" s="6"/>
      <c r="C62" s="6"/>
      <c r="D62" s="31"/>
      <c r="E62" s="6"/>
      <c r="F62" s="7"/>
      <c r="G62" s="8"/>
      <c r="AQ62" s="6"/>
      <c r="AR62" s="6"/>
      <c r="AS62" s="6"/>
      <c r="AT62" s="6"/>
      <c r="AU62" s="6"/>
      <c r="AV62" s="6"/>
      <c r="AW62" s="6"/>
      <c r="AX62" s="6"/>
      <c r="AY62" s="6"/>
    </row>
    <row r="63" spans="1:51" s="9" customFormat="1" x14ac:dyDescent="0.2">
      <c r="A63" s="6"/>
      <c r="B63" s="6"/>
      <c r="C63" s="6"/>
      <c r="D63" s="31"/>
      <c r="E63" s="6"/>
      <c r="F63" s="7"/>
      <c r="G63" s="8"/>
      <c r="AQ63" s="6"/>
      <c r="AR63" s="6"/>
      <c r="AS63" s="6"/>
      <c r="AT63" s="6"/>
      <c r="AU63" s="6"/>
      <c r="AV63" s="6"/>
      <c r="AW63" s="6"/>
      <c r="AX63" s="6"/>
      <c r="AY63" s="6"/>
    </row>
    <row r="64" spans="1:51" s="9" customFormat="1" x14ac:dyDescent="0.2">
      <c r="A64" s="6"/>
      <c r="B64" s="6"/>
      <c r="C64" s="6"/>
      <c r="D64" s="31"/>
      <c r="E64" s="6"/>
      <c r="F64" s="7"/>
      <c r="G64" s="8"/>
      <c r="AQ64" s="6"/>
      <c r="AR64" s="6"/>
      <c r="AS64" s="6"/>
      <c r="AT64" s="6"/>
      <c r="AU64" s="6"/>
      <c r="AV64" s="6"/>
      <c r="AW64" s="6"/>
      <c r="AX64" s="6"/>
      <c r="AY64" s="6"/>
    </row>
    <row r="65" spans="1:51" s="9" customFormat="1" x14ac:dyDescent="0.2">
      <c r="A65" s="6"/>
      <c r="B65" s="6"/>
      <c r="C65" s="6"/>
      <c r="D65" s="31"/>
      <c r="E65" s="6"/>
      <c r="F65" s="7"/>
      <c r="G65" s="8"/>
      <c r="AQ65" s="6"/>
      <c r="AR65" s="6"/>
      <c r="AS65" s="6"/>
      <c r="AT65" s="6"/>
      <c r="AU65" s="6"/>
      <c r="AV65" s="6"/>
      <c r="AW65" s="6"/>
      <c r="AX65" s="6"/>
      <c r="AY65" s="6"/>
    </row>
    <row r="66" spans="1:51" s="9" customFormat="1" x14ac:dyDescent="0.2">
      <c r="A66" s="6"/>
      <c r="B66" s="6"/>
      <c r="C66" s="6"/>
      <c r="D66" s="31"/>
      <c r="E66" s="6"/>
      <c r="F66" s="7"/>
      <c r="G66" s="8"/>
      <c r="AQ66" s="6"/>
      <c r="AR66" s="6"/>
      <c r="AS66" s="6"/>
      <c r="AT66" s="6"/>
      <c r="AU66" s="6"/>
      <c r="AV66" s="6"/>
      <c r="AW66" s="6"/>
      <c r="AX66" s="6"/>
      <c r="AY66" s="6"/>
    </row>
    <row r="67" spans="1:51" s="9" customFormat="1" x14ac:dyDescent="0.2">
      <c r="A67" s="6"/>
      <c r="B67" s="6"/>
      <c r="C67" s="6"/>
      <c r="D67" s="31"/>
      <c r="E67" s="6"/>
      <c r="F67" s="7"/>
      <c r="G67" s="8"/>
      <c r="AQ67" s="6"/>
      <c r="AR67" s="6"/>
      <c r="AS67" s="6"/>
      <c r="AT67" s="6"/>
      <c r="AU67" s="6"/>
      <c r="AV67" s="6"/>
      <c r="AW67" s="6"/>
      <c r="AX67" s="6"/>
      <c r="AY67" s="6"/>
    </row>
    <row r="68" spans="1:51" s="9" customFormat="1" x14ac:dyDescent="0.2">
      <c r="A68" s="6"/>
      <c r="B68" s="6"/>
      <c r="C68" s="6"/>
      <c r="D68" s="31"/>
      <c r="E68" s="6"/>
      <c r="F68" s="7"/>
      <c r="G68" s="8"/>
      <c r="AQ68" s="6"/>
      <c r="AR68" s="6"/>
      <c r="AS68" s="6"/>
      <c r="AT68" s="6"/>
      <c r="AU68" s="6"/>
      <c r="AV68" s="6"/>
      <c r="AW68" s="6"/>
      <c r="AX68" s="6"/>
      <c r="AY68" s="6"/>
    </row>
    <row r="69" spans="1:51" s="9" customFormat="1" x14ac:dyDescent="0.2">
      <c r="A69" s="6"/>
      <c r="B69" s="6"/>
      <c r="C69" s="6"/>
      <c r="D69" s="31"/>
      <c r="E69" s="6"/>
      <c r="F69" s="7"/>
      <c r="G69" s="8"/>
      <c r="AQ69" s="6"/>
      <c r="AR69" s="6"/>
      <c r="AS69" s="6"/>
      <c r="AT69" s="6"/>
      <c r="AU69" s="6"/>
      <c r="AV69" s="6"/>
      <c r="AW69" s="6"/>
      <c r="AX69" s="6"/>
      <c r="AY69" s="6"/>
    </row>
    <row r="70" spans="1:51" s="9" customFormat="1" x14ac:dyDescent="0.2">
      <c r="A70" s="6"/>
      <c r="B70" s="6"/>
      <c r="C70" s="6"/>
      <c r="D70" s="31"/>
      <c r="E70" s="6"/>
      <c r="F70" s="7"/>
      <c r="G70" s="8"/>
      <c r="AQ70" s="6"/>
      <c r="AR70" s="6"/>
      <c r="AS70" s="6"/>
      <c r="AT70" s="6"/>
      <c r="AU70" s="6"/>
      <c r="AV70" s="6"/>
      <c r="AW70" s="6"/>
      <c r="AX70" s="6"/>
      <c r="AY70" s="6"/>
    </row>
    <row r="71" spans="1:51" s="9" customFormat="1" x14ac:dyDescent="0.2">
      <c r="A71" s="6"/>
      <c r="B71" s="6"/>
      <c r="C71" s="6"/>
      <c r="D71" s="31"/>
      <c r="E71" s="6"/>
      <c r="F71" s="7"/>
      <c r="G71" s="8"/>
      <c r="AQ71" s="6"/>
      <c r="AR71" s="6"/>
      <c r="AS71" s="6"/>
      <c r="AT71" s="6"/>
      <c r="AU71" s="6"/>
      <c r="AV71" s="6"/>
      <c r="AW71" s="6"/>
      <c r="AX71" s="6"/>
      <c r="AY71" s="6"/>
    </row>
    <row r="72" spans="1:51" s="9" customFormat="1" x14ac:dyDescent="0.2">
      <c r="A72" s="6"/>
      <c r="B72" s="6"/>
      <c r="C72" s="6"/>
      <c r="D72" s="31"/>
      <c r="E72" s="6"/>
      <c r="F72" s="7"/>
      <c r="G72" s="8"/>
      <c r="AQ72" s="6"/>
      <c r="AR72" s="6"/>
      <c r="AS72" s="6"/>
      <c r="AT72" s="6"/>
      <c r="AU72" s="6"/>
      <c r="AV72" s="6"/>
      <c r="AW72" s="6"/>
      <c r="AX72" s="6"/>
      <c r="AY72" s="6"/>
    </row>
    <row r="73" spans="1:51" s="9" customFormat="1" x14ac:dyDescent="0.2">
      <c r="A73" s="6"/>
      <c r="B73" s="6"/>
      <c r="C73" s="6"/>
      <c r="D73" s="31"/>
      <c r="E73" s="6"/>
      <c r="F73" s="7"/>
      <c r="G73" s="8"/>
      <c r="AQ73" s="6"/>
      <c r="AR73" s="6"/>
      <c r="AS73" s="6"/>
      <c r="AT73" s="6"/>
      <c r="AU73" s="6"/>
      <c r="AV73" s="6"/>
      <c r="AW73" s="6"/>
      <c r="AX73" s="6"/>
      <c r="AY73" s="6"/>
    </row>
    <row r="74" spans="1:51" s="9" customFormat="1" x14ac:dyDescent="0.2">
      <c r="A74" s="6"/>
      <c r="B74" s="6"/>
      <c r="C74" s="6"/>
      <c r="D74" s="31"/>
      <c r="E74" s="6"/>
      <c r="F74" s="7"/>
      <c r="G74" s="8"/>
      <c r="AQ74" s="6"/>
      <c r="AR74" s="6"/>
      <c r="AS74" s="6"/>
      <c r="AT74" s="6"/>
      <c r="AU74" s="6"/>
      <c r="AV74" s="6"/>
      <c r="AW74" s="6"/>
      <c r="AX74" s="6"/>
      <c r="AY74" s="6"/>
    </row>
    <row r="75" spans="1:51" s="9" customFormat="1" x14ac:dyDescent="0.2">
      <c r="A75" s="6"/>
      <c r="B75" s="6"/>
      <c r="C75" s="6"/>
      <c r="D75" s="31"/>
      <c r="E75" s="6"/>
      <c r="F75" s="7"/>
      <c r="G75" s="8"/>
      <c r="AQ75" s="6"/>
      <c r="AR75" s="6"/>
      <c r="AS75" s="6"/>
      <c r="AT75" s="6"/>
      <c r="AU75" s="6"/>
      <c r="AV75" s="6"/>
      <c r="AW75" s="6"/>
      <c r="AX75" s="6"/>
      <c r="AY75" s="6"/>
    </row>
    <row r="76" spans="1:51" s="9" customFormat="1" x14ac:dyDescent="0.2">
      <c r="A76" s="6"/>
      <c r="B76" s="6"/>
      <c r="C76" s="6"/>
      <c r="D76" s="31"/>
      <c r="E76" s="6"/>
      <c r="F76" s="7"/>
      <c r="G76" s="8"/>
      <c r="AQ76" s="6"/>
      <c r="AR76" s="6"/>
      <c r="AS76" s="6"/>
      <c r="AT76" s="6"/>
      <c r="AU76" s="6"/>
      <c r="AV76" s="6"/>
      <c r="AW76" s="6"/>
      <c r="AX76" s="6"/>
      <c r="AY76" s="6"/>
    </row>
    <row r="77" spans="1:51" s="9" customFormat="1" x14ac:dyDescent="0.2">
      <c r="A77" s="6"/>
      <c r="B77" s="6"/>
      <c r="C77" s="6"/>
      <c r="D77" s="31"/>
      <c r="E77" s="6"/>
      <c r="F77" s="7"/>
      <c r="G77" s="8"/>
      <c r="AQ77" s="6"/>
      <c r="AR77" s="6"/>
      <c r="AS77" s="6"/>
      <c r="AT77" s="6"/>
      <c r="AU77" s="6"/>
      <c r="AV77" s="6"/>
      <c r="AW77" s="6"/>
      <c r="AX77" s="6"/>
      <c r="AY77" s="6"/>
    </row>
    <row r="78" spans="1:51" s="9" customFormat="1" x14ac:dyDescent="0.2">
      <c r="A78" s="6"/>
      <c r="B78" s="6"/>
      <c r="C78" s="6"/>
      <c r="D78" s="31"/>
      <c r="E78" s="6"/>
      <c r="F78" s="7"/>
      <c r="G78" s="8"/>
      <c r="AQ78" s="6"/>
      <c r="AR78" s="6"/>
      <c r="AS78" s="6"/>
      <c r="AT78" s="6"/>
      <c r="AU78" s="6"/>
      <c r="AV78" s="6"/>
      <c r="AW78" s="6"/>
      <c r="AX78" s="6"/>
      <c r="AY78" s="6"/>
    </row>
    <row r="79" spans="1:51" s="9" customFormat="1" x14ac:dyDescent="0.2">
      <c r="A79" s="6"/>
      <c r="B79" s="6"/>
      <c r="C79" s="6"/>
      <c r="D79" s="31"/>
      <c r="E79" s="6"/>
      <c r="F79" s="7"/>
      <c r="G79" s="8"/>
      <c r="AQ79" s="6"/>
      <c r="AR79" s="6"/>
      <c r="AS79" s="6"/>
      <c r="AT79" s="6"/>
      <c r="AU79" s="6"/>
      <c r="AV79" s="6"/>
      <c r="AW79" s="6"/>
      <c r="AX79" s="6"/>
      <c r="AY79" s="6"/>
    </row>
    <row r="80" spans="1:51" s="9" customFormat="1" x14ac:dyDescent="0.2">
      <c r="A80" s="6"/>
      <c r="B80" s="6"/>
      <c r="C80" s="6"/>
      <c r="D80" s="31"/>
      <c r="E80" s="6"/>
      <c r="F80" s="7"/>
      <c r="G80" s="8"/>
      <c r="AQ80" s="6"/>
      <c r="AR80" s="6"/>
      <c r="AS80" s="6"/>
      <c r="AT80" s="6"/>
      <c r="AU80" s="6"/>
      <c r="AV80" s="6"/>
      <c r="AW80" s="6"/>
      <c r="AX80" s="6"/>
      <c r="AY80" s="6"/>
    </row>
    <row r="81" spans="1:51" s="9" customFormat="1" x14ac:dyDescent="0.2">
      <c r="A81" s="6"/>
      <c r="B81" s="6"/>
      <c r="C81" s="6"/>
      <c r="D81" s="31"/>
      <c r="E81" s="6"/>
      <c r="F81" s="7"/>
      <c r="G81" s="8"/>
      <c r="AQ81" s="6"/>
      <c r="AR81" s="6"/>
      <c r="AS81" s="6"/>
      <c r="AT81" s="6"/>
      <c r="AU81" s="6"/>
      <c r="AV81" s="6"/>
      <c r="AW81" s="6"/>
      <c r="AX81" s="6"/>
      <c r="AY81" s="6"/>
    </row>
  </sheetData>
  <autoFilter ref="A9:AP17"/>
  <mergeCells count="2">
    <mergeCell ref="A7:D7"/>
    <mergeCell ref="E7:G7"/>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04"/>
  <sheetViews>
    <sheetView tabSelected="1" zoomScale="60" zoomScaleNormal="60" zoomScalePageLayoutView="155" workbookViewId="0"/>
  </sheetViews>
  <sheetFormatPr defaultColWidth="15" defaultRowHeight="15.75" x14ac:dyDescent="0.2"/>
  <cols>
    <col min="1" max="1" width="7.42578125" style="79" customWidth="1"/>
    <col min="2" max="2" width="18.42578125" style="79" customWidth="1"/>
    <col min="3" max="3" width="19.85546875" style="79" customWidth="1"/>
    <col min="4" max="4" width="81.85546875" style="147" customWidth="1"/>
    <col min="5" max="5" width="17" style="148" customWidth="1"/>
    <col min="6" max="6" width="23.140625" style="79" customWidth="1"/>
    <col min="7" max="7" width="52.85546875" style="80" customWidth="1"/>
    <col min="8" max="8" width="17.140625" style="79" customWidth="1"/>
    <col min="9" max="16384" width="15" style="79"/>
  </cols>
  <sheetData>
    <row r="1" spans="1:9" s="70" customFormat="1" ht="94.5" customHeight="1" x14ac:dyDescent="0.3">
      <c r="A1" s="61" t="s">
        <v>0</v>
      </c>
      <c r="B1" s="62"/>
      <c r="C1" s="63"/>
      <c r="D1" s="69"/>
      <c r="E1" s="69"/>
      <c r="G1" s="71"/>
      <c r="I1" s="72"/>
    </row>
    <row r="2" spans="1:9" s="70" customFormat="1" ht="20.25" x14ac:dyDescent="0.2">
      <c r="A2" s="1" t="str">
        <f>[9]SUMMARY!A2</f>
        <v>RFP #21-012-13, Employee Medical Administrative Services</v>
      </c>
      <c r="B2" s="65"/>
      <c r="C2" s="66"/>
      <c r="D2" s="69"/>
      <c r="E2" s="69"/>
      <c r="G2" s="71"/>
      <c r="I2" s="72"/>
    </row>
    <row r="3" spans="1:9" s="70" customFormat="1" ht="20.25" x14ac:dyDescent="0.2">
      <c r="A3" s="64" t="str">
        <f>[7]SUMMARY!A3</f>
        <v>Department:  Human Resources</v>
      </c>
      <c r="B3" s="65"/>
      <c r="C3" s="66"/>
      <c r="D3" s="73"/>
      <c r="E3" s="73"/>
      <c r="G3" s="71"/>
      <c r="I3" s="72"/>
    </row>
    <row r="4" spans="1:9" s="70" customFormat="1" ht="18.75" x14ac:dyDescent="0.2">
      <c r="A4" s="74" t="str">
        <f>'[8]MIN REQS'!A4</f>
        <v>VENDOR:  Company name</v>
      </c>
      <c r="B4" s="67"/>
      <c r="C4" s="68"/>
      <c r="D4" s="75"/>
      <c r="E4" s="75"/>
      <c r="G4" s="71"/>
      <c r="I4" s="72"/>
    </row>
    <row r="5" spans="1:9" ht="18.75" x14ac:dyDescent="0.2">
      <c r="A5" s="76"/>
      <c r="B5" s="65"/>
      <c r="C5" s="66"/>
      <c r="D5" s="77"/>
      <c r="E5" s="78"/>
    </row>
    <row r="6" spans="1:9" s="82" customFormat="1" ht="23.25" thickBot="1" x14ac:dyDescent="0.25">
      <c r="A6" s="81"/>
      <c r="D6" s="83"/>
      <c r="E6" s="84"/>
      <c r="G6" s="85"/>
    </row>
    <row r="7" spans="1:9" s="86" customFormat="1" ht="25.5" x14ac:dyDescent="0.2">
      <c r="A7" s="183" t="s">
        <v>13</v>
      </c>
      <c r="B7" s="184"/>
      <c r="C7" s="184"/>
      <c r="D7" s="184"/>
      <c r="E7" s="185"/>
      <c r="F7" s="186" t="s">
        <v>15</v>
      </c>
      <c r="G7" s="187"/>
      <c r="H7" s="188"/>
    </row>
    <row r="8" spans="1:9" s="94" customFormat="1" ht="75" x14ac:dyDescent="0.2">
      <c r="A8" s="87" t="s">
        <v>1</v>
      </c>
      <c r="B8" s="88" t="s">
        <v>2</v>
      </c>
      <c r="C8" s="89" t="s">
        <v>3</v>
      </c>
      <c r="D8" s="88" t="s">
        <v>4</v>
      </c>
      <c r="E8" s="90" t="s">
        <v>8</v>
      </c>
      <c r="F8" s="91" t="s">
        <v>10</v>
      </c>
      <c r="G8" s="92" t="s">
        <v>11</v>
      </c>
      <c r="H8" s="93" t="s">
        <v>9</v>
      </c>
    </row>
    <row r="9" spans="1:9" s="94" customFormat="1" ht="19.5" thickBot="1" x14ac:dyDescent="0.25">
      <c r="A9" s="95"/>
      <c r="B9" s="96"/>
      <c r="C9" s="97"/>
      <c r="D9" s="96"/>
      <c r="E9" s="98"/>
      <c r="F9" s="95"/>
      <c r="G9" s="92"/>
      <c r="H9" s="99"/>
    </row>
    <row r="10" spans="1:9" ht="52.5" customHeight="1" x14ac:dyDescent="0.2">
      <c r="A10" s="100">
        <v>1</v>
      </c>
      <c r="B10" s="175" t="s">
        <v>398</v>
      </c>
      <c r="C10" s="175" t="s">
        <v>28</v>
      </c>
      <c r="D10" s="101" t="s">
        <v>88</v>
      </c>
      <c r="E10" s="151">
        <v>5</v>
      </c>
      <c r="F10" s="102"/>
      <c r="G10" s="103"/>
      <c r="H10" s="104"/>
    </row>
    <row r="11" spans="1:9" ht="52.5" customHeight="1" x14ac:dyDescent="0.2">
      <c r="A11" s="105">
        <f>A10+1</f>
        <v>2</v>
      </c>
      <c r="B11" s="176"/>
      <c r="C11" s="176"/>
      <c r="D11" s="101" t="s">
        <v>89</v>
      </c>
      <c r="E11" s="151">
        <v>5</v>
      </c>
      <c r="F11" s="106"/>
      <c r="G11" s="107"/>
      <c r="H11" s="108"/>
    </row>
    <row r="12" spans="1:9" ht="90.75" customHeight="1" x14ac:dyDescent="0.2">
      <c r="A12" s="105">
        <f t="shared" ref="A12:A14" si="0">A11+1</f>
        <v>3</v>
      </c>
      <c r="B12" s="176"/>
      <c r="C12" s="176"/>
      <c r="D12" s="109" t="s">
        <v>90</v>
      </c>
      <c r="E12" s="152">
        <v>5</v>
      </c>
      <c r="F12" s="110"/>
      <c r="G12" s="111"/>
      <c r="H12" s="112"/>
    </row>
    <row r="13" spans="1:9" ht="52.5" customHeight="1" x14ac:dyDescent="0.2">
      <c r="A13" s="105">
        <f t="shared" si="0"/>
        <v>4</v>
      </c>
      <c r="B13" s="176"/>
      <c r="C13" s="176"/>
      <c r="D13" s="101" t="s">
        <v>91</v>
      </c>
      <c r="E13" s="151">
        <v>5</v>
      </c>
      <c r="F13" s="102"/>
      <c r="G13" s="103"/>
      <c r="H13" s="104"/>
    </row>
    <row r="14" spans="1:9" ht="37.5" x14ac:dyDescent="0.2">
      <c r="A14" s="170">
        <f t="shared" si="0"/>
        <v>5</v>
      </c>
      <c r="B14" s="176"/>
      <c r="C14" s="176"/>
      <c r="D14" s="113" t="s">
        <v>92</v>
      </c>
      <c r="E14" s="172">
        <v>5</v>
      </c>
      <c r="F14" s="114"/>
      <c r="G14" s="115"/>
      <c r="H14" s="116"/>
    </row>
    <row r="15" spans="1:9" ht="18.75" x14ac:dyDescent="0.2">
      <c r="A15" s="170"/>
      <c r="B15" s="176"/>
      <c r="C15" s="176"/>
      <c r="D15" s="117" t="s">
        <v>93</v>
      </c>
      <c r="E15" s="173"/>
      <c r="F15" s="118"/>
      <c r="G15" s="119"/>
      <c r="H15" s="120"/>
    </row>
    <row r="16" spans="1:9" ht="18.75" x14ac:dyDescent="0.2">
      <c r="A16" s="170"/>
      <c r="B16" s="176"/>
      <c r="C16" s="176"/>
      <c r="D16" s="117" t="s">
        <v>94</v>
      </c>
      <c r="E16" s="173"/>
      <c r="F16" s="118"/>
      <c r="G16" s="119"/>
      <c r="H16" s="120"/>
    </row>
    <row r="17" spans="1:8" ht="18.75" x14ac:dyDescent="0.2">
      <c r="A17" s="170"/>
      <c r="B17" s="176"/>
      <c r="C17" s="176"/>
      <c r="D17" s="117" t="s">
        <v>95</v>
      </c>
      <c r="E17" s="173"/>
      <c r="F17" s="118"/>
      <c r="G17" s="119"/>
      <c r="H17" s="120"/>
    </row>
    <row r="18" spans="1:8" ht="18.75" x14ac:dyDescent="0.2">
      <c r="A18" s="170"/>
      <c r="B18" s="176"/>
      <c r="C18" s="176"/>
      <c r="D18" s="117" t="s">
        <v>96</v>
      </c>
      <c r="E18" s="173"/>
      <c r="F18" s="118"/>
      <c r="G18" s="119"/>
      <c r="H18" s="120"/>
    </row>
    <row r="19" spans="1:8" ht="18.75" x14ac:dyDescent="0.2">
      <c r="A19" s="170"/>
      <c r="B19" s="176"/>
      <c r="C19" s="176"/>
      <c r="D19" s="117" t="s">
        <v>97</v>
      </c>
      <c r="E19" s="173"/>
      <c r="F19" s="118"/>
      <c r="G19" s="119"/>
      <c r="H19" s="120"/>
    </row>
    <row r="20" spans="1:8" ht="18.75" x14ac:dyDescent="0.2">
      <c r="A20" s="170"/>
      <c r="B20" s="176"/>
      <c r="C20" s="176"/>
      <c r="D20" s="117" t="s">
        <v>98</v>
      </c>
      <c r="E20" s="173"/>
      <c r="F20" s="118"/>
      <c r="G20" s="119"/>
      <c r="H20" s="120"/>
    </row>
    <row r="21" spans="1:8" ht="18.75" x14ac:dyDescent="0.2">
      <c r="A21" s="170"/>
      <c r="B21" s="176"/>
      <c r="C21" s="176"/>
      <c r="D21" s="117" t="s">
        <v>99</v>
      </c>
      <c r="E21" s="173"/>
      <c r="F21" s="118"/>
      <c r="G21" s="119"/>
      <c r="H21" s="120"/>
    </row>
    <row r="22" spans="1:8" ht="27" customHeight="1" x14ac:dyDescent="0.2">
      <c r="A22" s="170"/>
      <c r="B22" s="176"/>
      <c r="C22" s="176"/>
      <c r="D22" s="121" t="s">
        <v>100</v>
      </c>
      <c r="E22" s="174"/>
      <c r="F22" s="110"/>
      <c r="G22" s="111"/>
      <c r="H22" s="112"/>
    </row>
    <row r="23" spans="1:8" ht="37.5" x14ac:dyDescent="0.2">
      <c r="A23" s="170">
        <f>A14+1</f>
        <v>6</v>
      </c>
      <c r="B23" s="176"/>
      <c r="C23" s="176"/>
      <c r="D23" s="117" t="s">
        <v>101</v>
      </c>
      <c r="E23" s="173">
        <v>5</v>
      </c>
      <c r="F23" s="118"/>
      <c r="G23" s="119"/>
      <c r="H23" s="120"/>
    </row>
    <row r="24" spans="1:8" ht="18.75" x14ac:dyDescent="0.2">
      <c r="A24" s="170"/>
      <c r="B24" s="176"/>
      <c r="C24" s="176"/>
      <c r="D24" s="117" t="s">
        <v>102</v>
      </c>
      <c r="E24" s="173"/>
      <c r="F24" s="118"/>
      <c r="G24" s="119"/>
      <c r="H24" s="120"/>
    </row>
    <row r="25" spans="1:8" ht="18.75" x14ac:dyDescent="0.2">
      <c r="A25" s="170"/>
      <c r="B25" s="176"/>
      <c r="C25" s="176"/>
      <c r="D25" s="117" t="s">
        <v>103</v>
      </c>
      <c r="E25" s="173"/>
      <c r="F25" s="118"/>
      <c r="G25" s="119"/>
      <c r="H25" s="120"/>
    </row>
    <row r="26" spans="1:8" ht="25.5" customHeight="1" x14ac:dyDescent="0.2">
      <c r="A26" s="171"/>
      <c r="B26" s="176"/>
      <c r="C26" s="177"/>
      <c r="D26" s="121" t="s">
        <v>104</v>
      </c>
      <c r="E26" s="174"/>
      <c r="F26" s="110"/>
      <c r="G26" s="111"/>
      <c r="H26" s="112"/>
    </row>
    <row r="27" spans="1:8" ht="154.5" customHeight="1" x14ac:dyDescent="0.2">
      <c r="A27" s="122">
        <f>A23+1</f>
        <v>7</v>
      </c>
      <c r="B27" s="176"/>
      <c r="C27" s="175" t="s">
        <v>105</v>
      </c>
      <c r="D27" s="101" t="s">
        <v>106</v>
      </c>
      <c r="E27" s="151">
        <v>5</v>
      </c>
      <c r="F27" s="102"/>
      <c r="G27" s="103"/>
      <c r="H27" s="104"/>
    </row>
    <row r="28" spans="1:8" ht="52.5" customHeight="1" x14ac:dyDescent="0.2">
      <c r="A28" s="122">
        <f t="shared" ref="A28:A30" si="1">A27+1</f>
        <v>8</v>
      </c>
      <c r="B28" s="176"/>
      <c r="C28" s="176"/>
      <c r="D28" s="101" t="s">
        <v>107</v>
      </c>
      <c r="E28" s="151">
        <v>5</v>
      </c>
      <c r="F28" s="102"/>
      <c r="G28" s="103"/>
      <c r="H28" s="104"/>
    </row>
    <row r="29" spans="1:8" ht="91.5" customHeight="1" x14ac:dyDescent="0.2">
      <c r="A29" s="122">
        <f t="shared" si="1"/>
        <v>9</v>
      </c>
      <c r="B29" s="176"/>
      <c r="C29" s="176"/>
      <c r="D29" s="101" t="s">
        <v>108</v>
      </c>
      <c r="E29" s="151">
        <v>5</v>
      </c>
      <c r="F29" s="102"/>
      <c r="G29" s="103"/>
      <c r="H29" s="104"/>
    </row>
    <row r="30" spans="1:8" ht="18.75" x14ac:dyDescent="0.2">
      <c r="A30" s="169">
        <f t="shared" si="1"/>
        <v>10</v>
      </c>
      <c r="B30" s="176"/>
      <c r="C30" s="176"/>
      <c r="D30" s="113" t="s">
        <v>109</v>
      </c>
      <c r="E30" s="172">
        <v>5</v>
      </c>
      <c r="F30" s="114"/>
      <c r="G30" s="115"/>
      <c r="H30" s="116"/>
    </row>
    <row r="31" spans="1:8" ht="18.75" x14ac:dyDescent="0.2">
      <c r="A31" s="170"/>
      <c r="B31" s="176"/>
      <c r="C31" s="176"/>
      <c r="D31" s="123" t="s">
        <v>110</v>
      </c>
      <c r="E31" s="173"/>
      <c r="F31" s="118"/>
      <c r="G31" s="119"/>
      <c r="H31" s="120"/>
    </row>
    <row r="32" spans="1:8" ht="18.75" x14ac:dyDescent="0.2">
      <c r="A32" s="170"/>
      <c r="B32" s="176"/>
      <c r="C32" s="176"/>
      <c r="D32" s="117" t="s">
        <v>111</v>
      </c>
      <c r="E32" s="173"/>
      <c r="F32" s="118"/>
      <c r="G32" s="119"/>
      <c r="H32" s="120"/>
    </row>
    <row r="33" spans="1:8" ht="18.75" x14ac:dyDescent="0.2">
      <c r="A33" s="170"/>
      <c r="B33" s="176"/>
      <c r="C33" s="176"/>
      <c r="D33" s="117" t="s">
        <v>112</v>
      </c>
      <c r="E33" s="173"/>
      <c r="F33" s="118"/>
      <c r="G33" s="119"/>
      <c r="H33" s="120"/>
    </row>
    <row r="34" spans="1:8" ht="18.75" x14ac:dyDescent="0.2">
      <c r="A34" s="170"/>
      <c r="B34" s="176"/>
      <c r="C34" s="176"/>
      <c r="D34" s="117" t="s">
        <v>113</v>
      </c>
      <c r="E34" s="173"/>
      <c r="F34" s="118"/>
      <c r="G34" s="119"/>
      <c r="H34" s="120"/>
    </row>
    <row r="35" spans="1:8" ht="18.75" x14ac:dyDescent="0.2">
      <c r="A35" s="170"/>
      <c r="B35" s="176"/>
      <c r="C35" s="176"/>
      <c r="D35" s="117" t="s">
        <v>114</v>
      </c>
      <c r="E35" s="173"/>
      <c r="F35" s="118"/>
      <c r="G35" s="119"/>
      <c r="H35" s="120"/>
    </row>
    <row r="36" spans="1:8" ht="18.75" x14ac:dyDescent="0.2">
      <c r="A36" s="170"/>
      <c r="B36" s="176"/>
      <c r="C36" s="176"/>
      <c r="D36" s="117" t="s">
        <v>115</v>
      </c>
      <c r="E36" s="173"/>
      <c r="F36" s="118"/>
      <c r="G36" s="119"/>
      <c r="H36" s="120"/>
    </row>
    <row r="37" spans="1:8" ht="18.75" x14ac:dyDescent="0.2">
      <c r="A37" s="170"/>
      <c r="B37" s="176"/>
      <c r="C37" s="176"/>
      <c r="D37" s="117" t="s">
        <v>116</v>
      </c>
      <c r="E37" s="173"/>
      <c r="F37" s="118"/>
      <c r="G37" s="119"/>
      <c r="H37" s="120"/>
    </row>
    <row r="38" spans="1:8" ht="18.75" x14ac:dyDescent="0.2">
      <c r="A38" s="170"/>
      <c r="B38" s="176"/>
      <c r="C38" s="176"/>
      <c r="D38" s="123" t="s">
        <v>117</v>
      </c>
      <c r="E38" s="173"/>
      <c r="F38" s="118"/>
      <c r="G38" s="119"/>
      <c r="H38" s="120"/>
    </row>
    <row r="39" spans="1:8" ht="18.75" x14ac:dyDescent="0.2">
      <c r="A39" s="170"/>
      <c r="B39" s="176"/>
      <c r="C39" s="176"/>
      <c r="D39" s="117" t="s">
        <v>111</v>
      </c>
      <c r="E39" s="173"/>
      <c r="F39" s="118"/>
      <c r="G39" s="119"/>
      <c r="H39" s="120"/>
    </row>
    <row r="40" spans="1:8" ht="18.75" x14ac:dyDescent="0.2">
      <c r="A40" s="170"/>
      <c r="B40" s="176"/>
      <c r="C40" s="176"/>
      <c r="D40" s="117" t="s">
        <v>112</v>
      </c>
      <c r="E40" s="173"/>
      <c r="F40" s="118"/>
      <c r="G40" s="119"/>
      <c r="H40" s="120"/>
    </row>
    <row r="41" spans="1:8" ht="18.75" x14ac:dyDescent="0.2">
      <c r="A41" s="170"/>
      <c r="B41" s="176"/>
      <c r="C41" s="176"/>
      <c r="D41" s="117" t="s">
        <v>113</v>
      </c>
      <c r="E41" s="173"/>
      <c r="F41" s="118"/>
      <c r="G41" s="119"/>
      <c r="H41" s="120"/>
    </row>
    <row r="42" spans="1:8" ht="18.75" x14ac:dyDescent="0.2">
      <c r="A42" s="170"/>
      <c r="B42" s="176"/>
      <c r="C42" s="176"/>
      <c r="D42" s="117" t="s">
        <v>114</v>
      </c>
      <c r="E42" s="173"/>
      <c r="F42" s="118"/>
      <c r="G42" s="119"/>
      <c r="H42" s="120"/>
    </row>
    <row r="43" spans="1:8" ht="18.75" x14ac:dyDescent="0.2">
      <c r="A43" s="170"/>
      <c r="B43" s="176"/>
      <c r="C43" s="176"/>
      <c r="D43" s="117" t="s">
        <v>115</v>
      </c>
      <c r="E43" s="173"/>
      <c r="F43" s="118"/>
      <c r="G43" s="119"/>
      <c r="H43" s="120"/>
    </row>
    <row r="44" spans="1:8" ht="18.75" x14ac:dyDescent="0.2">
      <c r="A44" s="170"/>
      <c r="B44" s="176"/>
      <c r="C44" s="176"/>
      <c r="D44" s="117" t="s">
        <v>116</v>
      </c>
      <c r="E44" s="173"/>
      <c r="F44" s="118"/>
      <c r="G44" s="119"/>
      <c r="H44" s="120"/>
    </row>
    <row r="45" spans="1:8" ht="18.75" x14ac:dyDescent="0.2">
      <c r="A45" s="170"/>
      <c r="B45" s="176"/>
      <c r="C45" s="176"/>
      <c r="D45" s="123" t="s">
        <v>118</v>
      </c>
      <c r="E45" s="173"/>
      <c r="F45" s="118"/>
      <c r="G45" s="119"/>
      <c r="H45" s="120"/>
    </row>
    <row r="46" spans="1:8" ht="18.75" x14ac:dyDescent="0.2">
      <c r="A46" s="170"/>
      <c r="B46" s="176"/>
      <c r="C46" s="176"/>
      <c r="D46" s="117" t="s">
        <v>111</v>
      </c>
      <c r="E46" s="173"/>
      <c r="F46" s="118"/>
      <c r="G46" s="119"/>
      <c r="H46" s="120"/>
    </row>
    <row r="47" spans="1:8" ht="18.75" x14ac:dyDescent="0.2">
      <c r="A47" s="170"/>
      <c r="B47" s="176"/>
      <c r="C47" s="176"/>
      <c r="D47" s="117" t="s">
        <v>112</v>
      </c>
      <c r="E47" s="173"/>
      <c r="F47" s="118"/>
      <c r="G47" s="119"/>
      <c r="H47" s="120"/>
    </row>
    <row r="48" spans="1:8" ht="18.75" x14ac:dyDescent="0.2">
      <c r="A48" s="170"/>
      <c r="B48" s="176"/>
      <c r="C48" s="176"/>
      <c r="D48" s="117" t="s">
        <v>113</v>
      </c>
      <c r="E48" s="173"/>
      <c r="F48" s="118"/>
      <c r="G48" s="119"/>
      <c r="H48" s="120"/>
    </row>
    <row r="49" spans="1:8" ht="18.75" x14ac:dyDescent="0.2">
      <c r="A49" s="170"/>
      <c r="B49" s="176"/>
      <c r="C49" s="176"/>
      <c r="D49" s="117" t="s">
        <v>114</v>
      </c>
      <c r="E49" s="173"/>
      <c r="F49" s="118"/>
      <c r="G49" s="119"/>
      <c r="H49" s="120"/>
    </row>
    <row r="50" spans="1:8" ht="18.75" x14ac:dyDescent="0.2">
      <c r="A50" s="170"/>
      <c r="B50" s="176"/>
      <c r="C50" s="176"/>
      <c r="D50" s="117" t="s">
        <v>115</v>
      </c>
      <c r="E50" s="173"/>
      <c r="F50" s="118"/>
      <c r="G50" s="119"/>
      <c r="H50" s="120"/>
    </row>
    <row r="51" spans="1:8" ht="18.75" x14ac:dyDescent="0.2">
      <c r="A51" s="170"/>
      <c r="B51" s="176"/>
      <c r="C51" s="176"/>
      <c r="D51" s="117" t="s">
        <v>116</v>
      </c>
      <c r="E51" s="173"/>
      <c r="F51" s="118"/>
      <c r="G51" s="119"/>
      <c r="H51" s="120"/>
    </row>
    <row r="52" spans="1:8" ht="18.75" x14ac:dyDescent="0.2">
      <c r="A52" s="170"/>
      <c r="B52" s="176"/>
      <c r="C52" s="176"/>
      <c r="D52" s="123" t="s">
        <v>119</v>
      </c>
      <c r="E52" s="173"/>
      <c r="F52" s="118"/>
      <c r="G52" s="119"/>
      <c r="H52" s="120"/>
    </row>
    <row r="53" spans="1:8" ht="18.75" x14ac:dyDescent="0.2">
      <c r="A53" s="170"/>
      <c r="B53" s="176"/>
      <c r="C53" s="176"/>
      <c r="D53" s="117" t="s">
        <v>111</v>
      </c>
      <c r="E53" s="173"/>
      <c r="F53" s="118"/>
      <c r="G53" s="119"/>
      <c r="H53" s="120"/>
    </row>
    <row r="54" spans="1:8" ht="18.75" x14ac:dyDescent="0.2">
      <c r="A54" s="170"/>
      <c r="B54" s="176"/>
      <c r="C54" s="176"/>
      <c r="D54" s="117" t="s">
        <v>112</v>
      </c>
      <c r="E54" s="173"/>
      <c r="F54" s="118"/>
      <c r="G54" s="119"/>
      <c r="H54" s="120"/>
    </row>
    <row r="55" spans="1:8" ht="18.75" x14ac:dyDescent="0.2">
      <c r="A55" s="170"/>
      <c r="B55" s="176"/>
      <c r="C55" s="176"/>
      <c r="D55" s="117" t="s">
        <v>113</v>
      </c>
      <c r="E55" s="173"/>
      <c r="F55" s="118"/>
      <c r="G55" s="119"/>
      <c r="H55" s="120"/>
    </row>
    <row r="56" spans="1:8" ht="18.75" x14ac:dyDescent="0.2">
      <c r="A56" s="170"/>
      <c r="B56" s="176"/>
      <c r="C56" s="176"/>
      <c r="D56" s="117" t="s">
        <v>114</v>
      </c>
      <c r="E56" s="173"/>
      <c r="F56" s="118"/>
      <c r="G56" s="119"/>
      <c r="H56" s="120"/>
    </row>
    <row r="57" spans="1:8" ht="18.75" x14ac:dyDescent="0.2">
      <c r="A57" s="170"/>
      <c r="B57" s="176"/>
      <c r="C57" s="176"/>
      <c r="D57" s="117" t="s">
        <v>115</v>
      </c>
      <c r="E57" s="173"/>
      <c r="F57" s="118"/>
      <c r="G57" s="119"/>
      <c r="H57" s="120"/>
    </row>
    <row r="58" spans="1:8" ht="18.75" x14ac:dyDescent="0.2">
      <c r="A58" s="170"/>
      <c r="B58" s="176"/>
      <c r="C58" s="176"/>
      <c r="D58" s="117" t="s">
        <v>116</v>
      </c>
      <c r="E58" s="173"/>
      <c r="F58" s="118"/>
      <c r="G58" s="119"/>
      <c r="H58" s="120"/>
    </row>
    <row r="59" spans="1:8" ht="18.75" x14ac:dyDescent="0.2">
      <c r="A59" s="170"/>
      <c r="B59" s="176"/>
      <c r="C59" s="176"/>
      <c r="D59" s="123" t="s">
        <v>120</v>
      </c>
      <c r="E59" s="173"/>
      <c r="F59" s="118"/>
      <c r="G59" s="119"/>
      <c r="H59" s="120"/>
    </row>
    <row r="60" spans="1:8" ht="18.75" x14ac:dyDescent="0.2">
      <c r="A60" s="170"/>
      <c r="B60" s="176"/>
      <c r="C60" s="176"/>
      <c r="D60" s="117" t="s">
        <v>111</v>
      </c>
      <c r="E60" s="173"/>
      <c r="F60" s="118"/>
      <c r="G60" s="119"/>
      <c r="H60" s="120"/>
    </row>
    <row r="61" spans="1:8" ht="18.75" x14ac:dyDescent="0.2">
      <c r="A61" s="170"/>
      <c r="B61" s="176"/>
      <c r="C61" s="176"/>
      <c r="D61" s="117" t="s">
        <v>112</v>
      </c>
      <c r="E61" s="173"/>
      <c r="F61" s="118"/>
      <c r="G61" s="119"/>
      <c r="H61" s="120"/>
    </row>
    <row r="62" spans="1:8" ht="18.75" x14ac:dyDescent="0.2">
      <c r="A62" s="170"/>
      <c r="B62" s="176"/>
      <c r="C62" s="176"/>
      <c r="D62" s="117" t="s">
        <v>113</v>
      </c>
      <c r="E62" s="173"/>
      <c r="F62" s="118"/>
      <c r="G62" s="119"/>
      <c r="H62" s="120"/>
    </row>
    <row r="63" spans="1:8" ht="18.75" x14ac:dyDescent="0.2">
      <c r="A63" s="170"/>
      <c r="B63" s="176"/>
      <c r="C63" s="176"/>
      <c r="D63" s="117" t="s">
        <v>114</v>
      </c>
      <c r="E63" s="173"/>
      <c r="F63" s="118"/>
      <c r="G63" s="119"/>
      <c r="H63" s="120"/>
    </row>
    <row r="64" spans="1:8" ht="18.75" x14ac:dyDescent="0.2">
      <c r="A64" s="170"/>
      <c r="B64" s="176"/>
      <c r="C64" s="176"/>
      <c r="D64" s="117" t="s">
        <v>115</v>
      </c>
      <c r="E64" s="173"/>
      <c r="F64" s="118"/>
      <c r="G64" s="119"/>
      <c r="H64" s="120"/>
    </row>
    <row r="65" spans="1:8" ht="18.75" x14ac:dyDescent="0.2">
      <c r="A65" s="170"/>
      <c r="B65" s="176"/>
      <c r="C65" s="176"/>
      <c r="D65" s="117" t="s">
        <v>116</v>
      </c>
      <c r="E65" s="173"/>
      <c r="F65" s="118"/>
      <c r="G65" s="119"/>
      <c r="H65" s="120"/>
    </row>
    <row r="66" spans="1:8" ht="18.75" x14ac:dyDescent="0.2">
      <c r="A66" s="170"/>
      <c r="B66" s="176"/>
      <c r="C66" s="176"/>
      <c r="D66" s="123" t="s">
        <v>121</v>
      </c>
      <c r="E66" s="173"/>
      <c r="F66" s="118"/>
      <c r="G66" s="119"/>
      <c r="H66" s="120"/>
    </row>
    <row r="67" spans="1:8" ht="18.75" x14ac:dyDescent="0.2">
      <c r="A67" s="170"/>
      <c r="B67" s="176"/>
      <c r="C67" s="176"/>
      <c r="D67" s="117" t="s">
        <v>111</v>
      </c>
      <c r="E67" s="173"/>
      <c r="F67" s="118"/>
      <c r="G67" s="119"/>
      <c r="H67" s="120"/>
    </row>
    <row r="68" spans="1:8" ht="18.75" x14ac:dyDescent="0.2">
      <c r="A68" s="170"/>
      <c r="B68" s="176"/>
      <c r="C68" s="176"/>
      <c r="D68" s="117" t="s">
        <v>112</v>
      </c>
      <c r="E68" s="173"/>
      <c r="F68" s="118"/>
      <c r="G68" s="119"/>
      <c r="H68" s="120"/>
    </row>
    <row r="69" spans="1:8" ht="18.75" x14ac:dyDescent="0.2">
      <c r="A69" s="170"/>
      <c r="B69" s="176"/>
      <c r="C69" s="176"/>
      <c r="D69" s="117" t="s">
        <v>113</v>
      </c>
      <c r="E69" s="173"/>
      <c r="F69" s="118"/>
      <c r="G69" s="119"/>
      <c r="H69" s="120"/>
    </row>
    <row r="70" spans="1:8" ht="18.75" x14ac:dyDescent="0.2">
      <c r="A70" s="170"/>
      <c r="B70" s="176"/>
      <c r="C70" s="176"/>
      <c r="D70" s="117" t="s">
        <v>114</v>
      </c>
      <c r="E70" s="173"/>
      <c r="F70" s="118"/>
      <c r="G70" s="119"/>
      <c r="H70" s="120"/>
    </row>
    <row r="71" spans="1:8" ht="18.75" x14ac:dyDescent="0.2">
      <c r="A71" s="170"/>
      <c r="B71" s="176"/>
      <c r="C71" s="176"/>
      <c r="D71" s="117" t="s">
        <v>115</v>
      </c>
      <c r="E71" s="173"/>
      <c r="F71" s="118"/>
      <c r="G71" s="119"/>
      <c r="H71" s="120"/>
    </row>
    <row r="72" spans="1:8" ht="18.75" x14ac:dyDescent="0.2">
      <c r="A72" s="170"/>
      <c r="B72" s="176"/>
      <c r="C72" s="176"/>
      <c r="D72" s="117" t="s">
        <v>116</v>
      </c>
      <c r="E72" s="173"/>
      <c r="F72" s="118"/>
      <c r="G72" s="119"/>
      <c r="H72" s="120"/>
    </row>
    <row r="73" spans="1:8" ht="18.75" x14ac:dyDescent="0.2">
      <c r="A73" s="170"/>
      <c r="B73" s="176"/>
      <c r="C73" s="176"/>
      <c r="D73" s="123" t="s">
        <v>122</v>
      </c>
      <c r="E73" s="173"/>
      <c r="F73" s="118"/>
      <c r="G73" s="119"/>
      <c r="H73" s="120"/>
    </row>
    <row r="74" spans="1:8" ht="18.75" x14ac:dyDescent="0.2">
      <c r="A74" s="170"/>
      <c r="B74" s="176"/>
      <c r="C74" s="176"/>
      <c r="D74" s="117" t="s">
        <v>111</v>
      </c>
      <c r="E74" s="173"/>
      <c r="F74" s="118"/>
      <c r="G74" s="119"/>
      <c r="H74" s="120"/>
    </row>
    <row r="75" spans="1:8" ht="18.75" x14ac:dyDescent="0.2">
      <c r="A75" s="170"/>
      <c r="B75" s="176"/>
      <c r="C75" s="176"/>
      <c r="D75" s="117" t="s">
        <v>112</v>
      </c>
      <c r="E75" s="173"/>
      <c r="F75" s="118"/>
      <c r="G75" s="119"/>
      <c r="H75" s="120"/>
    </row>
    <row r="76" spans="1:8" ht="18.75" x14ac:dyDescent="0.2">
      <c r="A76" s="170"/>
      <c r="B76" s="176"/>
      <c r="C76" s="176"/>
      <c r="D76" s="117" t="s">
        <v>113</v>
      </c>
      <c r="E76" s="173"/>
      <c r="F76" s="118"/>
      <c r="G76" s="119"/>
      <c r="H76" s="120"/>
    </row>
    <row r="77" spans="1:8" ht="18.75" x14ac:dyDescent="0.2">
      <c r="A77" s="170"/>
      <c r="B77" s="176"/>
      <c r="C77" s="176"/>
      <c r="D77" s="117" t="s">
        <v>114</v>
      </c>
      <c r="E77" s="173"/>
      <c r="F77" s="118"/>
      <c r="G77" s="119"/>
      <c r="H77" s="120"/>
    </row>
    <row r="78" spans="1:8" ht="18.75" x14ac:dyDescent="0.2">
      <c r="A78" s="170"/>
      <c r="B78" s="176"/>
      <c r="C78" s="176"/>
      <c r="D78" s="117" t="s">
        <v>115</v>
      </c>
      <c r="E78" s="173"/>
      <c r="F78" s="118"/>
      <c r="G78" s="119"/>
      <c r="H78" s="120"/>
    </row>
    <row r="79" spans="1:8" ht="18.75" x14ac:dyDescent="0.2">
      <c r="A79" s="170"/>
      <c r="B79" s="176"/>
      <c r="C79" s="176"/>
      <c r="D79" s="117" t="s">
        <v>116</v>
      </c>
      <c r="E79" s="173"/>
      <c r="F79" s="118"/>
      <c r="G79" s="119"/>
      <c r="H79" s="120"/>
    </row>
    <row r="80" spans="1:8" ht="18.75" x14ac:dyDescent="0.2">
      <c r="A80" s="170"/>
      <c r="B80" s="176"/>
      <c r="C80" s="176"/>
      <c r="D80" s="123" t="s">
        <v>122</v>
      </c>
      <c r="E80" s="173"/>
      <c r="F80" s="118"/>
      <c r="G80" s="119"/>
      <c r="H80" s="120"/>
    </row>
    <row r="81" spans="1:8" ht="18.75" x14ac:dyDescent="0.2">
      <c r="A81" s="170"/>
      <c r="B81" s="176"/>
      <c r="C81" s="176"/>
      <c r="D81" s="117" t="s">
        <v>111</v>
      </c>
      <c r="E81" s="173"/>
      <c r="F81" s="118"/>
      <c r="G81" s="119"/>
      <c r="H81" s="120"/>
    </row>
    <row r="82" spans="1:8" ht="18.75" x14ac:dyDescent="0.2">
      <c r="A82" s="170"/>
      <c r="B82" s="176"/>
      <c r="C82" s="176"/>
      <c r="D82" s="117" t="s">
        <v>112</v>
      </c>
      <c r="E82" s="173"/>
      <c r="F82" s="118"/>
      <c r="G82" s="119"/>
      <c r="H82" s="120"/>
    </row>
    <row r="83" spans="1:8" ht="18.75" x14ac:dyDescent="0.2">
      <c r="A83" s="170"/>
      <c r="B83" s="176"/>
      <c r="C83" s="176"/>
      <c r="D83" s="117" t="s">
        <v>113</v>
      </c>
      <c r="E83" s="173"/>
      <c r="F83" s="118"/>
      <c r="G83" s="119"/>
      <c r="H83" s="120"/>
    </row>
    <row r="84" spans="1:8" ht="18.75" x14ac:dyDescent="0.2">
      <c r="A84" s="170"/>
      <c r="B84" s="176"/>
      <c r="C84" s="176"/>
      <c r="D84" s="117" t="s">
        <v>114</v>
      </c>
      <c r="E84" s="173"/>
      <c r="F84" s="118"/>
      <c r="G84" s="119"/>
      <c r="H84" s="120"/>
    </row>
    <row r="85" spans="1:8" ht="18.75" x14ac:dyDescent="0.2">
      <c r="A85" s="170"/>
      <c r="B85" s="176"/>
      <c r="C85" s="176"/>
      <c r="D85" s="117" t="s">
        <v>115</v>
      </c>
      <c r="E85" s="173"/>
      <c r="F85" s="118"/>
      <c r="G85" s="119"/>
      <c r="H85" s="120"/>
    </row>
    <row r="86" spans="1:8" ht="18.75" x14ac:dyDescent="0.2">
      <c r="A86" s="170"/>
      <c r="B86" s="176"/>
      <c r="C86" s="176"/>
      <c r="D86" s="117" t="s">
        <v>116</v>
      </c>
      <c r="E86" s="173"/>
      <c r="F86" s="118"/>
      <c r="G86" s="119"/>
      <c r="H86" s="120"/>
    </row>
    <row r="87" spans="1:8" ht="18.75" x14ac:dyDescent="0.2">
      <c r="A87" s="170"/>
      <c r="B87" s="176"/>
      <c r="C87" s="176"/>
      <c r="D87" s="123" t="s">
        <v>122</v>
      </c>
      <c r="E87" s="173"/>
      <c r="F87" s="118"/>
      <c r="G87" s="119"/>
      <c r="H87" s="120"/>
    </row>
    <row r="88" spans="1:8" ht="18.75" x14ac:dyDescent="0.2">
      <c r="A88" s="170"/>
      <c r="B88" s="176"/>
      <c r="C88" s="176"/>
      <c r="D88" s="117" t="s">
        <v>111</v>
      </c>
      <c r="E88" s="173"/>
      <c r="F88" s="118"/>
      <c r="G88" s="119"/>
      <c r="H88" s="120"/>
    </row>
    <row r="89" spans="1:8" ht="18.75" x14ac:dyDescent="0.2">
      <c r="A89" s="170"/>
      <c r="B89" s="176"/>
      <c r="C89" s="176"/>
      <c r="D89" s="117" t="s">
        <v>112</v>
      </c>
      <c r="E89" s="173"/>
      <c r="F89" s="118"/>
      <c r="G89" s="119"/>
      <c r="H89" s="120"/>
    </row>
    <row r="90" spans="1:8" ht="18.75" x14ac:dyDescent="0.2">
      <c r="A90" s="170"/>
      <c r="B90" s="176"/>
      <c r="C90" s="176"/>
      <c r="D90" s="117" t="s">
        <v>113</v>
      </c>
      <c r="E90" s="173"/>
      <c r="F90" s="118"/>
      <c r="G90" s="119"/>
      <c r="H90" s="120"/>
    </row>
    <row r="91" spans="1:8" ht="18.75" x14ac:dyDescent="0.2">
      <c r="A91" s="170"/>
      <c r="B91" s="176"/>
      <c r="C91" s="176"/>
      <c r="D91" s="117" t="s">
        <v>114</v>
      </c>
      <c r="E91" s="173"/>
      <c r="F91" s="118"/>
      <c r="G91" s="119"/>
      <c r="H91" s="120"/>
    </row>
    <row r="92" spans="1:8" ht="18.75" x14ac:dyDescent="0.2">
      <c r="A92" s="170"/>
      <c r="B92" s="176"/>
      <c r="C92" s="176"/>
      <c r="D92" s="117" t="s">
        <v>115</v>
      </c>
      <c r="E92" s="173"/>
      <c r="F92" s="118"/>
      <c r="G92" s="119"/>
      <c r="H92" s="120"/>
    </row>
    <row r="93" spans="1:8" ht="18.75" x14ac:dyDescent="0.2">
      <c r="A93" s="171"/>
      <c r="B93" s="176"/>
      <c r="C93" s="176"/>
      <c r="D93" s="109" t="s">
        <v>116</v>
      </c>
      <c r="E93" s="174"/>
      <c r="F93" s="110"/>
      <c r="G93" s="111"/>
      <c r="H93" s="112"/>
    </row>
    <row r="94" spans="1:8" ht="52.5" customHeight="1" x14ac:dyDescent="0.2">
      <c r="A94" s="122">
        <f>A30+1</f>
        <v>11</v>
      </c>
      <c r="B94" s="176"/>
      <c r="C94" s="176"/>
      <c r="D94" s="101" t="s">
        <v>123</v>
      </c>
      <c r="E94" s="151">
        <v>5</v>
      </c>
      <c r="F94" s="102"/>
      <c r="G94" s="103"/>
      <c r="H94" s="104"/>
    </row>
    <row r="95" spans="1:8" ht="52.5" customHeight="1" x14ac:dyDescent="0.2">
      <c r="A95" s="122">
        <f t="shared" ref="A95:A142" si="2">A94+1</f>
        <v>12</v>
      </c>
      <c r="B95" s="176"/>
      <c r="C95" s="177"/>
      <c r="D95" s="109" t="s">
        <v>29</v>
      </c>
      <c r="E95" s="152">
        <v>5</v>
      </c>
      <c r="F95" s="110"/>
      <c r="G95" s="111"/>
      <c r="H95" s="112"/>
    </row>
    <row r="96" spans="1:8" ht="52.5" customHeight="1" x14ac:dyDescent="0.2">
      <c r="A96" s="122">
        <f t="shared" si="2"/>
        <v>13</v>
      </c>
      <c r="B96" s="176"/>
      <c r="C96" s="175" t="s">
        <v>124</v>
      </c>
      <c r="D96" s="101" t="s">
        <v>125</v>
      </c>
      <c r="E96" s="151">
        <v>10</v>
      </c>
      <c r="F96" s="102"/>
      <c r="G96" s="103"/>
      <c r="H96" s="104"/>
    </row>
    <row r="97" spans="1:8" ht="97.5" customHeight="1" x14ac:dyDescent="0.2">
      <c r="A97" s="122">
        <f t="shared" si="2"/>
        <v>14</v>
      </c>
      <c r="B97" s="176"/>
      <c r="C97" s="176"/>
      <c r="D97" s="101" t="s">
        <v>126</v>
      </c>
      <c r="E97" s="151">
        <v>10</v>
      </c>
      <c r="F97" s="102"/>
      <c r="G97" s="103"/>
      <c r="H97" s="104"/>
    </row>
    <row r="98" spans="1:8" ht="133.5" customHeight="1" x14ac:dyDescent="0.2">
      <c r="A98" s="122">
        <f t="shared" si="2"/>
        <v>15</v>
      </c>
      <c r="B98" s="176"/>
      <c r="C98" s="176"/>
      <c r="D98" s="101" t="s">
        <v>127</v>
      </c>
      <c r="E98" s="151">
        <v>10</v>
      </c>
      <c r="F98" s="102"/>
      <c r="G98" s="103"/>
      <c r="H98" s="104"/>
    </row>
    <row r="99" spans="1:8" ht="69.75" customHeight="1" x14ac:dyDescent="0.2">
      <c r="A99" s="122">
        <f t="shared" si="2"/>
        <v>16</v>
      </c>
      <c r="B99" s="176"/>
      <c r="C99" s="176"/>
      <c r="D99" s="101" t="s">
        <v>128</v>
      </c>
      <c r="E99" s="151">
        <v>10</v>
      </c>
      <c r="F99" s="102"/>
      <c r="G99" s="103"/>
      <c r="H99" s="104"/>
    </row>
    <row r="100" spans="1:8" ht="34.5" customHeight="1" x14ac:dyDescent="0.2">
      <c r="A100" s="122">
        <f t="shared" si="2"/>
        <v>17</v>
      </c>
      <c r="B100" s="176"/>
      <c r="C100" s="176"/>
      <c r="D100" s="101" t="s">
        <v>30</v>
      </c>
      <c r="E100" s="151">
        <v>10</v>
      </c>
      <c r="F100" s="102"/>
      <c r="G100" s="103"/>
      <c r="H100" s="104"/>
    </row>
    <row r="101" spans="1:8" ht="34.5" customHeight="1" x14ac:dyDescent="0.2">
      <c r="A101" s="122">
        <f t="shared" si="2"/>
        <v>18</v>
      </c>
      <c r="B101" s="176"/>
      <c r="C101" s="176"/>
      <c r="D101" s="101" t="s">
        <v>31</v>
      </c>
      <c r="E101" s="151">
        <v>10</v>
      </c>
      <c r="F101" s="102"/>
      <c r="G101" s="103"/>
      <c r="H101" s="104"/>
    </row>
    <row r="102" spans="1:8" ht="52.5" customHeight="1" x14ac:dyDescent="0.2">
      <c r="A102" s="122">
        <f t="shared" si="2"/>
        <v>19</v>
      </c>
      <c r="B102" s="176"/>
      <c r="C102" s="176"/>
      <c r="D102" s="101" t="s">
        <v>129</v>
      </c>
      <c r="E102" s="151">
        <v>10</v>
      </c>
      <c r="F102" s="102"/>
      <c r="G102" s="103"/>
      <c r="H102" s="104"/>
    </row>
    <row r="103" spans="1:8" ht="52.5" customHeight="1" x14ac:dyDescent="0.2">
      <c r="A103" s="122">
        <f t="shared" si="2"/>
        <v>20</v>
      </c>
      <c r="B103" s="176"/>
      <c r="C103" s="176"/>
      <c r="D103" s="101" t="s">
        <v>130</v>
      </c>
      <c r="E103" s="151">
        <v>10</v>
      </c>
      <c r="F103" s="102"/>
      <c r="G103" s="103"/>
      <c r="H103" s="104"/>
    </row>
    <row r="104" spans="1:8" ht="72" customHeight="1" x14ac:dyDescent="0.2">
      <c r="A104" s="122">
        <f t="shared" si="2"/>
        <v>21</v>
      </c>
      <c r="B104" s="176"/>
      <c r="C104" s="176"/>
      <c r="D104" s="101" t="s">
        <v>131</v>
      </c>
      <c r="E104" s="151">
        <v>10</v>
      </c>
      <c r="F104" s="102"/>
      <c r="G104" s="103"/>
      <c r="H104" s="104"/>
    </row>
    <row r="105" spans="1:8" ht="52.5" customHeight="1" x14ac:dyDescent="0.2">
      <c r="A105" s="122">
        <f t="shared" si="2"/>
        <v>22</v>
      </c>
      <c r="B105" s="176"/>
      <c r="C105" s="176"/>
      <c r="D105" s="101" t="s">
        <v>32</v>
      </c>
      <c r="E105" s="151">
        <v>10</v>
      </c>
      <c r="F105" s="102"/>
      <c r="G105" s="103"/>
      <c r="H105" s="104"/>
    </row>
    <row r="106" spans="1:8" ht="34.5" customHeight="1" x14ac:dyDescent="0.2">
      <c r="A106" s="122">
        <f t="shared" si="2"/>
        <v>23</v>
      </c>
      <c r="B106" s="176"/>
      <c r="C106" s="176"/>
      <c r="D106" s="101" t="s">
        <v>33</v>
      </c>
      <c r="E106" s="151">
        <v>10</v>
      </c>
      <c r="F106" s="102"/>
      <c r="G106" s="103"/>
      <c r="H106" s="104"/>
    </row>
    <row r="107" spans="1:8" ht="18.75" x14ac:dyDescent="0.2">
      <c r="A107" s="169">
        <f>A106+1</f>
        <v>24</v>
      </c>
      <c r="B107" s="176"/>
      <c r="C107" s="176"/>
      <c r="D107" s="117" t="s">
        <v>132</v>
      </c>
      <c r="E107" s="172">
        <v>10</v>
      </c>
      <c r="F107" s="118"/>
      <c r="G107" s="119"/>
      <c r="H107" s="120"/>
    </row>
    <row r="108" spans="1:8" ht="18.75" x14ac:dyDescent="0.2">
      <c r="A108" s="170"/>
      <c r="B108" s="176"/>
      <c r="C108" s="176"/>
      <c r="D108" s="117" t="s">
        <v>134</v>
      </c>
      <c r="E108" s="173"/>
      <c r="F108" s="118"/>
      <c r="G108" s="119"/>
      <c r="H108" s="120"/>
    </row>
    <row r="109" spans="1:8" ht="37.5" x14ac:dyDescent="0.2">
      <c r="A109" s="170"/>
      <c r="B109" s="176"/>
      <c r="C109" s="176"/>
      <c r="D109" s="117" t="s">
        <v>133</v>
      </c>
      <c r="E109" s="173"/>
      <c r="F109" s="118"/>
      <c r="G109" s="119"/>
      <c r="H109" s="120"/>
    </row>
    <row r="110" spans="1:8" ht="18.75" x14ac:dyDescent="0.2">
      <c r="A110" s="171"/>
      <c r="B110" s="176"/>
      <c r="C110" s="177"/>
      <c r="D110" s="109" t="s">
        <v>135</v>
      </c>
      <c r="E110" s="174"/>
      <c r="F110" s="110"/>
      <c r="G110" s="111"/>
      <c r="H110" s="112"/>
    </row>
    <row r="111" spans="1:8" ht="52.5" customHeight="1" x14ac:dyDescent="0.2">
      <c r="A111" s="122">
        <f>A107+1</f>
        <v>25</v>
      </c>
      <c r="B111" s="176"/>
      <c r="C111" s="175" t="s">
        <v>34</v>
      </c>
      <c r="D111" s="101" t="s">
        <v>136</v>
      </c>
      <c r="E111" s="151">
        <v>5</v>
      </c>
      <c r="F111" s="102"/>
      <c r="G111" s="103"/>
      <c r="H111" s="104"/>
    </row>
    <row r="112" spans="1:8" ht="52.5" customHeight="1" x14ac:dyDescent="0.2">
      <c r="A112" s="122">
        <f t="shared" si="2"/>
        <v>26</v>
      </c>
      <c r="B112" s="176"/>
      <c r="C112" s="176"/>
      <c r="D112" s="101" t="s">
        <v>137</v>
      </c>
      <c r="E112" s="151">
        <v>5</v>
      </c>
      <c r="F112" s="102"/>
      <c r="G112" s="103"/>
      <c r="H112" s="104"/>
    </row>
    <row r="113" spans="1:8" ht="52.5" customHeight="1" x14ac:dyDescent="0.2">
      <c r="A113" s="122">
        <f t="shared" si="2"/>
        <v>27</v>
      </c>
      <c r="B113" s="176"/>
      <c r="C113" s="176"/>
      <c r="D113" s="101" t="s">
        <v>35</v>
      </c>
      <c r="E113" s="151">
        <v>5</v>
      </c>
      <c r="F113" s="102"/>
      <c r="G113" s="103"/>
      <c r="H113" s="104"/>
    </row>
    <row r="114" spans="1:8" ht="52.5" customHeight="1" x14ac:dyDescent="0.2">
      <c r="A114" s="122">
        <f t="shared" si="2"/>
        <v>28</v>
      </c>
      <c r="B114" s="176"/>
      <c r="C114" s="176"/>
      <c r="D114" s="101" t="s">
        <v>36</v>
      </c>
      <c r="E114" s="151">
        <v>5</v>
      </c>
      <c r="F114" s="102"/>
      <c r="G114" s="103"/>
      <c r="H114" s="104"/>
    </row>
    <row r="115" spans="1:8" ht="52.5" customHeight="1" x14ac:dyDescent="0.2">
      <c r="A115" s="122">
        <f t="shared" si="2"/>
        <v>29</v>
      </c>
      <c r="B115" s="176"/>
      <c r="C115" s="181"/>
      <c r="D115" s="101" t="s">
        <v>37</v>
      </c>
      <c r="E115" s="151">
        <v>5</v>
      </c>
      <c r="F115" s="102"/>
      <c r="G115" s="103"/>
      <c r="H115" s="104"/>
    </row>
    <row r="116" spans="1:8" ht="52.5" customHeight="1" x14ac:dyDescent="0.2">
      <c r="A116" s="122">
        <f t="shared" si="2"/>
        <v>30</v>
      </c>
      <c r="B116" s="176"/>
      <c r="C116" s="181"/>
      <c r="D116" s="101" t="s">
        <v>38</v>
      </c>
      <c r="E116" s="151">
        <v>5</v>
      </c>
      <c r="F116" s="102"/>
      <c r="G116" s="103"/>
      <c r="H116" s="104"/>
    </row>
    <row r="117" spans="1:8" ht="34.5" customHeight="1" x14ac:dyDescent="0.2">
      <c r="A117" s="122">
        <f t="shared" si="2"/>
        <v>31</v>
      </c>
      <c r="B117" s="176"/>
      <c r="C117" s="181"/>
      <c r="D117" s="101" t="s">
        <v>39</v>
      </c>
      <c r="E117" s="151">
        <v>5</v>
      </c>
      <c r="F117" s="102"/>
      <c r="G117" s="103"/>
      <c r="H117" s="104"/>
    </row>
    <row r="118" spans="1:8" ht="52.5" customHeight="1" x14ac:dyDescent="0.2">
      <c r="A118" s="122">
        <f t="shared" si="2"/>
        <v>32</v>
      </c>
      <c r="B118" s="176"/>
      <c r="C118" s="181"/>
      <c r="D118" s="101" t="s">
        <v>40</v>
      </c>
      <c r="E118" s="151">
        <v>5</v>
      </c>
      <c r="F118" s="102"/>
      <c r="G118" s="103"/>
      <c r="H118" s="104"/>
    </row>
    <row r="119" spans="1:8" ht="72.599999999999994" customHeight="1" x14ac:dyDescent="0.2">
      <c r="A119" s="122">
        <f t="shared" si="2"/>
        <v>33</v>
      </c>
      <c r="B119" s="176"/>
      <c r="C119" s="182"/>
      <c r="D119" s="117" t="s">
        <v>138</v>
      </c>
      <c r="E119" s="151">
        <v>5</v>
      </c>
      <c r="F119" s="118"/>
      <c r="G119" s="119"/>
      <c r="H119" s="120"/>
    </row>
    <row r="120" spans="1:8" ht="52.5" customHeight="1" x14ac:dyDescent="0.2">
      <c r="A120" s="122">
        <f t="shared" si="2"/>
        <v>34</v>
      </c>
      <c r="B120" s="176"/>
      <c r="C120" s="175" t="s">
        <v>41</v>
      </c>
      <c r="D120" s="101" t="s">
        <v>139</v>
      </c>
      <c r="E120" s="151">
        <v>10</v>
      </c>
      <c r="F120" s="102"/>
      <c r="G120" s="103"/>
      <c r="H120" s="104"/>
    </row>
    <row r="121" spans="1:8" ht="52.5" customHeight="1" x14ac:dyDescent="0.2">
      <c r="A121" s="122">
        <f t="shared" si="2"/>
        <v>35</v>
      </c>
      <c r="B121" s="176"/>
      <c r="C121" s="176"/>
      <c r="D121" s="101" t="s">
        <v>140</v>
      </c>
      <c r="E121" s="151">
        <v>10</v>
      </c>
      <c r="F121" s="102"/>
      <c r="G121" s="103"/>
      <c r="H121" s="104"/>
    </row>
    <row r="122" spans="1:8" ht="37.5" x14ac:dyDescent="0.2">
      <c r="A122" s="169">
        <f t="shared" si="2"/>
        <v>36</v>
      </c>
      <c r="B122" s="176"/>
      <c r="C122" s="176"/>
      <c r="D122" s="113" t="s">
        <v>141</v>
      </c>
      <c r="E122" s="172">
        <v>10</v>
      </c>
      <c r="F122" s="114"/>
      <c r="G122" s="115"/>
      <c r="H122" s="116"/>
    </row>
    <row r="123" spans="1:8" ht="18.75" x14ac:dyDescent="0.2">
      <c r="A123" s="170"/>
      <c r="B123" s="176"/>
      <c r="C123" s="176"/>
      <c r="D123" s="117" t="s">
        <v>142</v>
      </c>
      <c r="E123" s="173"/>
      <c r="F123" s="118"/>
      <c r="G123" s="119"/>
      <c r="H123" s="120"/>
    </row>
    <row r="124" spans="1:8" ht="18.75" x14ac:dyDescent="0.2">
      <c r="A124" s="170"/>
      <c r="B124" s="176"/>
      <c r="C124" s="176"/>
      <c r="D124" s="117" t="s">
        <v>143</v>
      </c>
      <c r="E124" s="173"/>
      <c r="F124" s="118"/>
      <c r="G124" s="119"/>
      <c r="H124" s="120"/>
    </row>
    <row r="125" spans="1:8" ht="18.75" x14ac:dyDescent="0.2">
      <c r="A125" s="170"/>
      <c r="B125" s="176"/>
      <c r="C125" s="176"/>
      <c r="D125" s="117" t="s">
        <v>144</v>
      </c>
      <c r="E125" s="173"/>
      <c r="F125" s="118"/>
      <c r="G125" s="119"/>
      <c r="H125" s="120"/>
    </row>
    <row r="126" spans="1:8" ht="18.75" x14ac:dyDescent="0.2">
      <c r="A126" s="170"/>
      <c r="B126" s="176"/>
      <c r="C126" s="176"/>
      <c r="D126" s="117" t="s">
        <v>145</v>
      </c>
      <c r="E126" s="173"/>
      <c r="F126" s="118"/>
      <c r="G126" s="119"/>
      <c r="H126" s="120"/>
    </row>
    <row r="127" spans="1:8" ht="18.75" x14ac:dyDescent="0.2">
      <c r="A127" s="170"/>
      <c r="B127" s="176"/>
      <c r="C127" s="176"/>
      <c r="D127" s="117" t="s">
        <v>146</v>
      </c>
      <c r="E127" s="173"/>
      <c r="F127" s="118"/>
      <c r="G127" s="119"/>
      <c r="H127" s="120"/>
    </row>
    <row r="128" spans="1:8" ht="18.75" x14ac:dyDescent="0.2">
      <c r="A128" s="170"/>
      <c r="B128" s="176"/>
      <c r="C128" s="176"/>
      <c r="D128" s="117" t="s">
        <v>147</v>
      </c>
      <c r="E128" s="173"/>
      <c r="F128" s="118"/>
      <c r="G128" s="119"/>
      <c r="H128" s="120"/>
    </row>
    <row r="129" spans="1:8" ht="18.75" x14ac:dyDescent="0.2">
      <c r="A129" s="171"/>
      <c r="B129" s="176"/>
      <c r="C129" s="176"/>
      <c r="D129" s="109" t="s">
        <v>148</v>
      </c>
      <c r="E129" s="174"/>
      <c r="F129" s="110"/>
      <c r="G129" s="111"/>
      <c r="H129" s="112"/>
    </row>
    <row r="130" spans="1:8" ht="111.75" customHeight="1" x14ac:dyDescent="0.2">
      <c r="A130" s="122">
        <f>A122+1</f>
        <v>37</v>
      </c>
      <c r="B130" s="176"/>
      <c r="C130" s="176"/>
      <c r="D130" s="101" t="s">
        <v>47</v>
      </c>
      <c r="E130" s="151">
        <v>10</v>
      </c>
      <c r="F130" s="102"/>
      <c r="G130" s="103"/>
      <c r="H130" s="104"/>
    </row>
    <row r="131" spans="1:8" ht="52.5" customHeight="1" x14ac:dyDescent="0.2">
      <c r="A131" s="122">
        <f t="shared" si="2"/>
        <v>38</v>
      </c>
      <c r="B131" s="176"/>
      <c r="C131" s="176"/>
      <c r="D131" s="101" t="s">
        <v>42</v>
      </c>
      <c r="E131" s="151">
        <v>10</v>
      </c>
      <c r="F131" s="102"/>
      <c r="G131" s="103"/>
      <c r="H131" s="104"/>
    </row>
    <row r="132" spans="1:8" ht="52.5" customHeight="1" x14ac:dyDescent="0.2">
      <c r="A132" s="122">
        <f t="shared" si="2"/>
        <v>39</v>
      </c>
      <c r="B132" s="176"/>
      <c r="C132" s="176"/>
      <c r="D132" s="101" t="s">
        <v>43</v>
      </c>
      <c r="E132" s="151">
        <v>10</v>
      </c>
      <c r="F132" s="102"/>
      <c r="G132" s="103"/>
      <c r="H132" s="104"/>
    </row>
    <row r="133" spans="1:8" ht="52.5" customHeight="1" x14ac:dyDescent="0.2">
      <c r="A133" s="122">
        <f t="shared" si="2"/>
        <v>40</v>
      </c>
      <c r="B133" s="176"/>
      <c r="C133" s="176"/>
      <c r="D133" s="101" t="s">
        <v>44</v>
      </c>
      <c r="E133" s="151">
        <v>10</v>
      </c>
      <c r="F133" s="102"/>
      <c r="G133" s="103"/>
      <c r="H133" s="104"/>
    </row>
    <row r="134" spans="1:8" ht="34.5" customHeight="1" x14ac:dyDescent="0.2">
      <c r="A134" s="122">
        <f t="shared" si="2"/>
        <v>41</v>
      </c>
      <c r="B134" s="176"/>
      <c r="C134" s="176"/>
      <c r="D134" s="101" t="s">
        <v>45</v>
      </c>
      <c r="E134" s="151">
        <v>10</v>
      </c>
      <c r="F134" s="102"/>
      <c r="G134" s="103"/>
      <c r="H134" s="104"/>
    </row>
    <row r="135" spans="1:8" ht="52.5" customHeight="1" x14ac:dyDescent="0.2">
      <c r="A135" s="122">
        <f t="shared" si="2"/>
        <v>42</v>
      </c>
      <c r="B135" s="176"/>
      <c r="C135" s="176"/>
      <c r="D135" s="101" t="s">
        <v>46</v>
      </c>
      <c r="E135" s="151">
        <v>10</v>
      </c>
      <c r="F135" s="102"/>
      <c r="G135" s="103"/>
      <c r="H135" s="104"/>
    </row>
    <row r="136" spans="1:8" ht="34.5" customHeight="1" x14ac:dyDescent="0.2">
      <c r="A136" s="122">
        <f t="shared" si="2"/>
        <v>43</v>
      </c>
      <c r="B136" s="176"/>
      <c r="C136" s="176"/>
      <c r="D136" s="101" t="s">
        <v>48</v>
      </c>
      <c r="E136" s="151">
        <v>10</v>
      </c>
      <c r="F136" s="102"/>
      <c r="G136" s="103"/>
      <c r="H136" s="104"/>
    </row>
    <row r="137" spans="1:8" ht="52.5" customHeight="1" x14ac:dyDescent="0.2">
      <c r="A137" s="122">
        <f t="shared" si="2"/>
        <v>44</v>
      </c>
      <c r="B137" s="176"/>
      <c r="C137" s="176"/>
      <c r="D137" s="101" t="s">
        <v>49</v>
      </c>
      <c r="E137" s="151">
        <v>10</v>
      </c>
      <c r="F137" s="102"/>
      <c r="G137" s="103"/>
      <c r="H137" s="104"/>
    </row>
    <row r="138" spans="1:8" ht="34.5" customHeight="1" x14ac:dyDescent="0.2">
      <c r="A138" s="122">
        <f t="shared" si="2"/>
        <v>45</v>
      </c>
      <c r="B138" s="176"/>
      <c r="C138" s="177"/>
      <c r="D138" s="109" t="s">
        <v>50</v>
      </c>
      <c r="E138" s="152">
        <v>10</v>
      </c>
      <c r="F138" s="110"/>
      <c r="G138" s="111"/>
      <c r="H138" s="112"/>
    </row>
    <row r="139" spans="1:8" ht="52.5" customHeight="1" x14ac:dyDescent="0.2">
      <c r="A139" s="122">
        <f t="shared" si="2"/>
        <v>46</v>
      </c>
      <c r="B139" s="176"/>
      <c r="C139" s="175" t="s">
        <v>51</v>
      </c>
      <c r="D139" s="101" t="s">
        <v>52</v>
      </c>
      <c r="E139" s="151">
        <v>10</v>
      </c>
      <c r="F139" s="102"/>
      <c r="G139" s="103"/>
      <c r="H139" s="104"/>
    </row>
    <row r="140" spans="1:8" ht="126.75" customHeight="1" x14ac:dyDescent="0.2">
      <c r="A140" s="122">
        <f t="shared" si="2"/>
        <v>47</v>
      </c>
      <c r="B140" s="176"/>
      <c r="C140" s="176"/>
      <c r="D140" s="101" t="s">
        <v>150</v>
      </c>
      <c r="E140" s="151">
        <v>10</v>
      </c>
      <c r="F140" s="102"/>
      <c r="G140" s="103"/>
      <c r="H140" s="104"/>
    </row>
    <row r="141" spans="1:8" ht="52.5" customHeight="1" x14ac:dyDescent="0.2">
      <c r="A141" s="122">
        <f t="shared" si="2"/>
        <v>48</v>
      </c>
      <c r="B141" s="176"/>
      <c r="C141" s="176"/>
      <c r="D141" s="101" t="s">
        <v>151</v>
      </c>
      <c r="E141" s="151">
        <v>10</v>
      </c>
      <c r="F141" s="102"/>
      <c r="G141" s="103"/>
      <c r="H141" s="104"/>
    </row>
    <row r="142" spans="1:8" ht="58.5" customHeight="1" x14ac:dyDescent="0.2">
      <c r="A142" s="169">
        <f t="shared" si="2"/>
        <v>49</v>
      </c>
      <c r="B142" s="176"/>
      <c r="C142" s="176"/>
      <c r="D142" s="113" t="s">
        <v>149</v>
      </c>
      <c r="E142" s="172">
        <v>10</v>
      </c>
      <c r="F142" s="114"/>
      <c r="G142" s="115"/>
      <c r="H142" s="116"/>
    </row>
    <row r="143" spans="1:8" ht="18.75" x14ac:dyDescent="0.2">
      <c r="A143" s="170"/>
      <c r="B143" s="176"/>
      <c r="C143" s="176"/>
      <c r="D143" s="117" t="s">
        <v>159</v>
      </c>
      <c r="E143" s="173"/>
      <c r="F143" s="118"/>
      <c r="G143" s="119"/>
      <c r="H143" s="120"/>
    </row>
    <row r="144" spans="1:8" ht="18.75" x14ac:dyDescent="0.2">
      <c r="A144" s="170"/>
      <c r="B144" s="176"/>
      <c r="C144" s="176"/>
      <c r="D144" s="117" t="s">
        <v>160</v>
      </c>
      <c r="E144" s="173"/>
      <c r="F144" s="118"/>
      <c r="G144" s="119"/>
      <c r="H144" s="120"/>
    </row>
    <row r="145" spans="1:8" ht="18.75" x14ac:dyDescent="0.2">
      <c r="A145" s="170"/>
      <c r="B145" s="176"/>
      <c r="C145" s="176"/>
      <c r="D145" s="117" t="s">
        <v>161</v>
      </c>
      <c r="E145" s="173"/>
      <c r="F145" s="118"/>
      <c r="G145" s="119"/>
      <c r="H145" s="120"/>
    </row>
    <row r="146" spans="1:8" ht="18.75" x14ac:dyDescent="0.2">
      <c r="A146" s="170"/>
      <c r="B146" s="176"/>
      <c r="C146" s="176"/>
      <c r="D146" s="117" t="s">
        <v>162</v>
      </c>
      <c r="E146" s="173"/>
      <c r="F146" s="118"/>
      <c r="G146" s="119"/>
      <c r="H146" s="120"/>
    </row>
    <row r="147" spans="1:8" ht="18.75" x14ac:dyDescent="0.2">
      <c r="A147" s="170"/>
      <c r="B147" s="176"/>
      <c r="C147" s="176"/>
      <c r="D147" s="117" t="s">
        <v>163</v>
      </c>
      <c r="E147" s="173"/>
      <c r="F147" s="118"/>
      <c r="G147" s="119"/>
      <c r="H147" s="120"/>
    </row>
    <row r="148" spans="1:8" ht="18.75" x14ac:dyDescent="0.2">
      <c r="A148" s="170"/>
      <c r="B148" s="176"/>
      <c r="C148" s="176"/>
      <c r="D148" s="117" t="s">
        <v>164</v>
      </c>
      <c r="E148" s="173"/>
      <c r="F148" s="118"/>
      <c r="G148" s="119"/>
      <c r="H148" s="120"/>
    </row>
    <row r="149" spans="1:8" ht="18.75" x14ac:dyDescent="0.2">
      <c r="A149" s="170"/>
      <c r="B149" s="176"/>
      <c r="C149" s="176"/>
      <c r="D149" s="117" t="s">
        <v>165</v>
      </c>
      <c r="E149" s="173"/>
      <c r="F149" s="118"/>
      <c r="G149" s="119"/>
      <c r="H149" s="120"/>
    </row>
    <row r="150" spans="1:8" ht="18.75" x14ac:dyDescent="0.2">
      <c r="A150" s="170"/>
      <c r="B150" s="176"/>
      <c r="C150" s="176"/>
      <c r="D150" s="117" t="s">
        <v>166</v>
      </c>
      <c r="E150" s="173"/>
      <c r="F150" s="118"/>
      <c r="G150" s="119"/>
      <c r="H150" s="120"/>
    </row>
    <row r="151" spans="1:8" ht="18.75" x14ac:dyDescent="0.2">
      <c r="A151" s="171"/>
      <c r="B151" s="176"/>
      <c r="C151" s="176"/>
      <c r="D151" s="109" t="s">
        <v>167</v>
      </c>
      <c r="E151" s="174"/>
      <c r="F151" s="110"/>
      <c r="G151" s="111"/>
      <c r="H151" s="112"/>
    </row>
    <row r="152" spans="1:8" ht="65.25" customHeight="1" x14ac:dyDescent="0.2">
      <c r="A152" s="169">
        <f>A142+1</f>
        <v>50</v>
      </c>
      <c r="B152" s="176"/>
      <c r="C152" s="176"/>
      <c r="D152" s="113" t="s">
        <v>168</v>
      </c>
      <c r="E152" s="172">
        <v>10</v>
      </c>
      <c r="F152" s="114"/>
      <c r="G152" s="115"/>
      <c r="H152" s="116"/>
    </row>
    <row r="153" spans="1:8" ht="18.75" x14ac:dyDescent="0.2">
      <c r="A153" s="170"/>
      <c r="B153" s="176"/>
      <c r="C153" s="176"/>
      <c r="D153" s="117" t="s">
        <v>152</v>
      </c>
      <c r="E153" s="173"/>
      <c r="F153" s="118"/>
      <c r="G153" s="119"/>
      <c r="H153" s="120"/>
    </row>
    <row r="154" spans="1:8" ht="18.75" x14ac:dyDescent="0.2">
      <c r="A154" s="170"/>
      <c r="B154" s="176"/>
      <c r="C154" s="176"/>
      <c r="D154" s="117" t="s">
        <v>153</v>
      </c>
      <c r="E154" s="173"/>
      <c r="F154" s="118"/>
      <c r="G154" s="119"/>
      <c r="H154" s="120"/>
    </row>
    <row r="155" spans="1:8" ht="18.75" x14ac:dyDescent="0.2">
      <c r="A155" s="170"/>
      <c r="B155" s="176"/>
      <c r="C155" s="176"/>
      <c r="D155" s="117" t="s">
        <v>154</v>
      </c>
      <c r="E155" s="173"/>
      <c r="F155" s="118"/>
      <c r="G155" s="119"/>
      <c r="H155" s="120"/>
    </row>
    <row r="156" spans="1:8" ht="18.75" x14ac:dyDescent="0.2">
      <c r="A156" s="170"/>
      <c r="B156" s="176"/>
      <c r="C156" s="176"/>
      <c r="D156" s="117" t="s">
        <v>169</v>
      </c>
      <c r="E156" s="173"/>
      <c r="F156" s="118"/>
      <c r="G156" s="119"/>
      <c r="H156" s="120"/>
    </row>
    <row r="157" spans="1:8" ht="18.75" x14ac:dyDescent="0.2">
      <c r="A157" s="170"/>
      <c r="B157" s="176"/>
      <c r="C157" s="176"/>
      <c r="D157" s="117" t="s">
        <v>170</v>
      </c>
      <c r="E157" s="173"/>
      <c r="F157" s="118"/>
      <c r="G157" s="119"/>
      <c r="H157" s="120"/>
    </row>
    <row r="158" spans="1:8" ht="18.75" x14ac:dyDescent="0.2">
      <c r="A158" s="170"/>
      <c r="B158" s="176"/>
      <c r="C158" s="176"/>
      <c r="D158" s="117" t="s">
        <v>171</v>
      </c>
      <c r="E158" s="173"/>
      <c r="F158" s="118"/>
      <c r="G158" s="119"/>
      <c r="H158" s="120"/>
    </row>
    <row r="159" spans="1:8" ht="18.75" x14ac:dyDescent="0.2">
      <c r="A159" s="170"/>
      <c r="B159" s="176"/>
      <c r="C159" s="176"/>
      <c r="D159" s="117" t="s">
        <v>172</v>
      </c>
      <c r="E159" s="173"/>
      <c r="F159" s="118"/>
      <c r="G159" s="119"/>
      <c r="H159" s="120"/>
    </row>
    <row r="160" spans="1:8" ht="18.75" x14ac:dyDescent="0.2">
      <c r="A160" s="170"/>
      <c r="B160" s="176"/>
      <c r="C160" s="176"/>
      <c r="D160" s="117" t="s">
        <v>155</v>
      </c>
      <c r="E160" s="173"/>
      <c r="F160" s="118"/>
      <c r="G160" s="119"/>
      <c r="H160" s="120"/>
    </row>
    <row r="161" spans="1:8" ht="18.75" x14ac:dyDescent="0.2">
      <c r="A161" s="170"/>
      <c r="B161" s="176"/>
      <c r="C161" s="176"/>
      <c r="D161" s="117" t="s">
        <v>156</v>
      </c>
      <c r="E161" s="173"/>
      <c r="F161" s="118"/>
      <c r="G161" s="119"/>
      <c r="H161" s="120"/>
    </row>
    <row r="162" spans="1:8" ht="18.75" x14ac:dyDescent="0.2">
      <c r="A162" s="170"/>
      <c r="B162" s="176"/>
      <c r="C162" s="176"/>
      <c r="D162" s="117" t="s">
        <v>157</v>
      </c>
      <c r="E162" s="173"/>
      <c r="F162" s="118"/>
      <c r="G162" s="119"/>
      <c r="H162" s="120"/>
    </row>
    <row r="163" spans="1:8" ht="18.75" x14ac:dyDescent="0.2">
      <c r="A163" s="170"/>
      <c r="B163" s="176"/>
      <c r="C163" s="176"/>
      <c r="D163" s="117" t="s">
        <v>173</v>
      </c>
      <c r="E163" s="173"/>
      <c r="F163" s="118"/>
      <c r="G163" s="119"/>
      <c r="H163" s="120"/>
    </row>
    <row r="164" spans="1:8" ht="18.75" x14ac:dyDescent="0.2">
      <c r="A164" s="170"/>
      <c r="B164" s="176"/>
      <c r="C164" s="176"/>
      <c r="D164" s="117" t="s">
        <v>174</v>
      </c>
      <c r="E164" s="173"/>
      <c r="F164" s="118"/>
      <c r="G164" s="119"/>
      <c r="H164" s="120"/>
    </row>
    <row r="165" spans="1:8" ht="18.75" x14ac:dyDescent="0.2">
      <c r="A165" s="170"/>
      <c r="B165" s="176"/>
      <c r="C165" s="176"/>
      <c r="D165" s="109" t="s">
        <v>158</v>
      </c>
      <c r="E165" s="174"/>
      <c r="F165" s="110"/>
      <c r="G165" s="111"/>
      <c r="H165" s="112"/>
    </row>
    <row r="166" spans="1:8" ht="63.6" customHeight="1" x14ac:dyDescent="0.2">
      <c r="A166" s="170">
        <f>A152+1</f>
        <v>51</v>
      </c>
      <c r="B166" s="176"/>
      <c r="C166" s="176"/>
      <c r="D166" s="117" t="s">
        <v>175</v>
      </c>
      <c r="E166" s="172">
        <v>10</v>
      </c>
      <c r="F166" s="118"/>
      <c r="G166" s="119"/>
      <c r="H166" s="120"/>
    </row>
    <row r="167" spans="1:8" ht="18.75" x14ac:dyDescent="0.2">
      <c r="A167" s="170"/>
      <c r="B167" s="176"/>
      <c r="C167" s="176"/>
      <c r="D167" s="123" t="s">
        <v>176</v>
      </c>
      <c r="E167" s="173"/>
      <c r="F167" s="118"/>
      <c r="G167" s="119"/>
      <c r="H167" s="120"/>
    </row>
    <row r="168" spans="1:8" ht="18.75" x14ac:dyDescent="0.2">
      <c r="A168" s="170"/>
      <c r="B168" s="176"/>
      <c r="C168" s="176"/>
      <c r="D168" s="117" t="s">
        <v>184</v>
      </c>
      <c r="E168" s="173"/>
      <c r="F168" s="118"/>
      <c r="G168" s="119"/>
      <c r="H168" s="120"/>
    </row>
    <row r="169" spans="1:8" ht="18.75" x14ac:dyDescent="0.2">
      <c r="A169" s="170"/>
      <c r="B169" s="176"/>
      <c r="C169" s="176"/>
      <c r="D169" s="117" t="s">
        <v>185</v>
      </c>
      <c r="E169" s="173"/>
      <c r="F169" s="118"/>
      <c r="G169" s="119"/>
      <c r="H169" s="120"/>
    </row>
    <row r="170" spans="1:8" ht="18.75" x14ac:dyDescent="0.2">
      <c r="A170" s="170"/>
      <c r="B170" s="176"/>
      <c r="C170" s="176"/>
      <c r="D170" s="123" t="s">
        <v>177</v>
      </c>
      <c r="E170" s="173"/>
      <c r="F170" s="118"/>
      <c r="G170" s="119"/>
      <c r="H170" s="120"/>
    </row>
    <row r="171" spans="1:8" ht="18.75" x14ac:dyDescent="0.2">
      <c r="A171" s="170"/>
      <c r="B171" s="176"/>
      <c r="C171" s="176"/>
      <c r="D171" s="117" t="s">
        <v>184</v>
      </c>
      <c r="E171" s="173"/>
      <c r="F171" s="118"/>
      <c r="G171" s="119"/>
      <c r="H171" s="120"/>
    </row>
    <row r="172" spans="1:8" ht="18.75" x14ac:dyDescent="0.2">
      <c r="A172" s="170"/>
      <c r="B172" s="176"/>
      <c r="C172" s="176"/>
      <c r="D172" s="117" t="s">
        <v>185</v>
      </c>
      <c r="E172" s="173"/>
      <c r="F172" s="118"/>
      <c r="G172" s="119"/>
      <c r="H172" s="120"/>
    </row>
    <row r="173" spans="1:8" ht="18.75" x14ac:dyDescent="0.2">
      <c r="A173" s="170"/>
      <c r="B173" s="176"/>
      <c r="C173" s="176"/>
      <c r="D173" s="123" t="s">
        <v>178</v>
      </c>
      <c r="E173" s="173"/>
      <c r="F173" s="118"/>
      <c r="G173" s="119"/>
      <c r="H173" s="120"/>
    </row>
    <row r="174" spans="1:8" ht="18.75" x14ac:dyDescent="0.2">
      <c r="A174" s="170"/>
      <c r="B174" s="176"/>
      <c r="C174" s="176"/>
      <c r="D174" s="117" t="s">
        <v>184</v>
      </c>
      <c r="E174" s="173"/>
      <c r="F174" s="118"/>
      <c r="G174" s="119"/>
      <c r="H174" s="120"/>
    </row>
    <row r="175" spans="1:8" ht="18.75" x14ac:dyDescent="0.2">
      <c r="A175" s="170"/>
      <c r="B175" s="176"/>
      <c r="C175" s="176"/>
      <c r="D175" s="117" t="s">
        <v>185</v>
      </c>
      <c r="E175" s="173"/>
      <c r="F175" s="118"/>
      <c r="G175" s="119"/>
      <c r="H175" s="120"/>
    </row>
    <row r="176" spans="1:8" ht="18.75" x14ac:dyDescent="0.2">
      <c r="A176" s="170"/>
      <c r="B176" s="176"/>
      <c r="C176" s="176"/>
      <c r="D176" s="123" t="s">
        <v>179</v>
      </c>
      <c r="E176" s="173"/>
      <c r="F176" s="118"/>
      <c r="G176" s="119"/>
      <c r="H176" s="120"/>
    </row>
    <row r="177" spans="1:8" ht="18.75" x14ac:dyDescent="0.2">
      <c r="A177" s="170"/>
      <c r="B177" s="176"/>
      <c r="C177" s="176"/>
      <c r="D177" s="117" t="s">
        <v>184</v>
      </c>
      <c r="E177" s="173"/>
      <c r="F177" s="118"/>
      <c r="G177" s="119"/>
      <c r="H177" s="120"/>
    </row>
    <row r="178" spans="1:8" ht="18.75" x14ac:dyDescent="0.2">
      <c r="A178" s="170"/>
      <c r="B178" s="176"/>
      <c r="C178" s="176"/>
      <c r="D178" s="117" t="s">
        <v>185</v>
      </c>
      <c r="E178" s="173"/>
      <c r="F178" s="118"/>
      <c r="G178" s="119"/>
      <c r="H178" s="120"/>
    </row>
    <row r="179" spans="1:8" ht="18.75" x14ac:dyDescent="0.2">
      <c r="A179" s="170"/>
      <c r="B179" s="176"/>
      <c r="C179" s="176"/>
      <c r="D179" s="123" t="s">
        <v>180</v>
      </c>
      <c r="E179" s="173"/>
      <c r="F179" s="118"/>
      <c r="G179" s="119"/>
      <c r="H179" s="120"/>
    </row>
    <row r="180" spans="1:8" ht="18.75" x14ac:dyDescent="0.2">
      <c r="A180" s="170"/>
      <c r="B180" s="176"/>
      <c r="C180" s="176"/>
      <c r="D180" s="117" t="s">
        <v>184</v>
      </c>
      <c r="E180" s="173"/>
      <c r="F180" s="118"/>
      <c r="G180" s="119"/>
      <c r="H180" s="120"/>
    </row>
    <row r="181" spans="1:8" ht="18.75" x14ac:dyDescent="0.2">
      <c r="A181" s="170"/>
      <c r="B181" s="176"/>
      <c r="C181" s="176"/>
      <c r="D181" s="117" t="s">
        <v>185</v>
      </c>
      <c r="E181" s="173"/>
      <c r="F181" s="118"/>
      <c r="G181" s="119"/>
      <c r="H181" s="120"/>
    </row>
    <row r="182" spans="1:8" ht="18.75" x14ac:dyDescent="0.2">
      <c r="A182" s="170"/>
      <c r="B182" s="176"/>
      <c r="C182" s="176"/>
      <c r="D182" s="123" t="s">
        <v>181</v>
      </c>
      <c r="E182" s="173"/>
      <c r="F182" s="118"/>
      <c r="G182" s="119"/>
      <c r="H182" s="120"/>
    </row>
    <row r="183" spans="1:8" ht="18.75" x14ac:dyDescent="0.2">
      <c r="A183" s="170"/>
      <c r="B183" s="176"/>
      <c r="C183" s="176"/>
      <c r="D183" s="117" t="s">
        <v>184</v>
      </c>
      <c r="E183" s="173"/>
      <c r="F183" s="118"/>
      <c r="G183" s="119"/>
      <c r="H183" s="120"/>
    </row>
    <row r="184" spans="1:8" ht="18.75" x14ac:dyDescent="0.2">
      <c r="A184" s="170"/>
      <c r="B184" s="176"/>
      <c r="C184" s="176"/>
      <c r="D184" s="117" t="s">
        <v>185</v>
      </c>
      <c r="E184" s="173"/>
      <c r="F184" s="118"/>
      <c r="G184" s="119"/>
      <c r="H184" s="120"/>
    </row>
    <row r="185" spans="1:8" ht="18.75" x14ac:dyDescent="0.2">
      <c r="A185" s="170"/>
      <c r="B185" s="176"/>
      <c r="C185" s="176"/>
      <c r="D185" s="123" t="s">
        <v>182</v>
      </c>
      <c r="E185" s="173"/>
      <c r="F185" s="118"/>
      <c r="G185" s="119"/>
      <c r="H185" s="120"/>
    </row>
    <row r="186" spans="1:8" ht="18.75" x14ac:dyDescent="0.2">
      <c r="A186" s="170"/>
      <c r="B186" s="176"/>
      <c r="C186" s="176"/>
      <c r="D186" s="117" t="s">
        <v>184</v>
      </c>
      <c r="E186" s="173"/>
      <c r="F186" s="118"/>
      <c r="G186" s="119"/>
      <c r="H186" s="120"/>
    </row>
    <row r="187" spans="1:8" ht="18.75" x14ac:dyDescent="0.2">
      <c r="A187" s="170"/>
      <c r="B187" s="176"/>
      <c r="C187" s="176"/>
      <c r="D187" s="117" t="s">
        <v>185</v>
      </c>
      <c r="E187" s="173"/>
      <c r="F187" s="118"/>
      <c r="G187" s="119"/>
      <c r="H187" s="120"/>
    </row>
    <row r="188" spans="1:8" ht="18.75" x14ac:dyDescent="0.2">
      <c r="A188" s="170"/>
      <c r="B188" s="176"/>
      <c r="C188" s="176"/>
      <c r="D188" s="123" t="s">
        <v>183</v>
      </c>
      <c r="E188" s="173"/>
      <c r="F188" s="118"/>
      <c r="G188" s="119"/>
      <c r="H188" s="120"/>
    </row>
    <row r="189" spans="1:8" ht="18.75" x14ac:dyDescent="0.2">
      <c r="A189" s="170"/>
      <c r="B189" s="176"/>
      <c r="C189" s="176"/>
      <c r="D189" s="117" t="s">
        <v>184</v>
      </c>
      <c r="E189" s="173"/>
      <c r="F189" s="118"/>
      <c r="G189" s="119"/>
      <c r="H189" s="120"/>
    </row>
    <row r="190" spans="1:8" ht="18.75" x14ac:dyDescent="0.2">
      <c r="A190" s="170"/>
      <c r="B190" s="176"/>
      <c r="C190" s="176"/>
      <c r="D190" s="117" t="s">
        <v>185</v>
      </c>
      <c r="E190" s="173"/>
      <c r="F190" s="118"/>
      <c r="G190" s="119"/>
      <c r="H190" s="120"/>
    </row>
    <row r="191" spans="1:8" ht="18.75" x14ac:dyDescent="0.2">
      <c r="A191" s="170"/>
      <c r="B191" s="176"/>
      <c r="C191" s="176"/>
      <c r="D191" s="123" t="s">
        <v>182</v>
      </c>
      <c r="E191" s="173"/>
      <c r="F191" s="118"/>
      <c r="G191" s="119"/>
      <c r="H191" s="120"/>
    </row>
    <row r="192" spans="1:8" ht="18.75" x14ac:dyDescent="0.2">
      <c r="A192" s="170"/>
      <c r="B192" s="176"/>
      <c r="C192" s="176"/>
      <c r="D192" s="117" t="s">
        <v>184</v>
      </c>
      <c r="E192" s="173"/>
      <c r="F192" s="118"/>
      <c r="G192" s="119"/>
      <c r="H192" s="120"/>
    </row>
    <row r="193" spans="1:8" ht="18.75" x14ac:dyDescent="0.2">
      <c r="A193" s="171"/>
      <c r="B193" s="176"/>
      <c r="C193" s="177"/>
      <c r="D193" s="109" t="s">
        <v>185</v>
      </c>
      <c r="E193" s="174"/>
      <c r="F193" s="110"/>
      <c r="G193" s="111"/>
      <c r="H193" s="112"/>
    </row>
    <row r="194" spans="1:8" ht="72.599999999999994" customHeight="1" x14ac:dyDescent="0.2">
      <c r="A194" s="122">
        <f>A166+1</f>
        <v>52</v>
      </c>
      <c r="B194" s="176"/>
      <c r="C194" s="175" t="s">
        <v>53</v>
      </c>
      <c r="D194" s="101" t="s">
        <v>54</v>
      </c>
      <c r="E194" s="151">
        <v>5</v>
      </c>
      <c r="F194" s="102"/>
      <c r="G194" s="103"/>
      <c r="H194" s="104"/>
    </row>
    <row r="195" spans="1:8" ht="72.599999999999994" customHeight="1" x14ac:dyDescent="0.2">
      <c r="A195" s="122">
        <f t="shared" ref="A195:A248" si="3">A194+1</f>
        <v>53</v>
      </c>
      <c r="B195" s="176"/>
      <c r="C195" s="176"/>
      <c r="D195" s="101" t="s">
        <v>55</v>
      </c>
      <c r="E195" s="151">
        <v>5</v>
      </c>
      <c r="F195" s="102"/>
      <c r="G195" s="103"/>
      <c r="H195" s="104"/>
    </row>
    <row r="196" spans="1:8" ht="52.5" customHeight="1" x14ac:dyDescent="0.2">
      <c r="A196" s="122">
        <f t="shared" si="3"/>
        <v>54</v>
      </c>
      <c r="B196" s="176"/>
      <c r="C196" s="176"/>
      <c r="D196" s="101" t="s">
        <v>186</v>
      </c>
      <c r="E196" s="151">
        <v>5</v>
      </c>
      <c r="F196" s="102"/>
      <c r="G196" s="103"/>
      <c r="H196" s="104"/>
    </row>
    <row r="197" spans="1:8" ht="72.599999999999994" customHeight="1" x14ac:dyDescent="0.2">
      <c r="A197" s="122">
        <f t="shared" si="3"/>
        <v>55</v>
      </c>
      <c r="B197" s="176"/>
      <c r="C197" s="177"/>
      <c r="D197" s="109" t="s">
        <v>56</v>
      </c>
      <c r="E197" s="151">
        <v>5</v>
      </c>
      <c r="F197" s="110"/>
      <c r="G197" s="111"/>
      <c r="H197" s="112"/>
    </row>
    <row r="198" spans="1:8" ht="52.5" customHeight="1" x14ac:dyDescent="0.2">
      <c r="A198" s="122">
        <f t="shared" si="3"/>
        <v>56</v>
      </c>
      <c r="B198" s="176"/>
      <c r="C198" s="176" t="s">
        <v>57</v>
      </c>
      <c r="D198" s="101" t="s">
        <v>187</v>
      </c>
      <c r="E198" s="151">
        <v>5</v>
      </c>
      <c r="F198" s="102"/>
      <c r="G198" s="103"/>
      <c r="H198" s="104"/>
    </row>
    <row r="199" spans="1:8" ht="52.5" customHeight="1" x14ac:dyDescent="0.2">
      <c r="A199" s="122">
        <f t="shared" si="3"/>
        <v>57</v>
      </c>
      <c r="B199" s="176"/>
      <c r="C199" s="176"/>
      <c r="D199" s="101" t="s">
        <v>188</v>
      </c>
      <c r="E199" s="151">
        <v>5</v>
      </c>
      <c r="F199" s="102"/>
      <c r="G199" s="103"/>
      <c r="H199" s="104"/>
    </row>
    <row r="200" spans="1:8" ht="52.5" customHeight="1" x14ac:dyDescent="0.2">
      <c r="A200" s="122">
        <f t="shared" si="3"/>
        <v>58</v>
      </c>
      <c r="B200" s="176"/>
      <c r="C200" s="176"/>
      <c r="D200" s="101" t="s">
        <v>189</v>
      </c>
      <c r="E200" s="151">
        <v>5</v>
      </c>
      <c r="F200" s="102"/>
      <c r="G200" s="103"/>
      <c r="H200" s="104"/>
    </row>
    <row r="201" spans="1:8" ht="72.599999999999994" customHeight="1" x14ac:dyDescent="0.2">
      <c r="A201" s="122">
        <f t="shared" si="3"/>
        <v>59</v>
      </c>
      <c r="B201" s="176"/>
      <c r="C201" s="177"/>
      <c r="D201" s="109" t="s">
        <v>58</v>
      </c>
      <c r="E201" s="151">
        <v>5</v>
      </c>
      <c r="F201" s="110"/>
      <c r="G201" s="111"/>
      <c r="H201" s="112"/>
    </row>
    <row r="202" spans="1:8" ht="111.75" customHeight="1" x14ac:dyDescent="0.2">
      <c r="A202" s="122">
        <f t="shared" si="3"/>
        <v>60</v>
      </c>
      <c r="B202" s="176"/>
      <c r="C202" s="175" t="s">
        <v>59</v>
      </c>
      <c r="D202" s="101" t="s">
        <v>385</v>
      </c>
      <c r="E202" s="151">
        <v>15</v>
      </c>
      <c r="F202" s="102"/>
      <c r="G202" s="103"/>
      <c r="H202" s="104"/>
    </row>
    <row r="203" spans="1:8" ht="93" customHeight="1" x14ac:dyDescent="0.2">
      <c r="A203" s="122">
        <f t="shared" si="3"/>
        <v>61</v>
      </c>
      <c r="B203" s="176"/>
      <c r="C203" s="176"/>
      <c r="D203" s="101" t="s">
        <v>190</v>
      </c>
      <c r="E203" s="151">
        <v>15</v>
      </c>
      <c r="F203" s="102"/>
      <c r="G203" s="103"/>
      <c r="H203" s="104"/>
    </row>
    <row r="204" spans="1:8" ht="90" customHeight="1" x14ac:dyDescent="0.2">
      <c r="A204" s="122">
        <f t="shared" si="3"/>
        <v>62</v>
      </c>
      <c r="B204" s="176"/>
      <c r="C204" s="176"/>
      <c r="D204" s="101" t="s">
        <v>191</v>
      </c>
      <c r="E204" s="151">
        <v>15</v>
      </c>
      <c r="F204" s="102"/>
      <c r="G204" s="103"/>
      <c r="H204" s="104"/>
    </row>
    <row r="205" spans="1:8" ht="52.5" customHeight="1" x14ac:dyDescent="0.2">
      <c r="A205" s="122">
        <f t="shared" si="3"/>
        <v>63</v>
      </c>
      <c r="B205" s="176"/>
      <c r="C205" s="177"/>
      <c r="D205" s="109" t="s">
        <v>192</v>
      </c>
      <c r="E205" s="151">
        <v>15</v>
      </c>
      <c r="F205" s="110"/>
      <c r="G205" s="111"/>
      <c r="H205" s="112"/>
    </row>
    <row r="206" spans="1:8" ht="107.25" customHeight="1" x14ac:dyDescent="0.2">
      <c r="A206" s="122">
        <f t="shared" si="3"/>
        <v>64</v>
      </c>
      <c r="B206" s="176"/>
      <c r="C206" s="175" t="s">
        <v>193</v>
      </c>
      <c r="D206" s="101" t="s">
        <v>194</v>
      </c>
      <c r="E206" s="151">
        <v>5</v>
      </c>
      <c r="F206" s="102"/>
      <c r="G206" s="103"/>
      <c r="H206" s="104"/>
    </row>
    <row r="207" spans="1:8" ht="52.5" customHeight="1" x14ac:dyDescent="0.2">
      <c r="A207" s="122">
        <f t="shared" si="3"/>
        <v>65</v>
      </c>
      <c r="B207" s="176"/>
      <c r="C207" s="176"/>
      <c r="D207" s="101" t="s">
        <v>195</v>
      </c>
      <c r="E207" s="151">
        <v>5</v>
      </c>
      <c r="F207" s="102"/>
      <c r="G207" s="103"/>
      <c r="H207" s="104"/>
    </row>
    <row r="208" spans="1:8" ht="131.25" x14ac:dyDescent="0.2">
      <c r="A208" s="122">
        <f t="shared" si="3"/>
        <v>66</v>
      </c>
      <c r="B208" s="176"/>
      <c r="C208" s="177"/>
      <c r="D208" s="109" t="s">
        <v>196</v>
      </c>
      <c r="E208" s="151">
        <v>5</v>
      </c>
      <c r="F208" s="110"/>
      <c r="G208" s="111"/>
      <c r="H208" s="112"/>
    </row>
    <row r="209" spans="1:8" ht="77.25" customHeight="1" x14ac:dyDescent="0.2">
      <c r="A209" s="122">
        <f t="shared" si="3"/>
        <v>67</v>
      </c>
      <c r="B209" s="176"/>
      <c r="C209" s="175" t="s">
        <v>60</v>
      </c>
      <c r="D209" s="101" t="s">
        <v>197</v>
      </c>
      <c r="E209" s="151">
        <v>10</v>
      </c>
      <c r="F209" s="102"/>
      <c r="G209" s="103"/>
      <c r="H209" s="104"/>
    </row>
    <row r="210" spans="1:8" ht="54.6" customHeight="1" x14ac:dyDescent="0.2">
      <c r="A210" s="122">
        <f t="shared" si="3"/>
        <v>68</v>
      </c>
      <c r="B210" s="176"/>
      <c r="C210" s="176"/>
      <c r="D210" s="101" t="s">
        <v>198</v>
      </c>
      <c r="E210" s="151">
        <v>10</v>
      </c>
      <c r="F210" s="102"/>
      <c r="G210" s="103"/>
      <c r="H210" s="104"/>
    </row>
    <row r="211" spans="1:8" ht="85.5" customHeight="1" x14ac:dyDescent="0.2">
      <c r="A211" s="122">
        <f t="shared" si="3"/>
        <v>69</v>
      </c>
      <c r="B211" s="176"/>
      <c r="C211" s="176"/>
      <c r="D211" s="101" t="s">
        <v>61</v>
      </c>
      <c r="E211" s="151">
        <v>10</v>
      </c>
      <c r="F211" s="102"/>
      <c r="G211" s="103"/>
      <c r="H211" s="104"/>
    </row>
    <row r="212" spans="1:8" ht="86.25" customHeight="1" x14ac:dyDescent="0.2">
      <c r="A212" s="122">
        <f t="shared" si="3"/>
        <v>70</v>
      </c>
      <c r="B212" s="176"/>
      <c r="C212" s="176"/>
      <c r="D212" s="101" t="s">
        <v>199</v>
      </c>
      <c r="E212" s="151">
        <v>10</v>
      </c>
      <c r="F212" s="102"/>
      <c r="G212" s="103"/>
      <c r="H212" s="104"/>
    </row>
    <row r="213" spans="1:8" ht="18.75" x14ac:dyDescent="0.2">
      <c r="A213" s="169">
        <f t="shared" si="3"/>
        <v>71</v>
      </c>
      <c r="B213" s="176"/>
      <c r="C213" s="176"/>
      <c r="D213" s="117" t="s">
        <v>200</v>
      </c>
      <c r="E213" s="172">
        <v>10</v>
      </c>
      <c r="F213" s="118"/>
      <c r="G213" s="119"/>
      <c r="H213" s="120"/>
    </row>
    <row r="214" spans="1:8" ht="18.75" x14ac:dyDescent="0.2">
      <c r="A214" s="170"/>
      <c r="B214" s="176"/>
      <c r="C214" s="176"/>
      <c r="D214" s="117" t="s">
        <v>201</v>
      </c>
      <c r="E214" s="173"/>
      <c r="F214" s="118"/>
      <c r="G214" s="119"/>
      <c r="H214" s="120"/>
    </row>
    <row r="215" spans="1:8" ht="37.5" x14ac:dyDescent="0.2">
      <c r="A215" s="170"/>
      <c r="B215" s="176"/>
      <c r="C215" s="176"/>
      <c r="D215" s="117" t="s">
        <v>202</v>
      </c>
      <c r="E215" s="173"/>
      <c r="F215" s="118"/>
      <c r="G215" s="119"/>
      <c r="H215" s="120"/>
    </row>
    <row r="216" spans="1:8" ht="18.75" x14ac:dyDescent="0.2">
      <c r="A216" s="170"/>
      <c r="B216" s="176"/>
      <c r="C216" s="176"/>
      <c r="D216" s="117" t="s">
        <v>203</v>
      </c>
      <c r="E216" s="173"/>
      <c r="F216" s="118"/>
      <c r="G216" s="119"/>
      <c r="H216" s="120"/>
    </row>
    <row r="217" spans="1:8" ht="18.75" x14ac:dyDescent="0.2">
      <c r="A217" s="170"/>
      <c r="B217" s="176"/>
      <c r="C217" s="176"/>
      <c r="D217" s="117" t="s">
        <v>204</v>
      </c>
      <c r="E217" s="173"/>
      <c r="F217" s="118"/>
      <c r="G217" s="119"/>
      <c r="H217" s="120"/>
    </row>
    <row r="218" spans="1:8" ht="18.75" x14ac:dyDescent="0.2">
      <c r="A218" s="170"/>
      <c r="B218" s="176"/>
      <c r="C218" s="176"/>
      <c r="D218" s="117" t="s">
        <v>205</v>
      </c>
      <c r="E218" s="173"/>
      <c r="F218" s="118"/>
      <c r="G218" s="119"/>
      <c r="H218" s="120"/>
    </row>
    <row r="219" spans="1:8" ht="18.75" x14ac:dyDescent="0.2">
      <c r="A219" s="170"/>
      <c r="B219" s="176"/>
      <c r="C219" s="176"/>
      <c r="D219" s="117" t="s">
        <v>206</v>
      </c>
      <c r="E219" s="173"/>
      <c r="F219" s="118"/>
      <c r="G219" s="119"/>
      <c r="H219" s="120"/>
    </row>
    <row r="220" spans="1:8" ht="18.75" x14ac:dyDescent="0.2">
      <c r="A220" s="170"/>
      <c r="B220" s="176"/>
      <c r="C220" s="176"/>
      <c r="D220" s="117" t="s">
        <v>207</v>
      </c>
      <c r="E220" s="173"/>
      <c r="F220" s="118"/>
      <c r="G220" s="119"/>
      <c r="H220" s="120"/>
    </row>
    <row r="221" spans="1:8" ht="18.75" x14ac:dyDescent="0.2">
      <c r="A221" s="170"/>
      <c r="B221" s="176"/>
      <c r="C221" s="176"/>
      <c r="D221" s="117" t="s">
        <v>208</v>
      </c>
      <c r="E221" s="173"/>
      <c r="F221" s="118"/>
      <c r="G221" s="119"/>
      <c r="H221" s="120"/>
    </row>
    <row r="222" spans="1:8" ht="18.75" x14ac:dyDescent="0.2">
      <c r="A222" s="170"/>
      <c r="B222" s="176"/>
      <c r="C222" s="176"/>
      <c r="D222" s="117" t="s">
        <v>209</v>
      </c>
      <c r="E222" s="173"/>
      <c r="F222" s="118"/>
      <c r="G222" s="119"/>
      <c r="H222" s="120"/>
    </row>
    <row r="223" spans="1:8" ht="18.75" x14ac:dyDescent="0.2">
      <c r="A223" s="170"/>
      <c r="B223" s="176"/>
      <c r="C223" s="176"/>
      <c r="D223" s="117" t="s">
        <v>210</v>
      </c>
      <c r="E223" s="173"/>
      <c r="F223" s="118"/>
      <c r="G223" s="119"/>
      <c r="H223" s="120"/>
    </row>
    <row r="224" spans="1:8" ht="18.75" x14ac:dyDescent="0.2">
      <c r="A224" s="170"/>
      <c r="B224" s="176"/>
      <c r="C224" s="176"/>
      <c r="D224" s="117" t="s">
        <v>211</v>
      </c>
      <c r="E224" s="173"/>
      <c r="F224" s="118"/>
      <c r="G224" s="119"/>
      <c r="H224" s="120"/>
    </row>
    <row r="225" spans="1:8" ht="18.75" x14ac:dyDescent="0.2">
      <c r="A225" s="170"/>
      <c r="B225" s="176"/>
      <c r="C225" s="176"/>
      <c r="D225" s="117" t="s">
        <v>212</v>
      </c>
      <c r="E225" s="173"/>
      <c r="F225" s="118"/>
      <c r="G225" s="119"/>
      <c r="H225" s="120"/>
    </row>
    <row r="226" spans="1:8" ht="18.75" x14ac:dyDescent="0.2">
      <c r="A226" s="170"/>
      <c r="B226" s="176"/>
      <c r="C226" s="176"/>
      <c r="D226" s="117" t="s">
        <v>213</v>
      </c>
      <c r="E226" s="173"/>
      <c r="F226" s="118"/>
      <c r="G226" s="119"/>
      <c r="H226" s="120"/>
    </row>
    <row r="227" spans="1:8" ht="18.75" x14ac:dyDescent="0.2">
      <c r="A227" s="170"/>
      <c r="B227" s="176"/>
      <c r="C227" s="176"/>
      <c r="D227" s="117" t="s">
        <v>214</v>
      </c>
      <c r="E227" s="173"/>
      <c r="F227" s="118"/>
      <c r="G227" s="119"/>
      <c r="H227" s="120"/>
    </row>
    <row r="228" spans="1:8" ht="18.75" x14ac:dyDescent="0.2">
      <c r="A228" s="170"/>
      <c r="B228" s="176"/>
      <c r="C228" s="176"/>
      <c r="D228" s="117" t="s">
        <v>215</v>
      </c>
      <c r="E228" s="173"/>
      <c r="F228" s="118"/>
      <c r="G228" s="119"/>
      <c r="H228" s="120"/>
    </row>
    <row r="229" spans="1:8" ht="18.75" x14ac:dyDescent="0.2">
      <c r="A229" s="170"/>
      <c r="B229" s="176"/>
      <c r="C229" s="176"/>
      <c r="D229" s="117" t="s">
        <v>216</v>
      </c>
      <c r="E229" s="173"/>
      <c r="F229" s="118"/>
      <c r="G229" s="119"/>
      <c r="H229" s="120"/>
    </row>
    <row r="230" spans="1:8" ht="18.75" x14ac:dyDescent="0.2">
      <c r="A230" s="170"/>
      <c r="B230" s="176"/>
      <c r="C230" s="176"/>
      <c r="D230" s="117" t="s">
        <v>217</v>
      </c>
      <c r="E230" s="173"/>
      <c r="F230" s="118"/>
      <c r="G230" s="119"/>
      <c r="H230" s="120"/>
    </row>
    <row r="231" spans="1:8" ht="18.75" x14ac:dyDescent="0.2">
      <c r="A231" s="170"/>
      <c r="B231" s="176"/>
      <c r="C231" s="176"/>
      <c r="D231" s="109" t="s">
        <v>218</v>
      </c>
      <c r="E231" s="174"/>
      <c r="F231" s="110"/>
      <c r="G231" s="111"/>
      <c r="H231" s="112"/>
    </row>
    <row r="232" spans="1:8" ht="43.5" customHeight="1" x14ac:dyDescent="0.3">
      <c r="A232" s="170">
        <f>A213+1</f>
        <v>72</v>
      </c>
      <c r="B232" s="176"/>
      <c r="C232" s="176"/>
      <c r="D232" s="124" t="s">
        <v>219</v>
      </c>
      <c r="E232" s="172">
        <v>10</v>
      </c>
      <c r="F232" s="114"/>
      <c r="G232" s="115"/>
      <c r="H232" s="116"/>
    </row>
    <row r="233" spans="1:8" ht="18.75" x14ac:dyDescent="0.2">
      <c r="A233" s="170"/>
      <c r="B233" s="176"/>
      <c r="C233" s="176"/>
      <c r="D233" s="117" t="s">
        <v>220</v>
      </c>
      <c r="E233" s="173"/>
      <c r="F233" s="118"/>
      <c r="G233" s="119"/>
      <c r="H233" s="120"/>
    </row>
    <row r="234" spans="1:8" ht="18.75" x14ac:dyDescent="0.2">
      <c r="A234" s="170"/>
      <c r="B234" s="176"/>
      <c r="C234" s="176"/>
      <c r="D234" s="117" t="s">
        <v>221</v>
      </c>
      <c r="E234" s="173"/>
      <c r="F234" s="118"/>
      <c r="G234" s="119"/>
      <c r="H234" s="120"/>
    </row>
    <row r="235" spans="1:8" ht="18.75" x14ac:dyDescent="0.2">
      <c r="A235" s="170"/>
      <c r="B235" s="176"/>
      <c r="C235" s="176"/>
      <c r="D235" s="117" t="s">
        <v>220</v>
      </c>
      <c r="E235" s="173"/>
      <c r="F235" s="118"/>
      <c r="G235" s="119"/>
      <c r="H235" s="120"/>
    </row>
    <row r="236" spans="1:8" ht="18.75" x14ac:dyDescent="0.2">
      <c r="A236" s="170"/>
      <c r="B236" s="176"/>
      <c r="C236" s="176"/>
      <c r="D236" s="117" t="s">
        <v>221</v>
      </c>
      <c r="E236" s="173"/>
      <c r="F236" s="118"/>
      <c r="G236" s="119"/>
      <c r="H236" s="120"/>
    </row>
    <row r="237" spans="1:8" ht="18.75" x14ac:dyDescent="0.2">
      <c r="A237" s="170"/>
      <c r="B237" s="176"/>
      <c r="C237" s="176"/>
      <c r="D237" s="117" t="s">
        <v>220</v>
      </c>
      <c r="E237" s="173"/>
      <c r="F237" s="118"/>
      <c r="G237" s="119"/>
      <c r="H237" s="120"/>
    </row>
    <row r="238" spans="1:8" ht="18.75" x14ac:dyDescent="0.2">
      <c r="A238" s="170"/>
      <c r="B238" s="176"/>
      <c r="C238" s="176"/>
      <c r="D238" s="117" t="s">
        <v>221</v>
      </c>
      <c r="E238" s="173"/>
      <c r="F238" s="118"/>
      <c r="G238" s="119"/>
      <c r="H238" s="120"/>
    </row>
    <row r="239" spans="1:8" ht="18.75" x14ac:dyDescent="0.2">
      <c r="A239" s="170"/>
      <c r="B239" s="176"/>
      <c r="C239" s="176"/>
      <c r="D239" s="117" t="s">
        <v>220</v>
      </c>
      <c r="E239" s="173"/>
      <c r="F239" s="118"/>
      <c r="G239" s="119"/>
      <c r="H239" s="120"/>
    </row>
    <row r="240" spans="1:8" ht="18.75" x14ac:dyDescent="0.2">
      <c r="A240" s="171"/>
      <c r="B240" s="176"/>
      <c r="C240" s="176"/>
      <c r="D240" s="109" t="s">
        <v>221</v>
      </c>
      <c r="E240" s="174"/>
      <c r="F240" s="110"/>
      <c r="G240" s="111"/>
      <c r="H240" s="112"/>
    </row>
    <row r="241" spans="1:8" ht="72.599999999999994" customHeight="1" x14ac:dyDescent="0.2">
      <c r="A241" s="122">
        <f>A232+1</f>
        <v>73</v>
      </c>
      <c r="B241" s="176"/>
      <c r="C241" s="176"/>
      <c r="D241" s="101" t="s">
        <v>222</v>
      </c>
      <c r="E241" s="151">
        <v>10</v>
      </c>
      <c r="F241" s="102"/>
      <c r="G241" s="103"/>
      <c r="H241" s="104"/>
    </row>
    <row r="242" spans="1:8" ht="72.599999999999994" customHeight="1" x14ac:dyDescent="0.2">
      <c r="A242" s="122">
        <f t="shared" si="3"/>
        <v>74</v>
      </c>
      <c r="B242" s="176"/>
      <c r="C242" s="176"/>
      <c r="D242" s="101" t="s">
        <v>223</v>
      </c>
      <c r="E242" s="151">
        <v>10</v>
      </c>
      <c r="F242" s="102"/>
      <c r="G242" s="103"/>
      <c r="H242" s="104"/>
    </row>
    <row r="243" spans="1:8" ht="109.5" customHeight="1" x14ac:dyDescent="0.2">
      <c r="A243" s="122">
        <f t="shared" si="3"/>
        <v>75</v>
      </c>
      <c r="B243" s="176"/>
      <c r="C243" s="176"/>
      <c r="D243" s="117" t="s">
        <v>224</v>
      </c>
      <c r="E243" s="151">
        <v>10</v>
      </c>
      <c r="F243" s="118"/>
      <c r="G243" s="119"/>
      <c r="H243" s="120"/>
    </row>
    <row r="244" spans="1:8" ht="52.5" customHeight="1" x14ac:dyDescent="0.2">
      <c r="A244" s="122">
        <f t="shared" si="3"/>
        <v>76</v>
      </c>
      <c r="B244" s="176"/>
      <c r="C244" s="175" t="s">
        <v>62</v>
      </c>
      <c r="D244" s="101" t="s">
        <v>240</v>
      </c>
      <c r="E244" s="151">
        <v>10</v>
      </c>
      <c r="F244" s="102"/>
      <c r="G244" s="103"/>
      <c r="H244" s="104"/>
    </row>
    <row r="245" spans="1:8" ht="72.599999999999994" customHeight="1" x14ac:dyDescent="0.2">
      <c r="A245" s="122">
        <f t="shared" si="3"/>
        <v>77</v>
      </c>
      <c r="B245" s="176"/>
      <c r="C245" s="176"/>
      <c r="D245" s="101" t="s">
        <v>241</v>
      </c>
      <c r="E245" s="151">
        <v>10</v>
      </c>
      <c r="F245" s="102"/>
      <c r="G245" s="103"/>
      <c r="H245" s="104"/>
    </row>
    <row r="246" spans="1:8" ht="72.599999999999994" customHeight="1" x14ac:dyDescent="0.2">
      <c r="A246" s="122">
        <f t="shared" si="3"/>
        <v>78</v>
      </c>
      <c r="B246" s="176"/>
      <c r="C246" s="176"/>
      <c r="D246" s="101" t="s">
        <v>380</v>
      </c>
      <c r="E246" s="151">
        <v>10</v>
      </c>
      <c r="F246" s="102"/>
      <c r="G246" s="103"/>
      <c r="H246" s="104"/>
    </row>
    <row r="247" spans="1:8" ht="86.25" customHeight="1" x14ac:dyDescent="0.2">
      <c r="A247" s="122">
        <f t="shared" si="3"/>
        <v>79</v>
      </c>
      <c r="B247" s="176"/>
      <c r="C247" s="176"/>
      <c r="D247" s="101" t="s">
        <v>242</v>
      </c>
      <c r="E247" s="151">
        <v>10</v>
      </c>
      <c r="F247" s="102"/>
      <c r="G247" s="103"/>
      <c r="H247" s="104"/>
    </row>
    <row r="248" spans="1:8" s="128" customFormat="1" ht="24.75" customHeight="1" x14ac:dyDescent="0.3">
      <c r="A248" s="169">
        <f t="shared" si="3"/>
        <v>80</v>
      </c>
      <c r="B248" s="176"/>
      <c r="C248" s="176"/>
      <c r="D248" s="124" t="s">
        <v>239</v>
      </c>
      <c r="E248" s="172">
        <v>10</v>
      </c>
      <c r="F248" s="125"/>
      <c r="G248" s="126"/>
      <c r="H248" s="127"/>
    </row>
    <row r="249" spans="1:8" ht="18.75" x14ac:dyDescent="0.2">
      <c r="A249" s="170"/>
      <c r="B249" s="176"/>
      <c r="C249" s="176"/>
      <c r="D249" s="117" t="s">
        <v>225</v>
      </c>
      <c r="E249" s="173"/>
      <c r="F249" s="118"/>
      <c r="G249" s="119"/>
      <c r="H249" s="120"/>
    </row>
    <row r="250" spans="1:8" ht="18.75" x14ac:dyDescent="0.2">
      <c r="A250" s="170"/>
      <c r="B250" s="176"/>
      <c r="C250" s="176"/>
      <c r="D250" s="117" t="s">
        <v>226</v>
      </c>
      <c r="E250" s="173"/>
      <c r="F250" s="118"/>
      <c r="G250" s="119"/>
      <c r="H250" s="120"/>
    </row>
    <row r="251" spans="1:8" ht="18.75" x14ac:dyDescent="0.2">
      <c r="A251" s="170"/>
      <c r="B251" s="176"/>
      <c r="C251" s="176"/>
      <c r="D251" s="117" t="s">
        <v>227</v>
      </c>
      <c r="E251" s="173"/>
      <c r="F251" s="118"/>
      <c r="G251" s="119"/>
      <c r="H251" s="120"/>
    </row>
    <row r="252" spans="1:8" ht="18.75" x14ac:dyDescent="0.2">
      <c r="A252" s="170"/>
      <c r="B252" s="176"/>
      <c r="C252" s="176"/>
      <c r="D252" s="117" t="s">
        <v>228</v>
      </c>
      <c r="E252" s="173"/>
      <c r="F252" s="118"/>
      <c r="G252" s="119"/>
      <c r="H252" s="120"/>
    </row>
    <row r="253" spans="1:8" ht="18.75" x14ac:dyDescent="0.2">
      <c r="A253" s="170"/>
      <c r="B253" s="176"/>
      <c r="C253" s="176"/>
      <c r="D253" s="117" t="s">
        <v>229</v>
      </c>
      <c r="E253" s="173"/>
      <c r="F253" s="118"/>
      <c r="G253" s="119"/>
      <c r="H253" s="120"/>
    </row>
    <row r="254" spans="1:8" ht="18.75" x14ac:dyDescent="0.2">
      <c r="A254" s="170"/>
      <c r="B254" s="176"/>
      <c r="C254" s="176"/>
      <c r="D254" s="117" t="s">
        <v>230</v>
      </c>
      <c r="E254" s="173"/>
      <c r="F254" s="118"/>
      <c r="G254" s="119"/>
      <c r="H254" s="120"/>
    </row>
    <row r="255" spans="1:8" ht="18.75" x14ac:dyDescent="0.2">
      <c r="A255" s="170"/>
      <c r="B255" s="176"/>
      <c r="C255" s="176"/>
      <c r="D255" s="117" t="s">
        <v>231</v>
      </c>
      <c r="E255" s="173"/>
      <c r="F255" s="118"/>
      <c r="G255" s="119"/>
      <c r="H255" s="120"/>
    </row>
    <row r="256" spans="1:8" ht="18.75" x14ac:dyDescent="0.2">
      <c r="A256" s="170"/>
      <c r="B256" s="176"/>
      <c r="C256" s="176"/>
      <c r="D256" s="117" t="s">
        <v>232</v>
      </c>
      <c r="E256" s="173"/>
      <c r="F256" s="118"/>
      <c r="G256" s="119"/>
      <c r="H256" s="120"/>
    </row>
    <row r="257" spans="1:8" ht="18.75" x14ac:dyDescent="0.2">
      <c r="A257" s="170"/>
      <c r="B257" s="176"/>
      <c r="C257" s="176"/>
      <c r="D257" s="117" t="s">
        <v>233</v>
      </c>
      <c r="E257" s="173"/>
      <c r="F257" s="118"/>
      <c r="G257" s="119"/>
      <c r="H257" s="120"/>
    </row>
    <row r="258" spans="1:8" ht="18.75" x14ac:dyDescent="0.2">
      <c r="A258" s="170"/>
      <c r="B258" s="176"/>
      <c r="C258" s="176"/>
      <c r="D258" s="117" t="s">
        <v>234</v>
      </c>
      <c r="E258" s="173"/>
      <c r="F258" s="118"/>
      <c r="G258" s="119"/>
      <c r="H258" s="120"/>
    </row>
    <row r="259" spans="1:8" ht="18.75" x14ac:dyDescent="0.2">
      <c r="A259" s="170"/>
      <c r="B259" s="176"/>
      <c r="C259" s="176"/>
      <c r="D259" s="117" t="s">
        <v>235</v>
      </c>
      <c r="E259" s="173"/>
      <c r="F259" s="118"/>
      <c r="G259" s="119"/>
      <c r="H259" s="120"/>
    </row>
    <row r="260" spans="1:8" ht="18.75" x14ac:dyDescent="0.2">
      <c r="A260" s="170"/>
      <c r="B260" s="176"/>
      <c r="C260" s="176"/>
      <c r="D260" s="117" t="s">
        <v>236</v>
      </c>
      <c r="E260" s="173"/>
      <c r="F260" s="118"/>
      <c r="G260" s="119"/>
      <c r="H260" s="120"/>
    </row>
    <row r="261" spans="1:8" ht="18.75" x14ac:dyDescent="0.2">
      <c r="A261" s="170"/>
      <c r="B261" s="176"/>
      <c r="C261" s="176"/>
      <c r="D261" s="117" t="s">
        <v>237</v>
      </c>
      <c r="E261" s="173"/>
      <c r="F261" s="118"/>
      <c r="G261" s="119"/>
      <c r="H261" s="120"/>
    </row>
    <row r="262" spans="1:8" ht="18.75" x14ac:dyDescent="0.2">
      <c r="A262" s="171"/>
      <c r="B262" s="176"/>
      <c r="C262" s="176"/>
      <c r="D262" s="109" t="s">
        <v>238</v>
      </c>
      <c r="E262" s="174"/>
      <c r="F262" s="110"/>
      <c r="G262" s="111"/>
      <c r="H262" s="112"/>
    </row>
    <row r="263" spans="1:8" ht="52.5" customHeight="1" x14ac:dyDescent="0.2">
      <c r="A263" s="122">
        <f>A248+1</f>
        <v>81</v>
      </c>
      <c r="B263" s="176"/>
      <c r="C263" s="176"/>
      <c r="D263" s="101" t="s">
        <v>243</v>
      </c>
      <c r="E263" s="151">
        <v>10</v>
      </c>
      <c r="F263" s="102"/>
      <c r="G263" s="103"/>
      <c r="H263" s="104"/>
    </row>
    <row r="264" spans="1:8" ht="34.5" customHeight="1" x14ac:dyDescent="0.2">
      <c r="A264" s="122">
        <f t="shared" ref="A264:A300" si="4">A263+1</f>
        <v>82</v>
      </c>
      <c r="B264" s="176"/>
      <c r="C264" s="176"/>
      <c r="D264" s="101" t="s">
        <v>244</v>
      </c>
      <c r="E264" s="151">
        <v>10</v>
      </c>
      <c r="F264" s="102"/>
      <c r="G264" s="103"/>
      <c r="H264" s="104"/>
    </row>
    <row r="265" spans="1:8" ht="72.599999999999994" customHeight="1" x14ac:dyDescent="0.2">
      <c r="A265" s="122">
        <f t="shared" si="4"/>
        <v>83</v>
      </c>
      <c r="B265" s="176"/>
      <c r="C265" s="176"/>
      <c r="D265" s="101" t="s">
        <v>245</v>
      </c>
      <c r="E265" s="151">
        <v>10</v>
      </c>
      <c r="F265" s="102"/>
      <c r="G265" s="103"/>
      <c r="H265" s="104"/>
    </row>
    <row r="266" spans="1:8" ht="34.5" customHeight="1" x14ac:dyDescent="0.2">
      <c r="A266" s="122">
        <f t="shared" si="4"/>
        <v>84</v>
      </c>
      <c r="B266" s="176"/>
      <c r="C266" s="176"/>
      <c r="D266" s="101" t="s">
        <v>246</v>
      </c>
      <c r="E266" s="151">
        <v>10</v>
      </c>
      <c r="F266" s="102"/>
      <c r="G266" s="103"/>
      <c r="H266" s="104"/>
    </row>
    <row r="267" spans="1:8" ht="52.5" customHeight="1" x14ac:dyDescent="0.2">
      <c r="A267" s="122">
        <f t="shared" si="4"/>
        <v>85</v>
      </c>
      <c r="B267" s="176"/>
      <c r="C267" s="176"/>
      <c r="D267" s="117" t="s">
        <v>247</v>
      </c>
      <c r="E267" s="151">
        <v>10</v>
      </c>
      <c r="F267" s="118"/>
      <c r="G267" s="119"/>
      <c r="H267" s="120"/>
    </row>
    <row r="268" spans="1:8" ht="18.75" x14ac:dyDescent="0.2">
      <c r="A268" s="169">
        <f t="shared" si="4"/>
        <v>86</v>
      </c>
      <c r="B268" s="176"/>
      <c r="C268" s="175" t="s">
        <v>63</v>
      </c>
      <c r="D268" s="113" t="s">
        <v>248</v>
      </c>
      <c r="E268" s="172">
        <v>10</v>
      </c>
      <c r="F268" s="114"/>
      <c r="G268" s="115"/>
      <c r="H268" s="116"/>
    </row>
    <row r="269" spans="1:8" ht="18.75" x14ac:dyDescent="0.2">
      <c r="A269" s="170"/>
      <c r="B269" s="176"/>
      <c r="C269" s="176"/>
      <c r="D269" s="117" t="s">
        <v>249</v>
      </c>
      <c r="E269" s="173"/>
      <c r="F269" s="118"/>
      <c r="G269" s="119"/>
      <c r="H269" s="120"/>
    </row>
    <row r="270" spans="1:8" ht="37.5" customHeight="1" x14ac:dyDescent="0.2">
      <c r="A270" s="170"/>
      <c r="B270" s="176"/>
      <c r="C270" s="181"/>
      <c r="D270" s="117" t="s">
        <v>250</v>
      </c>
      <c r="E270" s="173"/>
      <c r="F270" s="118"/>
      <c r="G270" s="119"/>
      <c r="H270" s="120"/>
    </row>
    <row r="271" spans="1:8" ht="37.5" x14ac:dyDescent="0.2">
      <c r="A271" s="170"/>
      <c r="B271" s="176"/>
      <c r="C271" s="181"/>
      <c r="D271" s="117" t="s">
        <v>251</v>
      </c>
      <c r="E271" s="173"/>
      <c r="F271" s="118"/>
      <c r="G271" s="119"/>
      <c r="H271" s="120"/>
    </row>
    <row r="272" spans="1:8" ht="37.5" x14ac:dyDescent="0.2">
      <c r="A272" s="170"/>
      <c r="B272" s="176"/>
      <c r="C272" s="181"/>
      <c r="D272" s="117" t="s">
        <v>252</v>
      </c>
      <c r="E272" s="173"/>
      <c r="F272" s="118"/>
      <c r="G272" s="119"/>
      <c r="H272" s="120"/>
    </row>
    <row r="273" spans="1:8" ht="37.5" x14ac:dyDescent="0.2">
      <c r="A273" s="170"/>
      <c r="B273" s="176"/>
      <c r="C273" s="181"/>
      <c r="D273" s="117" t="s">
        <v>253</v>
      </c>
      <c r="E273" s="173"/>
      <c r="F273" s="118"/>
      <c r="G273" s="119"/>
      <c r="H273" s="120"/>
    </row>
    <row r="274" spans="1:8" ht="37.5" x14ac:dyDescent="0.2">
      <c r="A274" s="170"/>
      <c r="B274" s="176"/>
      <c r="C274" s="181"/>
      <c r="D274" s="117" t="s">
        <v>254</v>
      </c>
      <c r="E274" s="173"/>
      <c r="F274" s="118"/>
      <c r="G274" s="119"/>
      <c r="H274" s="120"/>
    </row>
    <row r="275" spans="1:8" ht="18.75" x14ac:dyDescent="0.2">
      <c r="A275" s="170"/>
      <c r="B275" s="176"/>
      <c r="C275" s="181"/>
      <c r="D275" s="117" t="s">
        <v>255</v>
      </c>
      <c r="E275" s="173"/>
      <c r="F275" s="118"/>
      <c r="G275" s="119"/>
      <c r="H275" s="120"/>
    </row>
    <row r="276" spans="1:8" ht="65.25" customHeight="1" x14ac:dyDescent="0.2">
      <c r="A276" s="171"/>
      <c r="B276" s="176"/>
      <c r="C276" s="181"/>
      <c r="D276" s="121" t="s">
        <v>256</v>
      </c>
      <c r="E276" s="174"/>
      <c r="F276" s="110"/>
      <c r="G276" s="111"/>
      <c r="H276" s="112"/>
    </row>
    <row r="277" spans="1:8" ht="34.5" customHeight="1" x14ac:dyDescent="0.2">
      <c r="A277" s="122">
        <f>A268+1</f>
        <v>87</v>
      </c>
      <c r="B277" s="176"/>
      <c r="C277" s="181"/>
      <c r="D277" s="101" t="s">
        <v>64</v>
      </c>
      <c r="E277" s="151">
        <v>10</v>
      </c>
      <c r="F277" s="102"/>
      <c r="G277" s="103"/>
      <c r="H277" s="104"/>
    </row>
    <row r="278" spans="1:8" ht="39" customHeight="1" x14ac:dyDescent="0.2">
      <c r="A278" s="169">
        <f t="shared" si="4"/>
        <v>88</v>
      </c>
      <c r="B278" s="176"/>
      <c r="C278" s="181"/>
      <c r="D278" s="113" t="s">
        <v>257</v>
      </c>
      <c r="E278" s="172">
        <v>10</v>
      </c>
      <c r="F278" s="114"/>
      <c r="G278" s="115"/>
      <c r="H278" s="116"/>
    </row>
    <row r="279" spans="1:8" ht="18.75" x14ac:dyDescent="0.2">
      <c r="A279" s="170"/>
      <c r="B279" s="176"/>
      <c r="C279" s="181"/>
      <c r="D279" s="129" t="s">
        <v>258</v>
      </c>
      <c r="E279" s="173"/>
      <c r="F279" s="118"/>
      <c r="G279" s="119"/>
      <c r="H279" s="120"/>
    </row>
    <row r="280" spans="1:8" ht="18.75" x14ac:dyDescent="0.2">
      <c r="A280" s="170"/>
      <c r="B280" s="176"/>
      <c r="C280" s="181"/>
      <c r="D280" s="117" t="s">
        <v>184</v>
      </c>
      <c r="E280" s="173"/>
      <c r="F280" s="118"/>
      <c r="G280" s="119"/>
      <c r="H280" s="120"/>
    </row>
    <row r="281" spans="1:8" ht="18.75" x14ac:dyDescent="0.2">
      <c r="A281" s="170"/>
      <c r="B281" s="176"/>
      <c r="C281" s="181"/>
      <c r="D281" s="129" t="s">
        <v>259</v>
      </c>
      <c r="E281" s="173"/>
      <c r="F281" s="118"/>
      <c r="G281" s="119"/>
      <c r="H281" s="120"/>
    </row>
    <row r="282" spans="1:8" ht="18.75" x14ac:dyDescent="0.2">
      <c r="A282" s="170"/>
      <c r="B282" s="176"/>
      <c r="C282" s="181"/>
      <c r="D282" s="117" t="s">
        <v>184</v>
      </c>
      <c r="E282" s="173"/>
      <c r="F282" s="118"/>
      <c r="G282" s="119"/>
      <c r="H282" s="120"/>
    </row>
    <row r="283" spans="1:8" ht="18.75" x14ac:dyDescent="0.2">
      <c r="A283" s="170"/>
      <c r="B283" s="176"/>
      <c r="C283" s="181"/>
      <c r="D283" s="129" t="s">
        <v>260</v>
      </c>
      <c r="E283" s="173"/>
      <c r="F283" s="118"/>
      <c r="G283" s="119"/>
      <c r="H283" s="120"/>
    </row>
    <row r="284" spans="1:8" ht="18.75" x14ac:dyDescent="0.2">
      <c r="A284" s="170"/>
      <c r="B284" s="176"/>
      <c r="C284" s="181"/>
      <c r="D284" s="117" t="s">
        <v>184</v>
      </c>
      <c r="E284" s="173"/>
      <c r="F284" s="118"/>
      <c r="G284" s="119"/>
      <c r="H284" s="120"/>
    </row>
    <row r="285" spans="1:8" ht="18.75" x14ac:dyDescent="0.2">
      <c r="A285" s="170"/>
      <c r="B285" s="176"/>
      <c r="C285" s="181"/>
      <c r="D285" s="129" t="s">
        <v>261</v>
      </c>
      <c r="E285" s="173"/>
      <c r="F285" s="118"/>
      <c r="G285" s="119"/>
      <c r="H285" s="120"/>
    </row>
    <row r="286" spans="1:8" ht="18.75" x14ac:dyDescent="0.2">
      <c r="A286" s="170"/>
      <c r="B286" s="176"/>
      <c r="C286" s="181"/>
      <c r="D286" s="117" t="s">
        <v>184</v>
      </c>
      <c r="E286" s="173"/>
      <c r="F286" s="118"/>
      <c r="G286" s="119"/>
      <c r="H286" s="120"/>
    </row>
    <row r="287" spans="1:8" ht="18.75" x14ac:dyDescent="0.2">
      <c r="A287" s="170"/>
      <c r="B287" s="176"/>
      <c r="C287" s="181"/>
      <c r="D287" s="129" t="s">
        <v>262</v>
      </c>
      <c r="E287" s="173"/>
      <c r="F287" s="118"/>
      <c r="G287" s="119"/>
      <c r="H287" s="120"/>
    </row>
    <row r="288" spans="1:8" ht="18.75" x14ac:dyDescent="0.2">
      <c r="A288" s="170"/>
      <c r="B288" s="176"/>
      <c r="C288" s="181"/>
      <c r="D288" s="117" t="s">
        <v>184</v>
      </c>
      <c r="E288" s="173"/>
      <c r="F288" s="118"/>
      <c r="G288" s="119"/>
      <c r="H288" s="120"/>
    </row>
    <row r="289" spans="1:8" ht="18.75" x14ac:dyDescent="0.2">
      <c r="A289" s="171"/>
      <c r="B289" s="176"/>
      <c r="C289" s="181"/>
      <c r="D289" s="130" t="s">
        <v>263</v>
      </c>
      <c r="E289" s="174"/>
      <c r="F289" s="110"/>
      <c r="G289" s="111"/>
      <c r="H289" s="112"/>
    </row>
    <row r="290" spans="1:8" ht="52.5" customHeight="1" x14ac:dyDescent="0.2">
      <c r="A290" s="122">
        <f>A278+1</f>
        <v>89</v>
      </c>
      <c r="B290" s="176"/>
      <c r="C290" s="181"/>
      <c r="D290" s="109" t="s">
        <v>65</v>
      </c>
      <c r="E290" s="151">
        <v>10</v>
      </c>
      <c r="F290" s="110"/>
      <c r="G290" s="111"/>
      <c r="H290" s="112"/>
    </row>
    <row r="291" spans="1:8" ht="52.5" customHeight="1" x14ac:dyDescent="0.2">
      <c r="A291" s="122">
        <f t="shared" si="4"/>
        <v>90</v>
      </c>
      <c r="B291" s="176"/>
      <c r="C291" s="182"/>
      <c r="D291" s="109" t="s">
        <v>264</v>
      </c>
      <c r="E291" s="151">
        <v>10</v>
      </c>
      <c r="F291" s="118"/>
      <c r="G291" s="119"/>
      <c r="H291" s="120"/>
    </row>
    <row r="292" spans="1:8" ht="52.5" customHeight="1" x14ac:dyDescent="0.2">
      <c r="A292" s="169">
        <f t="shared" si="4"/>
        <v>91</v>
      </c>
      <c r="B292" s="176"/>
      <c r="C292" s="175" t="s">
        <v>66</v>
      </c>
      <c r="D292" s="113" t="s">
        <v>381</v>
      </c>
      <c r="E292" s="172">
        <v>5</v>
      </c>
      <c r="F292" s="114"/>
      <c r="G292" s="115"/>
      <c r="H292" s="116"/>
    </row>
    <row r="293" spans="1:8" ht="52.5" customHeight="1" x14ac:dyDescent="0.2">
      <c r="A293" s="170"/>
      <c r="B293" s="176"/>
      <c r="C293" s="176"/>
      <c r="D293" s="117" t="s">
        <v>382</v>
      </c>
      <c r="E293" s="173"/>
      <c r="F293" s="118"/>
      <c r="G293" s="119"/>
      <c r="H293" s="120"/>
    </row>
    <row r="294" spans="1:8" ht="52.5" customHeight="1" x14ac:dyDescent="0.2">
      <c r="A294" s="170"/>
      <c r="B294" s="176"/>
      <c r="C294" s="176"/>
      <c r="D294" s="117" t="s">
        <v>383</v>
      </c>
      <c r="E294" s="173"/>
      <c r="F294" s="118"/>
      <c r="G294" s="119"/>
      <c r="H294" s="120"/>
    </row>
    <row r="295" spans="1:8" ht="52.5" customHeight="1" x14ac:dyDescent="0.2">
      <c r="A295" s="171"/>
      <c r="B295" s="176"/>
      <c r="C295" s="176"/>
      <c r="D295" s="109" t="s">
        <v>384</v>
      </c>
      <c r="E295" s="174"/>
      <c r="F295" s="110"/>
      <c r="G295" s="111"/>
      <c r="H295" s="112"/>
    </row>
    <row r="296" spans="1:8" ht="72.599999999999994" customHeight="1" x14ac:dyDescent="0.2">
      <c r="A296" s="122">
        <f>+A292+1</f>
        <v>92</v>
      </c>
      <c r="B296" s="176"/>
      <c r="C296" s="176"/>
      <c r="D296" s="101" t="s">
        <v>265</v>
      </c>
      <c r="E296" s="151">
        <v>5</v>
      </c>
      <c r="F296" s="102"/>
      <c r="G296" s="103"/>
      <c r="H296" s="104"/>
    </row>
    <row r="297" spans="1:8" ht="72.599999999999994" customHeight="1" x14ac:dyDescent="0.2">
      <c r="A297" s="122">
        <f t="shared" si="4"/>
        <v>93</v>
      </c>
      <c r="B297" s="176"/>
      <c r="C297" s="176"/>
      <c r="D297" s="101" t="s">
        <v>266</v>
      </c>
      <c r="E297" s="151">
        <v>5</v>
      </c>
      <c r="F297" s="102"/>
      <c r="G297" s="103"/>
      <c r="H297" s="104"/>
    </row>
    <row r="298" spans="1:8" ht="52.5" customHeight="1" x14ac:dyDescent="0.2">
      <c r="A298" s="122">
        <f t="shared" si="4"/>
        <v>94</v>
      </c>
      <c r="B298" s="176"/>
      <c r="C298" s="176"/>
      <c r="D298" s="101" t="s">
        <v>72</v>
      </c>
      <c r="E298" s="151">
        <v>5</v>
      </c>
      <c r="F298" s="102"/>
      <c r="G298" s="103"/>
      <c r="H298" s="104"/>
    </row>
    <row r="299" spans="1:8" ht="72.599999999999994" customHeight="1" x14ac:dyDescent="0.2">
      <c r="A299" s="122">
        <f t="shared" si="4"/>
        <v>95</v>
      </c>
      <c r="B299" s="176"/>
      <c r="C299" s="176"/>
      <c r="D299" s="101" t="s">
        <v>73</v>
      </c>
      <c r="E299" s="151">
        <v>5</v>
      </c>
      <c r="F299" s="102"/>
      <c r="G299" s="103"/>
      <c r="H299" s="104"/>
    </row>
    <row r="300" spans="1:8" ht="57" customHeight="1" x14ac:dyDescent="0.2">
      <c r="A300" s="169">
        <f t="shared" si="4"/>
        <v>96</v>
      </c>
      <c r="B300" s="176"/>
      <c r="C300" s="176"/>
      <c r="D300" s="113" t="s">
        <v>267</v>
      </c>
      <c r="E300" s="172">
        <v>5</v>
      </c>
      <c r="F300" s="114"/>
      <c r="G300" s="115"/>
      <c r="H300" s="116"/>
    </row>
    <row r="301" spans="1:8" ht="18.75" x14ac:dyDescent="0.2">
      <c r="A301" s="170"/>
      <c r="B301" s="176"/>
      <c r="C301" s="176"/>
      <c r="D301" s="117" t="s">
        <v>268</v>
      </c>
      <c r="E301" s="173"/>
      <c r="F301" s="118"/>
      <c r="G301" s="119"/>
      <c r="H301" s="120"/>
    </row>
    <row r="302" spans="1:8" ht="18.75" x14ac:dyDescent="0.2">
      <c r="A302" s="170"/>
      <c r="B302" s="176"/>
      <c r="C302" s="176"/>
      <c r="D302" s="117" t="s">
        <v>269</v>
      </c>
      <c r="E302" s="173"/>
      <c r="F302" s="118"/>
      <c r="G302" s="119"/>
      <c r="H302" s="120"/>
    </row>
    <row r="303" spans="1:8" ht="18.75" x14ac:dyDescent="0.2">
      <c r="A303" s="170"/>
      <c r="B303" s="176"/>
      <c r="C303" s="176"/>
      <c r="D303" s="117" t="s">
        <v>270</v>
      </c>
      <c r="E303" s="173"/>
      <c r="F303" s="118"/>
      <c r="G303" s="119"/>
      <c r="H303" s="120"/>
    </row>
    <row r="304" spans="1:8" ht="18.75" x14ac:dyDescent="0.2">
      <c r="A304" s="170"/>
      <c r="B304" s="176"/>
      <c r="C304" s="176"/>
      <c r="D304" s="117" t="s">
        <v>268</v>
      </c>
      <c r="E304" s="173"/>
      <c r="F304" s="118"/>
      <c r="G304" s="119"/>
      <c r="H304" s="120"/>
    </row>
    <row r="305" spans="1:8" ht="18.75" x14ac:dyDescent="0.2">
      <c r="A305" s="170"/>
      <c r="B305" s="176"/>
      <c r="C305" s="176"/>
      <c r="D305" s="117" t="s">
        <v>269</v>
      </c>
      <c r="E305" s="173"/>
      <c r="F305" s="118"/>
      <c r="G305" s="119"/>
      <c r="H305" s="120"/>
    </row>
    <row r="306" spans="1:8" ht="18.75" x14ac:dyDescent="0.2">
      <c r="A306" s="170"/>
      <c r="B306" s="176"/>
      <c r="C306" s="176"/>
      <c r="D306" s="117" t="s">
        <v>270</v>
      </c>
      <c r="E306" s="173"/>
      <c r="F306" s="118"/>
      <c r="G306" s="119"/>
      <c r="H306" s="120"/>
    </row>
    <row r="307" spans="1:8" ht="18.75" x14ac:dyDescent="0.2">
      <c r="A307" s="170"/>
      <c r="B307" s="176"/>
      <c r="C307" s="176"/>
      <c r="D307" s="117" t="s">
        <v>268</v>
      </c>
      <c r="E307" s="173"/>
      <c r="F307" s="118"/>
      <c r="G307" s="119"/>
      <c r="H307" s="120"/>
    </row>
    <row r="308" spans="1:8" ht="18.75" x14ac:dyDescent="0.2">
      <c r="A308" s="170"/>
      <c r="B308" s="176"/>
      <c r="C308" s="176"/>
      <c r="D308" s="117" t="s">
        <v>269</v>
      </c>
      <c r="E308" s="173"/>
      <c r="F308" s="118"/>
      <c r="G308" s="119"/>
      <c r="H308" s="120"/>
    </row>
    <row r="309" spans="1:8" ht="18.75" x14ac:dyDescent="0.2">
      <c r="A309" s="170"/>
      <c r="B309" s="176"/>
      <c r="C309" s="176"/>
      <c r="D309" s="117" t="s">
        <v>270</v>
      </c>
      <c r="E309" s="173"/>
      <c r="F309" s="118"/>
      <c r="G309" s="119"/>
      <c r="H309" s="120"/>
    </row>
    <row r="310" spans="1:8" ht="18.75" x14ac:dyDescent="0.2">
      <c r="A310" s="170"/>
      <c r="B310" s="176"/>
      <c r="C310" s="176"/>
      <c r="D310" s="117" t="s">
        <v>268</v>
      </c>
      <c r="E310" s="173"/>
      <c r="F310" s="118"/>
      <c r="G310" s="119"/>
      <c r="H310" s="120"/>
    </row>
    <row r="311" spans="1:8" ht="18.75" x14ac:dyDescent="0.2">
      <c r="A311" s="170"/>
      <c r="B311" s="176"/>
      <c r="C311" s="176"/>
      <c r="D311" s="117" t="s">
        <v>269</v>
      </c>
      <c r="E311" s="173"/>
      <c r="F311" s="118"/>
      <c r="G311" s="119"/>
      <c r="H311" s="120"/>
    </row>
    <row r="312" spans="1:8" ht="18.75" x14ac:dyDescent="0.2">
      <c r="A312" s="170"/>
      <c r="B312" s="176"/>
      <c r="C312" s="176"/>
      <c r="D312" s="117" t="s">
        <v>270</v>
      </c>
      <c r="E312" s="173"/>
      <c r="F312" s="118"/>
      <c r="G312" s="119"/>
      <c r="H312" s="120"/>
    </row>
    <row r="313" spans="1:8" ht="18.75" x14ac:dyDescent="0.2">
      <c r="A313" s="170"/>
      <c r="B313" s="176"/>
      <c r="C313" s="176"/>
      <c r="D313" s="117" t="s">
        <v>268</v>
      </c>
      <c r="E313" s="173"/>
      <c r="F313" s="118"/>
      <c r="G313" s="119"/>
      <c r="H313" s="120"/>
    </row>
    <row r="314" spans="1:8" ht="18.75" x14ac:dyDescent="0.2">
      <c r="A314" s="170"/>
      <c r="B314" s="176"/>
      <c r="C314" s="176"/>
      <c r="D314" s="117" t="s">
        <v>269</v>
      </c>
      <c r="E314" s="173"/>
      <c r="F314" s="118"/>
      <c r="G314" s="119"/>
      <c r="H314" s="120"/>
    </row>
    <row r="315" spans="1:8" ht="18.75" x14ac:dyDescent="0.2">
      <c r="A315" s="170"/>
      <c r="B315" s="176"/>
      <c r="C315" s="176"/>
      <c r="D315" s="117" t="s">
        <v>270</v>
      </c>
      <c r="E315" s="173"/>
      <c r="F315" s="118"/>
      <c r="G315" s="119"/>
      <c r="H315" s="120"/>
    </row>
    <row r="316" spans="1:8" ht="18.75" x14ac:dyDescent="0.2">
      <c r="A316" s="170"/>
      <c r="B316" s="176"/>
      <c r="C316" s="176"/>
      <c r="D316" s="117" t="s">
        <v>268</v>
      </c>
      <c r="E316" s="173"/>
      <c r="F316" s="118"/>
      <c r="G316" s="119"/>
      <c r="H316" s="120"/>
    </row>
    <row r="317" spans="1:8" ht="18.75" x14ac:dyDescent="0.2">
      <c r="A317" s="170"/>
      <c r="B317" s="176"/>
      <c r="C317" s="176"/>
      <c r="D317" s="117" t="s">
        <v>269</v>
      </c>
      <c r="E317" s="173"/>
      <c r="F317" s="118"/>
      <c r="G317" s="119"/>
      <c r="H317" s="120"/>
    </row>
    <row r="318" spans="1:8" ht="18.75" x14ac:dyDescent="0.2">
      <c r="A318" s="171"/>
      <c r="B318" s="176"/>
      <c r="C318" s="176"/>
      <c r="D318" s="109" t="s">
        <v>270</v>
      </c>
      <c r="E318" s="174"/>
      <c r="F318" s="110"/>
      <c r="G318" s="111"/>
      <c r="H318" s="112"/>
    </row>
    <row r="319" spans="1:8" ht="93.75" customHeight="1" x14ac:dyDescent="0.2">
      <c r="A319" s="122">
        <f>A300+1</f>
        <v>97</v>
      </c>
      <c r="B319" s="176"/>
      <c r="C319" s="176"/>
      <c r="D319" s="101" t="s">
        <v>67</v>
      </c>
      <c r="E319" s="151">
        <v>5</v>
      </c>
      <c r="F319" s="102"/>
      <c r="G319" s="103"/>
      <c r="H319" s="104"/>
    </row>
    <row r="320" spans="1:8" ht="52.5" customHeight="1" x14ac:dyDescent="0.2">
      <c r="A320" s="122">
        <f t="shared" ref="A320:A379" si="5">A319+1</f>
        <v>98</v>
      </c>
      <c r="B320" s="176"/>
      <c r="C320" s="176"/>
      <c r="D320" s="101" t="s">
        <v>271</v>
      </c>
      <c r="E320" s="151">
        <v>5</v>
      </c>
      <c r="F320" s="102"/>
      <c r="G320" s="103"/>
      <c r="H320" s="104"/>
    </row>
    <row r="321" spans="1:8" ht="72.599999999999994" customHeight="1" x14ac:dyDescent="0.2">
      <c r="A321" s="122">
        <f t="shared" si="5"/>
        <v>99</v>
      </c>
      <c r="B321" s="176"/>
      <c r="C321" s="176"/>
      <c r="D321" s="101" t="s">
        <v>272</v>
      </c>
      <c r="E321" s="151">
        <v>5</v>
      </c>
      <c r="F321" s="102"/>
      <c r="G321" s="103"/>
      <c r="H321" s="104"/>
    </row>
    <row r="322" spans="1:8" ht="52.5" customHeight="1" x14ac:dyDescent="0.2">
      <c r="A322" s="122">
        <f t="shared" si="5"/>
        <v>100</v>
      </c>
      <c r="B322" s="176"/>
      <c r="C322" s="176"/>
      <c r="D322" s="101" t="s">
        <v>273</v>
      </c>
      <c r="E322" s="151">
        <v>5</v>
      </c>
      <c r="F322" s="102"/>
      <c r="G322" s="103"/>
      <c r="H322" s="104"/>
    </row>
    <row r="323" spans="1:8" ht="52.5" customHeight="1" x14ac:dyDescent="0.2">
      <c r="A323" s="122">
        <f t="shared" si="5"/>
        <v>101</v>
      </c>
      <c r="B323" s="176"/>
      <c r="C323" s="176"/>
      <c r="D323" s="101" t="s">
        <v>274</v>
      </c>
      <c r="E323" s="151">
        <v>5</v>
      </c>
      <c r="F323" s="102"/>
      <c r="G323" s="103"/>
      <c r="H323" s="104"/>
    </row>
    <row r="324" spans="1:8" ht="72.599999999999994" customHeight="1" x14ac:dyDescent="0.2">
      <c r="A324" s="122">
        <f t="shared" si="5"/>
        <v>102</v>
      </c>
      <c r="B324" s="176"/>
      <c r="C324" s="176"/>
      <c r="D324" s="101" t="s">
        <v>275</v>
      </c>
      <c r="E324" s="151">
        <v>5</v>
      </c>
      <c r="F324" s="102"/>
      <c r="G324" s="103"/>
      <c r="H324" s="104"/>
    </row>
    <row r="325" spans="1:8" ht="34.5" customHeight="1" x14ac:dyDescent="0.2">
      <c r="A325" s="122">
        <f t="shared" si="5"/>
        <v>103</v>
      </c>
      <c r="B325" s="176"/>
      <c r="C325" s="176"/>
      <c r="D325" s="101" t="s">
        <v>68</v>
      </c>
      <c r="E325" s="151">
        <v>5</v>
      </c>
      <c r="F325" s="102"/>
      <c r="G325" s="103"/>
      <c r="H325" s="104"/>
    </row>
    <row r="326" spans="1:8" ht="52.5" customHeight="1" x14ac:dyDescent="0.2">
      <c r="A326" s="122">
        <f t="shared" si="5"/>
        <v>104</v>
      </c>
      <c r="B326" s="176"/>
      <c r="C326" s="176"/>
      <c r="D326" s="101" t="s">
        <v>69</v>
      </c>
      <c r="E326" s="151">
        <v>5</v>
      </c>
      <c r="F326" s="102"/>
      <c r="G326" s="103"/>
      <c r="H326" s="104"/>
    </row>
    <row r="327" spans="1:8" ht="34.5" customHeight="1" x14ac:dyDescent="0.2">
      <c r="A327" s="122">
        <f t="shared" si="5"/>
        <v>105</v>
      </c>
      <c r="B327" s="176"/>
      <c r="C327" s="176"/>
      <c r="D327" s="101" t="s">
        <v>70</v>
      </c>
      <c r="E327" s="151">
        <v>5</v>
      </c>
      <c r="F327" s="102"/>
      <c r="G327" s="103"/>
      <c r="H327" s="104"/>
    </row>
    <row r="328" spans="1:8" ht="52.5" customHeight="1" x14ac:dyDescent="0.2">
      <c r="A328" s="122">
        <f t="shared" si="5"/>
        <v>106</v>
      </c>
      <c r="B328" s="176"/>
      <c r="C328" s="176"/>
      <c r="D328" s="101" t="s">
        <v>71</v>
      </c>
      <c r="E328" s="151">
        <v>5</v>
      </c>
      <c r="F328" s="102"/>
      <c r="G328" s="103"/>
      <c r="H328" s="104"/>
    </row>
    <row r="329" spans="1:8" ht="52.5" customHeight="1" x14ac:dyDescent="0.2">
      <c r="A329" s="122">
        <f t="shared" si="5"/>
        <v>107</v>
      </c>
      <c r="B329" s="176"/>
      <c r="C329" s="176"/>
      <c r="D329" s="101" t="s">
        <v>74</v>
      </c>
      <c r="E329" s="151">
        <v>5</v>
      </c>
      <c r="F329" s="102"/>
      <c r="G329" s="103"/>
      <c r="H329" s="104"/>
    </row>
    <row r="330" spans="1:8" ht="89.25" customHeight="1" x14ac:dyDescent="0.2">
      <c r="A330" s="122">
        <f t="shared" si="5"/>
        <v>108</v>
      </c>
      <c r="B330" s="176"/>
      <c r="C330" s="176"/>
      <c r="D330" s="101" t="s">
        <v>75</v>
      </c>
      <c r="E330" s="151">
        <v>5</v>
      </c>
      <c r="F330" s="102"/>
      <c r="G330" s="103"/>
      <c r="H330" s="104"/>
    </row>
    <row r="331" spans="1:8" ht="52.5" customHeight="1" x14ac:dyDescent="0.2">
      <c r="A331" s="122">
        <f t="shared" si="5"/>
        <v>109</v>
      </c>
      <c r="B331" s="176"/>
      <c r="C331" s="176"/>
      <c r="D331" s="101" t="s">
        <v>76</v>
      </c>
      <c r="E331" s="151">
        <v>5</v>
      </c>
      <c r="F331" s="102"/>
      <c r="G331" s="103"/>
      <c r="H331" s="104"/>
    </row>
    <row r="332" spans="1:8" ht="52.5" customHeight="1" x14ac:dyDescent="0.2">
      <c r="A332" s="122">
        <f t="shared" si="5"/>
        <v>110</v>
      </c>
      <c r="B332" s="176"/>
      <c r="C332" s="176"/>
      <c r="D332" s="101" t="s">
        <v>276</v>
      </c>
      <c r="E332" s="151">
        <v>5</v>
      </c>
      <c r="F332" s="102"/>
      <c r="G332" s="103"/>
      <c r="H332" s="104"/>
    </row>
    <row r="333" spans="1:8" ht="52.5" customHeight="1" x14ac:dyDescent="0.2">
      <c r="A333" s="122">
        <f t="shared" si="5"/>
        <v>111</v>
      </c>
      <c r="B333" s="176"/>
      <c r="C333" s="177"/>
      <c r="D333" s="109" t="s">
        <v>277</v>
      </c>
      <c r="E333" s="151">
        <v>5</v>
      </c>
      <c r="F333" s="110"/>
      <c r="G333" s="111"/>
      <c r="H333" s="112"/>
    </row>
    <row r="334" spans="1:8" ht="144" customHeight="1" x14ac:dyDescent="0.2">
      <c r="A334" s="122">
        <f t="shared" si="5"/>
        <v>112</v>
      </c>
      <c r="B334" s="176"/>
      <c r="C334" s="131" t="s">
        <v>278</v>
      </c>
      <c r="D334" s="117" t="s">
        <v>279</v>
      </c>
      <c r="E334" s="153">
        <v>15</v>
      </c>
      <c r="F334" s="118"/>
      <c r="G334" s="119"/>
      <c r="H334" s="120"/>
    </row>
    <row r="335" spans="1:8" ht="109.5" customHeight="1" x14ac:dyDescent="0.2">
      <c r="A335" s="122">
        <f t="shared" si="5"/>
        <v>113</v>
      </c>
      <c r="B335" s="176"/>
      <c r="C335" s="175" t="s">
        <v>77</v>
      </c>
      <c r="D335" s="101" t="s">
        <v>280</v>
      </c>
      <c r="E335" s="151">
        <v>10</v>
      </c>
      <c r="F335" s="102"/>
      <c r="G335" s="103"/>
      <c r="H335" s="104"/>
    </row>
    <row r="336" spans="1:8" ht="103.5" customHeight="1" x14ac:dyDescent="0.2">
      <c r="A336" s="122">
        <f t="shared" si="5"/>
        <v>114</v>
      </c>
      <c r="B336" s="176"/>
      <c r="C336" s="176"/>
      <c r="D336" s="101" t="s">
        <v>281</v>
      </c>
      <c r="E336" s="151">
        <v>10</v>
      </c>
      <c r="F336" s="102"/>
      <c r="G336" s="103"/>
      <c r="H336" s="104"/>
    </row>
    <row r="337" spans="1:8" ht="52.5" customHeight="1" x14ac:dyDescent="0.2">
      <c r="A337" s="122">
        <f t="shared" si="5"/>
        <v>115</v>
      </c>
      <c r="B337" s="176"/>
      <c r="C337" s="176"/>
      <c r="D337" s="101" t="s">
        <v>282</v>
      </c>
      <c r="E337" s="151">
        <v>10</v>
      </c>
      <c r="F337" s="102"/>
      <c r="G337" s="103"/>
      <c r="H337" s="104"/>
    </row>
    <row r="338" spans="1:8" ht="52.5" customHeight="1" x14ac:dyDescent="0.2">
      <c r="A338" s="122">
        <f t="shared" si="5"/>
        <v>116</v>
      </c>
      <c r="B338" s="176"/>
      <c r="C338" s="176"/>
      <c r="D338" s="101" t="s">
        <v>283</v>
      </c>
      <c r="E338" s="151">
        <v>10</v>
      </c>
      <c r="F338" s="102"/>
      <c r="G338" s="103"/>
      <c r="H338" s="104"/>
    </row>
    <row r="339" spans="1:8" ht="52.5" customHeight="1" x14ac:dyDescent="0.2">
      <c r="A339" s="122">
        <f t="shared" si="5"/>
        <v>117</v>
      </c>
      <c r="B339" s="176"/>
      <c r="C339" s="176"/>
      <c r="D339" s="101" t="s">
        <v>284</v>
      </c>
      <c r="E339" s="151">
        <v>10</v>
      </c>
      <c r="F339" s="102"/>
      <c r="G339" s="103"/>
      <c r="H339" s="104"/>
    </row>
    <row r="340" spans="1:8" ht="90" customHeight="1" x14ac:dyDescent="0.2">
      <c r="A340" s="122">
        <f t="shared" si="5"/>
        <v>118</v>
      </c>
      <c r="B340" s="176"/>
      <c r="C340" s="176"/>
      <c r="D340" s="101" t="s">
        <v>285</v>
      </c>
      <c r="E340" s="151">
        <v>10</v>
      </c>
      <c r="F340" s="102"/>
      <c r="G340" s="103"/>
      <c r="H340" s="104"/>
    </row>
    <row r="341" spans="1:8" ht="52.5" customHeight="1" x14ac:dyDescent="0.2">
      <c r="A341" s="122">
        <f t="shared" si="5"/>
        <v>119</v>
      </c>
      <c r="B341" s="176"/>
      <c r="C341" s="176"/>
      <c r="D341" s="101" t="s">
        <v>286</v>
      </c>
      <c r="E341" s="151">
        <v>10</v>
      </c>
      <c r="F341" s="102"/>
      <c r="G341" s="103"/>
      <c r="H341" s="104"/>
    </row>
    <row r="342" spans="1:8" ht="72.599999999999994" customHeight="1" x14ac:dyDescent="0.2">
      <c r="A342" s="122">
        <f t="shared" si="5"/>
        <v>120</v>
      </c>
      <c r="B342" s="176"/>
      <c r="C342" s="177"/>
      <c r="D342" s="109" t="s">
        <v>287</v>
      </c>
      <c r="E342" s="151">
        <v>10</v>
      </c>
      <c r="F342" s="110"/>
      <c r="G342" s="111"/>
      <c r="H342" s="112"/>
    </row>
    <row r="343" spans="1:8" ht="105.75" customHeight="1" x14ac:dyDescent="0.2">
      <c r="A343" s="122">
        <f t="shared" si="5"/>
        <v>121</v>
      </c>
      <c r="B343" s="176"/>
      <c r="C343" s="175" t="s">
        <v>78</v>
      </c>
      <c r="D343" s="101" t="s">
        <v>288</v>
      </c>
      <c r="E343" s="151">
        <v>10</v>
      </c>
      <c r="F343" s="102"/>
      <c r="G343" s="103"/>
      <c r="H343" s="104"/>
    </row>
    <row r="344" spans="1:8" ht="52.5" customHeight="1" x14ac:dyDescent="0.2">
      <c r="A344" s="122">
        <f t="shared" si="5"/>
        <v>122</v>
      </c>
      <c r="B344" s="176"/>
      <c r="C344" s="176"/>
      <c r="D344" s="101" t="s">
        <v>289</v>
      </c>
      <c r="E344" s="151">
        <v>10</v>
      </c>
      <c r="F344" s="102"/>
      <c r="G344" s="103"/>
      <c r="H344" s="104"/>
    </row>
    <row r="345" spans="1:8" ht="52.5" customHeight="1" x14ac:dyDescent="0.2">
      <c r="A345" s="122">
        <f t="shared" si="5"/>
        <v>123</v>
      </c>
      <c r="B345" s="176"/>
      <c r="C345" s="176"/>
      <c r="D345" s="101" t="s">
        <v>290</v>
      </c>
      <c r="E345" s="151">
        <v>10</v>
      </c>
      <c r="F345" s="102"/>
      <c r="G345" s="103"/>
      <c r="H345" s="104"/>
    </row>
    <row r="346" spans="1:8" ht="72.599999999999994" customHeight="1" x14ac:dyDescent="0.2">
      <c r="A346" s="122">
        <f t="shared" si="5"/>
        <v>124</v>
      </c>
      <c r="B346" s="176"/>
      <c r="C346" s="176"/>
      <c r="D346" s="101" t="s">
        <v>291</v>
      </c>
      <c r="E346" s="151">
        <v>10</v>
      </c>
      <c r="F346" s="102"/>
      <c r="G346" s="103"/>
      <c r="H346" s="104"/>
    </row>
    <row r="347" spans="1:8" ht="34.5" customHeight="1" x14ac:dyDescent="0.2">
      <c r="A347" s="122">
        <f t="shared" si="5"/>
        <v>125</v>
      </c>
      <c r="B347" s="176"/>
      <c r="C347" s="176"/>
      <c r="D347" s="101" t="s">
        <v>292</v>
      </c>
      <c r="E347" s="151">
        <v>10</v>
      </c>
      <c r="F347" s="102"/>
      <c r="G347" s="103"/>
      <c r="H347" s="104"/>
    </row>
    <row r="348" spans="1:8" ht="86.25" customHeight="1" x14ac:dyDescent="0.2">
      <c r="A348" s="122">
        <f t="shared" si="5"/>
        <v>126</v>
      </c>
      <c r="B348" s="176"/>
      <c r="C348" s="176"/>
      <c r="D348" s="101" t="s">
        <v>314</v>
      </c>
      <c r="E348" s="151">
        <v>10</v>
      </c>
      <c r="F348" s="102"/>
      <c r="G348" s="103"/>
      <c r="H348" s="104"/>
    </row>
    <row r="349" spans="1:8" ht="72.599999999999994" customHeight="1" x14ac:dyDescent="0.2">
      <c r="A349" s="122">
        <f t="shared" si="5"/>
        <v>127</v>
      </c>
      <c r="B349" s="176"/>
      <c r="C349" s="176"/>
      <c r="D349" s="101" t="s">
        <v>315</v>
      </c>
      <c r="E349" s="151">
        <v>10</v>
      </c>
      <c r="F349" s="102"/>
      <c r="G349" s="103"/>
      <c r="H349" s="104"/>
    </row>
    <row r="350" spans="1:8" ht="52.5" customHeight="1" x14ac:dyDescent="0.2">
      <c r="A350" s="122">
        <f t="shared" si="5"/>
        <v>128</v>
      </c>
      <c r="B350" s="176"/>
      <c r="C350" s="176"/>
      <c r="D350" s="101" t="s">
        <v>293</v>
      </c>
      <c r="E350" s="151">
        <v>10</v>
      </c>
      <c r="F350" s="102"/>
      <c r="G350" s="103"/>
      <c r="H350" s="104"/>
    </row>
    <row r="351" spans="1:8" ht="34.5" customHeight="1" x14ac:dyDescent="0.2">
      <c r="A351" s="122">
        <f>+A350+1</f>
        <v>129</v>
      </c>
      <c r="B351" s="176"/>
      <c r="C351" s="176"/>
      <c r="D351" s="101" t="s">
        <v>79</v>
      </c>
      <c r="E351" s="151">
        <v>10</v>
      </c>
      <c r="F351" s="102"/>
      <c r="G351" s="103"/>
      <c r="H351" s="104"/>
    </row>
    <row r="352" spans="1:8" ht="52.5" customHeight="1" x14ac:dyDescent="0.2">
      <c r="A352" s="122">
        <f t="shared" si="5"/>
        <v>130</v>
      </c>
      <c r="B352" s="176"/>
      <c r="C352" s="176"/>
      <c r="D352" s="101" t="s">
        <v>80</v>
      </c>
      <c r="E352" s="151">
        <v>10</v>
      </c>
      <c r="F352" s="102"/>
      <c r="G352" s="103"/>
      <c r="H352" s="104"/>
    </row>
    <row r="353" spans="1:8" ht="18.75" x14ac:dyDescent="0.2">
      <c r="A353" s="169">
        <f t="shared" si="5"/>
        <v>131</v>
      </c>
      <c r="B353" s="176"/>
      <c r="C353" s="176"/>
      <c r="D353" s="117" t="s">
        <v>109</v>
      </c>
      <c r="E353" s="172">
        <v>10</v>
      </c>
      <c r="F353" s="118"/>
      <c r="G353" s="119"/>
      <c r="H353" s="120"/>
    </row>
    <row r="354" spans="1:8" ht="22.5" customHeight="1" x14ac:dyDescent="0.3">
      <c r="A354" s="170"/>
      <c r="B354" s="176"/>
      <c r="C354" s="176"/>
      <c r="D354" s="132" t="s">
        <v>295</v>
      </c>
      <c r="E354" s="173"/>
      <c r="F354" s="118"/>
      <c r="G354" s="119"/>
      <c r="H354" s="120"/>
    </row>
    <row r="355" spans="1:8" ht="18.75" x14ac:dyDescent="0.2">
      <c r="A355" s="170"/>
      <c r="B355" s="176"/>
      <c r="C355" s="176"/>
      <c r="D355" s="117" t="s">
        <v>304</v>
      </c>
      <c r="E355" s="173"/>
      <c r="F355" s="118"/>
      <c r="G355" s="119"/>
      <c r="H355" s="120"/>
    </row>
    <row r="356" spans="1:8" ht="18.75" x14ac:dyDescent="0.2">
      <c r="A356" s="170"/>
      <c r="B356" s="176"/>
      <c r="C356" s="176"/>
      <c r="D356" s="117" t="s">
        <v>305</v>
      </c>
      <c r="E356" s="173"/>
      <c r="F356" s="118"/>
      <c r="G356" s="119"/>
      <c r="H356" s="120"/>
    </row>
    <row r="357" spans="1:8" ht="18.75" x14ac:dyDescent="0.2">
      <c r="A357" s="170"/>
      <c r="B357" s="176"/>
      <c r="C357" s="176"/>
      <c r="D357" s="117" t="s">
        <v>306</v>
      </c>
      <c r="E357" s="173"/>
      <c r="F357" s="118"/>
      <c r="G357" s="119"/>
      <c r="H357" s="120"/>
    </row>
    <row r="358" spans="1:8" ht="18.75" x14ac:dyDescent="0.2">
      <c r="A358" s="170"/>
      <c r="B358" s="176"/>
      <c r="C358" s="176"/>
      <c r="D358" s="117" t="s">
        <v>307</v>
      </c>
      <c r="E358" s="173"/>
      <c r="F358" s="118"/>
      <c r="G358" s="119"/>
      <c r="H358" s="120"/>
    </row>
    <row r="359" spans="1:8" ht="18.75" x14ac:dyDescent="0.2">
      <c r="A359" s="170"/>
      <c r="B359" s="176"/>
      <c r="C359" s="176"/>
      <c r="D359" s="117" t="s">
        <v>308</v>
      </c>
      <c r="E359" s="173"/>
      <c r="F359" s="118"/>
      <c r="G359" s="119"/>
      <c r="H359" s="120"/>
    </row>
    <row r="360" spans="1:8" ht="18.75" x14ac:dyDescent="0.2">
      <c r="A360" s="170"/>
      <c r="B360" s="176"/>
      <c r="C360" s="176"/>
      <c r="D360" s="117" t="s">
        <v>309</v>
      </c>
      <c r="E360" s="173"/>
      <c r="F360" s="118"/>
      <c r="G360" s="119"/>
      <c r="H360" s="120"/>
    </row>
    <row r="361" spans="1:8" ht="18.75" x14ac:dyDescent="0.2">
      <c r="A361" s="170"/>
      <c r="B361" s="176"/>
      <c r="C361" s="176"/>
      <c r="D361" s="117" t="s">
        <v>310</v>
      </c>
      <c r="E361" s="173"/>
      <c r="F361" s="118"/>
      <c r="G361" s="119"/>
      <c r="H361" s="120"/>
    </row>
    <row r="362" spans="1:8" ht="18.75" x14ac:dyDescent="0.2">
      <c r="A362" s="170"/>
      <c r="B362" s="176"/>
      <c r="C362" s="176"/>
      <c r="D362" s="117" t="s">
        <v>311</v>
      </c>
      <c r="E362" s="173"/>
      <c r="F362" s="118"/>
      <c r="G362" s="119"/>
      <c r="H362" s="120"/>
    </row>
    <row r="363" spans="1:8" ht="18.75" x14ac:dyDescent="0.2">
      <c r="A363" s="170"/>
      <c r="B363" s="176"/>
      <c r="C363" s="176"/>
      <c r="D363" s="117" t="s">
        <v>312</v>
      </c>
      <c r="E363" s="173"/>
      <c r="F363" s="118"/>
      <c r="G363" s="119"/>
      <c r="H363" s="120"/>
    </row>
    <row r="364" spans="1:8" ht="22.5" customHeight="1" x14ac:dyDescent="0.3">
      <c r="A364" s="170"/>
      <c r="B364" s="176"/>
      <c r="C364" s="176"/>
      <c r="D364" s="132" t="s">
        <v>313</v>
      </c>
      <c r="E364" s="173"/>
      <c r="F364" s="118"/>
      <c r="G364" s="119"/>
      <c r="H364" s="120"/>
    </row>
    <row r="365" spans="1:8" ht="18.75" x14ac:dyDescent="0.2">
      <c r="A365" s="170"/>
      <c r="B365" s="176"/>
      <c r="C365" s="176"/>
      <c r="D365" s="117" t="s">
        <v>304</v>
      </c>
      <c r="E365" s="173"/>
      <c r="F365" s="118"/>
      <c r="G365" s="119"/>
      <c r="H365" s="120"/>
    </row>
    <row r="366" spans="1:8" ht="18.75" x14ac:dyDescent="0.2">
      <c r="A366" s="170"/>
      <c r="B366" s="176"/>
      <c r="C366" s="176"/>
      <c r="D366" s="117" t="s">
        <v>305</v>
      </c>
      <c r="E366" s="173"/>
      <c r="F366" s="118"/>
      <c r="G366" s="119"/>
      <c r="H366" s="120"/>
    </row>
    <row r="367" spans="1:8" ht="18.75" x14ac:dyDescent="0.2">
      <c r="A367" s="170"/>
      <c r="B367" s="176"/>
      <c r="C367" s="176"/>
      <c r="D367" s="117" t="s">
        <v>306</v>
      </c>
      <c r="E367" s="173"/>
      <c r="F367" s="118"/>
      <c r="G367" s="119"/>
      <c r="H367" s="120"/>
    </row>
    <row r="368" spans="1:8" ht="18.75" x14ac:dyDescent="0.2">
      <c r="A368" s="170"/>
      <c r="B368" s="176"/>
      <c r="C368" s="176"/>
      <c r="D368" s="117" t="s">
        <v>307</v>
      </c>
      <c r="E368" s="173"/>
      <c r="F368" s="118"/>
      <c r="G368" s="119"/>
      <c r="H368" s="120"/>
    </row>
    <row r="369" spans="1:8" ht="18.75" x14ac:dyDescent="0.2">
      <c r="A369" s="170"/>
      <c r="B369" s="176"/>
      <c r="C369" s="176"/>
      <c r="D369" s="117" t="s">
        <v>308</v>
      </c>
      <c r="E369" s="173"/>
      <c r="F369" s="118"/>
      <c r="G369" s="119"/>
      <c r="H369" s="120"/>
    </row>
    <row r="370" spans="1:8" ht="18.75" x14ac:dyDescent="0.2">
      <c r="A370" s="170"/>
      <c r="B370" s="176"/>
      <c r="C370" s="176"/>
      <c r="D370" s="117" t="s">
        <v>309</v>
      </c>
      <c r="E370" s="173"/>
      <c r="F370" s="118"/>
      <c r="G370" s="119"/>
      <c r="H370" s="120"/>
    </row>
    <row r="371" spans="1:8" ht="18.75" x14ac:dyDescent="0.2">
      <c r="A371" s="170"/>
      <c r="B371" s="176"/>
      <c r="C371" s="176"/>
      <c r="D371" s="117" t="s">
        <v>310</v>
      </c>
      <c r="E371" s="173"/>
      <c r="F371" s="118"/>
      <c r="G371" s="119"/>
      <c r="H371" s="120"/>
    </row>
    <row r="372" spans="1:8" ht="18.75" x14ac:dyDescent="0.2">
      <c r="A372" s="170"/>
      <c r="B372" s="176"/>
      <c r="C372" s="176"/>
      <c r="D372" s="117" t="s">
        <v>311</v>
      </c>
      <c r="E372" s="173"/>
      <c r="F372" s="118"/>
      <c r="G372" s="119"/>
      <c r="H372" s="120"/>
    </row>
    <row r="373" spans="1:8" ht="18.75" x14ac:dyDescent="0.2">
      <c r="A373" s="171"/>
      <c r="B373" s="176"/>
      <c r="C373" s="176"/>
      <c r="D373" s="117" t="s">
        <v>312</v>
      </c>
      <c r="E373" s="174"/>
      <c r="F373" s="118"/>
      <c r="G373" s="119"/>
      <c r="H373" s="120"/>
    </row>
    <row r="374" spans="1:8" ht="34.5" customHeight="1" x14ac:dyDescent="0.2">
      <c r="A374" s="122">
        <f>A353+1</f>
        <v>132</v>
      </c>
      <c r="B374" s="176"/>
      <c r="C374" s="175" t="s">
        <v>81</v>
      </c>
      <c r="D374" s="101" t="s">
        <v>317</v>
      </c>
      <c r="E374" s="151">
        <v>5</v>
      </c>
      <c r="F374" s="102"/>
      <c r="G374" s="103"/>
      <c r="H374" s="104"/>
    </row>
    <row r="375" spans="1:8" ht="52.5" customHeight="1" x14ac:dyDescent="0.2">
      <c r="A375" s="122">
        <f t="shared" si="5"/>
        <v>133</v>
      </c>
      <c r="B375" s="176"/>
      <c r="C375" s="176"/>
      <c r="D375" s="101" t="s">
        <v>316</v>
      </c>
      <c r="E375" s="151">
        <v>5</v>
      </c>
      <c r="F375" s="102"/>
      <c r="G375" s="103"/>
      <c r="H375" s="104"/>
    </row>
    <row r="376" spans="1:8" ht="52.5" customHeight="1" x14ac:dyDescent="0.2">
      <c r="A376" s="122">
        <f t="shared" si="5"/>
        <v>134</v>
      </c>
      <c r="B376" s="176"/>
      <c r="C376" s="176"/>
      <c r="D376" s="101" t="s">
        <v>318</v>
      </c>
      <c r="E376" s="151">
        <v>5</v>
      </c>
      <c r="F376" s="102"/>
      <c r="G376" s="103"/>
      <c r="H376" s="104"/>
    </row>
    <row r="377" spans="1:8" ht="52.5" customHeight="1" x14ac:dyDescent="0.2">
      <c r="A377" s="122">
        <f t="shared" si="5"/>
        <v>135</v>
      </c>
      <c r="B377" s="176"/>
      <c r="C377" s="176"/>
      <c r="D377" s="101" t="s">
        <v>319</v>
      </c>
      <c r="E377" s="151">
        <v>5</v>
      </c>
      <c r="F377" s="102"/>
      <c r="G377" s="103"/>
      <c r="H377" s="104"/>
    </row>
    <row r="378" spans="1:8" ht="34.5" customHeight="1" x14ac:dyDescent="0.2">
      <c r="A378" s="122">
        <f t="shared" si="5"/>
        <v>136</v>
      </c>
      <c r="B378" s="176"/>
      <c r="C378" s="176"/>
      <c r="D378" s="101" t="s">
        <v>320</v>
      </c>
      <c r="E378" s="151">
        <v>5</v>
      </c>
      <c r="F378" s="102"/>
      <c r="G378" s="103"/>
      <c r="H378" s="104"/>
    </row>
    <row r="379" spans="1:8" ht="34.5" customHeight="1" x14ac:dyDescent="0.2">
      <c r="A379" s="122">
        <f t="shared" si="5"/>
        <v>137</v>
      </c>
      <c r="B379" s="177"/>
      <c r="C379" s="176"/>
      <c r="D379" s="117" t="s">
        <v>321</v>
      </c>
      <c r="E379" s="151">
        <v>5</v>
      </c>
      <c r="F379" s="118"/>
      <c r="G379" s="119"/>
      <c r="H379" s="120"/>
    </row>
    <row r="380" spans="1:8" ht="232.5" customHeight="1" x14ac:dyDescent="0.2">
      <c r="A380" s="133"/>
      <c r="B380" s="175" t="s">
        <v>399</v>
      </c>
      <c r="C380" s="175" t="s">
        <v>82</v>
      </c>
      <c r="D380" s="113" t="s">
        <v>372</v>
      </c>
      <c r="E380" s="172"/>
      <c r="F380" s="114"/>
      <c r="G380" s="115"/>
      <c r="H380" s="116"/>
    </row>
    <row r="381" spans="1:8" ht="92.25" customHeight="1" x14ac:dyDescent="0.2">
      <c r="A381" s="122"/>
      <c r="B381" s="176"/>
      <c r="C381" s="176"/>
      <c r="D381" s="117" t="s">
        <v>395</v>
      </c>
      <c r="E381" s="173"/>
      <c r="F381" s="118"/>
      <c r="G381" s="119"/>
      <c r="H381" s="120"/>
    </row>
    <row r="382" spans="1:8" ht="113.25" customHeight="1" x14ac:dyDescent="0.2">
      <c r="A382" s="122"/>
      <c r="B382" s="176"/>
      <c r="C382" s="176"/>
      <c r="D382" s="117" t="s">
        <v>396</v>
      </c>
      <c r="E382" s="173"/>
      <c r="F382" s="118"/>
      <c r="G382" s="119"/>
      <c r="H382" s="120"/>
    </row>
    <row r="383" spans="1:8" ht="126.75" customHeight="1" x14ac:dyDescent="0.2">
      <c r="A383" s="122"/>
      <c r="B383" s="176"/>
      <c r="C383" s="176"/>
      <c r="D383" s="109" t="s">
        <v>397</v>
      </c>
      <c r="E383" s="174"/>
      <c r="F383" s="110"/>
      <c r="G383" s="111"/>
      <c r="H383" s="112"/>
    </row>
    <row r="384" spans="1:8" ht="207" customHeight="1" x14ac:dyDescent="0.2">
      <c r="A384" s="122">
        <f>+A379+1</f>
        <v>138</v>
      </c>
      <c r="B384" s="176"/>
      <c r="C384" s="176"/>
      <c r="D384" s="101" t="s">
        <v>322</v>
      </c>
      <c r="E384" s="151">
        <v>10</v>
      </c>
      <c r="F384" s="102"/>
      <c r="G384" s="103"/>
      <c r="H384" s="104"/>
    </row>
    <row r="385" spans="1:8" ht="91.5" customHeight="1" x14ac:dyDescent="0.2">
      <c r="A385" s="122">
        <f t="shared" ref="A385:A446" si="6">A384+1</f>
        <v>139</v>
      </c>
      <c r="B385" s="176"/>
      <c r="C385" s="176"/>
      <c r="D385" s="101" t="s">
        <v>394</v>
      </c>
      <c r="E385" s="151">
        <v>10</v>
      </c>
      <c r="F385" s="102"/>
      <c r="G385" s="103"/>
      <c r="H385" s="104"/>
    </row>
    <row r="386" spans="1:8" ht="261" customHeight="1" x14ac:dyDescent="0.2">
      <c r="A386" s="122">
        <f>+A385+1</f>
        <v>140</v>
      </c>
      <c r="B386" s="176"/>
      <c r="C386" s="176"/>
      <c r="D386" s="101" t="s">
        <v>323</v>
      </c>
      <c r="E386" s="151">
        <v>10</v>
      </c>
      <c r="F386" s="102"/>
      <c r="G386" s="103"/>
      <c r="H386" s="104"/>
    </row>
    <row r="387" spans="1:8" ht="72.599999999999994" customHeight="1" x14ac:dyDescent="0.2">
      <c r="A387" s="122">
        <f t="shared" si="6"/>
        <v>141</v>
      </c>
      <c r="B387" s="176"/>
      <c r="C387" s="176"/>
      <c r="D387" s="101" t="s">
        <v>324</v>
      </c>
      <c r="E387" s="151">
        <v>10</v>
      </c>
      <c r="F387" s="102"/>
      <c r="G387" s="103"/>
      <c r="H387" s="104"/>
    </row>
    <row r="388" spans="1:8" ht="72.599999999999994" customHeight="1" x14ac:dyDescent="0.2">
      <c r="A388" s="122">
        <f>+A387+1</f>
        <v>142</v>
      </c>
      <c r="B388" s="176"/>
      <c r="C388" s="176"/>
      <c r="D388" s="109" t="s">
        <v>392</v>
      </c>
      <c r="E388" s="152">
        <v>10</v>
      </c>
      <c r="F388" s="110"/>
      <c r="G388" s="111"/>
      <c r="H388" s="112"/>
    </row>
    <row r="389" spans="1:8" ht="72.599999999999994" customHeight="1" x14ac:dyDescent="0.2">
      <c r="A389" s="122">
        <f>+A388+1</f>
        <v>143</v>
      </c>
      <c r="B389" s="176"/>
      <c r="C389" s="176"/>
      <c r="D389" s="101" t="s">
        <v>393</v>
      </c>
      <c r="E389" s="151">
        <v>10</v>
      </c>
      <c r="F389" s="102"/>
      <c r="G389" s="103"/>
      <c r="H389" s="104"/>
    </row>
    <row r="390" spans="1:8" ht="52.5" customHeight="1" x14ac:dyDescent="0.2">
      <c r="A390" s="122">
        <f t="shared" si="6"/>
        <v>144</v>
      </c>
      <c r="B390" s="176"/>
      <c r="C390" s="176"/>
      <c r="D390" s="101" t="s">
        <v>325</v>
      </c>
      <c r="E390" s="151">
        <v>10</v>
      </c>
      <c r="F390" s="102"/>
      <c r="G390" s="103"/>
      <c r="H390" s="104"/>
    </row>
    <row r="391" spans="1:8" ht="52.5" customHeight="1" x14ac:dyDescent="0.2">
      <c r="A391" s="122">
        <f t="shared" si="6"/>
        <v>145</v>
      </c>
      <c r="B391" s="176"/>
      <c r="C391" s="176"/>
      <c r="D391" s="101" t="s">
        <v>326</v>
      </c>
      <c r="E391" s="151">
        <v>10</v>
      </c>
      <c r="F391" s="102"/>
      <c r="G391" s="103"/>
      <c r="H391" s="104"/>
    </row>
    <row r="392" spans="1:8" ht="37.5" customHeight="1" x14ac:dyDescent="0.2">
      <c r="A392" s="169">
        <f t="shared" si="6"/>
        <v>146</v>
      </c>
      <c r="B392" s="176"/>
      <c r="C392" s="176"/>
      <c r="D392" s="113" t="s">
        <v>368</v>
      </c>
      <c r="E392" s="172">
        <v>10</v>
      </c>
      <c r="F392" s="114"/>
      <c r="G392" s="115"/>
      <c r="H392" s="116"/>
    </row>
    <row r="393" spans="1:8" ht="18.75" x14ac:dyDescent="0.2">
      <c r="A393" s="170"/>
      <c r="B393" s="176"/>
      <c r="C393" s="176"/>
      <c r="D393" s="117"/>
      <c r="E393" s="173"/>
      <c r="F393" s="118"/>
      <c r="G393" s="119"/>
      <c r="H393" s="120"/>
    </row>
    <row r="394" spans="1:8" ht="18.75" x14ac:dyDescent="0.2">
      <c r="A394" s="170"/>
      <c r="B394" s="176"/>
      <c r="C394" s="176"/>
      <c r="D394" s="123" t="s">
        <v>327</v>
      </c>
      <c r="E394" s="173"/>
      <c r="F394" s="118"/>
      <c r="G394" s="119"/>
      <c r="H394" s="120"/>
    </row>
    <row r="395" spans="1:8" ht="18.75" x14ac:dyDescent="0.2">
      <c r="A395" s="170"/>
      <c r="B395" s="176"/>
      <c r="C395" s="176"/>
      <c r="D395" s="117" t="s">
        <v>329</v>
      </c>
      <c r="E395" s="173"/>
      <c r="F395" s="118"/>
      <c r="G395" s="119"/>
      <c r="H395" s="120"/>
    </row>
    <row r="396" spans="1:8" ht="18.75" x14ac:dyDescent="0.2">
      <c r="A396" s="170"/>
      <c r="B396" s="176"/>
      <c r="C396" s="176"/>
      <c r="D396" s="117" t="s">
        <v>330</v>
      </c>
      <c r="E396" s="173"/>
      <c r="F396" s="118"/>
      <c r="G396" s="119"/>
      <c r="H396" s="120"/>
    </row>
    <row r="397" spans="1:8" ht="18.75" x14ac:dyDescent="0.2">
      <c r="A397" s="170"/>
      <c r="B397" s="176"/>
      <c r="C397" s="176"/>
      <c r="D397" s="117" t="s">
        <v>331</v>
      </c>
      <c r="E397" s="173"/>
      <c r="F397" s="118"/>
      <c r="G397" s="119"/>
      <c r="H397" s="120"/>
    </row>
    <row r="398" spans="1:8" ht="18.75" x14ac:dyDescent="0.2">
      <c r="A398" s="170"/>
      <c r="B398" s="176"/>
      <c r="C398" s="176"/>
      <c r="D398" s="117" t="s">
        <v>332</v>
      </c>
      <c r="E398" s="173"/>
      <c r="F398" s="118"/>
      <c r="G398" s="119"/>
      <c r="H398" s="120"/>
    </row>
    <row r="399" spans="1:8" ht="18.75" x14ac:dyDescent="0.2">
      <c r="A399" s="170"/>
      <c r="B399" s="176"/>
      <c r="C399" s="176"/>
      <c r="D399" s="117" t="s">
        <v>333</v>
      </c>
      <c r="E399" s="173"/>
      <c r="F399" s="118"/>
      <c r="G399" s="119"/>
      <c r="H399" s="120"/>
    </row>
    <row r="400" spans="1:8" ht="18.75" x14ac:dyDescent="0.2">
      <c r="A400" s="170"/>
      <c r="B400" s="176"/>
      <c r="C400" s="176"/>
      <c r="D400" s="117" t="s">
        <v>334</v>
      </c>
      <c r="E400" s="173"/>
      <c r="F400" s="118"/>
      <c r="G400" s="119"/>
      <c r="H400" s="120"/>
    </row>
    <row r="401" spans="1:8" ht="18.75" x14ac:dyDescent="0.2">
      <c r="A401" s="170"/>
      <c r="B401" s="176"/>
      <c r="C401" s="176"/>
      <c r="D401" s="117" t="s">
        <v>335</v>
      </c>
      <c r="E401" s="173"/>
      <c r="F401" s="118"/>
      <c r="G401" s="119"/>
      <c r="H401" s="120"/>
    </row>
    <row r="402" spans="1:8" ht="18.75" x14ac:dyDescent="0.2">
      <c r="A402" s="170"/>
      <c r="B402" s="176"/>
      <c r="C402" s="176"/>
      <c r="D402" s="117" t="s">
        <v>336</v>
      </c>
      <c r="E402" s="173"/>
      <c r="F402" s="118"/>
      <c r="G402" s="119"/>
      <c r="H402" s="120"/>
    </row>
    <row r="403" spans="1:8" ht="18.75" x14ac:dyDescent="0.2">
      <c r="A403" s="170"/>
      <c r="B403" s="176"/>
      <c r="C403" s="176"/>
      <c r="D403" s="117" t="s">
        <v>337</v>
      </c>
      <c r="E403" s="173"/>
      <c r="F403" s="118"/>
      <c r="G403" s="119"/>
      <c r="H403" s="120"/>
    </row>
    <row r="404" spans="1:8" ht="18.75" x14ac:dyDescent="0.2">
      <c r="A404" s="170"/>
      <c r="B404" s="176"/>
      <c r="C404" s="176"/>
      <c r="D404" s="117" t="s">
        <v>338</v>
      </c>
      <c r="E404" s="173"/>
      <c r="F404" s="118"/>
      <c r="G404" s="119"/>
      <c r="H404" s="120"/>
    </row>
    <row r="405" spans="1:8" ht="18.75" x14ac:dyDescent="0.2">
      <c r="A405" s="170"/>
      <c r="B405" s="176"/>
      <c r="C405" s="176"/>
      <c r="D405" s="117" t="s">
        <v>339</v>
      </c>
      <c r="E405" s="173"/>
      <c r="F405" s="118"/>
      <c r="G405" s="119"/>
      <c r="H405" s="120"/>
    </row>
    <row r="406" spans="1:8" ht="18.75" x14ac:dyDescent="0.2">
      <c r="A406" s="170"/>
      <c r="B406" s="176"/>
      <c r="C406" s="176"/>
      <c r="D406" s="117" t="s">
        <v>340</v>
      </c>
      <c r="E406" s="173"/>
      <c r="F406" s="118"/>
      <c r="G406" s="119"/>
      <c r="H406" s="120"/>
    </row>
    <row r="407" spans="1:8" ht="18.75" x14ac:dyDescent="0.2">
      <c r="A407" s="170"/>
      <c r="B407" s="176"/>
      <c r="C407" s="176"/>
      <c r="D407" s="117" t="s">
        <v>341</v>
      </c>
      <c r="E407" s="173"/>
      <c r="F407" s="118"/>
      <c r="G407" s="119"/>
      <c r="H407" s="120"/>
    </row>
    <row r="408" spans="1:8" ht="46.5" customHeight="1" x14ac:dyDescent="0.2">
      <c r="A408" s="171"/>
      <c r="B408" s="176"/>
      <c r="C408" s="176"/>
      <c r="D408" s="134" t="s">
        <v>328</v>
      </c>
      <c r="E408" s="174"/>
      <c r="F408" s="110"/>
      <c r="G408" s="111"/>
      <c r="H408" s="112"/>
    </row>
    <row r="409" spans="1:8" ht="37.5" customHeight="1" x14ac:dyDescent="0.2">
      <c r="A409" s="169">
        <f>A392+1</f>
        <v>147</v>
      </c>
      <c r="B409" s="176"/>
      <c r="C409" s="176"/>
      <c r="D409" s="113" t="s">
        <v>370</v>
      </c>
      <c r="E409" s="172">
        <v>10</v>
      </c>
      <c r="F409" s="114"/>
      <c r="G409" s="115"/>
      <c r="H409" s="116"/>
    </row>
    <row r="410" spans="1:8" ht="18.75" x14ac:dyDescent="0.2">
      <c r="A410" s="170"/>
      <c r="B410" s="176"/>
      <c r="C410" s="176"/>
      <c r="D410" s="117"/>
      <c r="E410" s="173"/>
      <c r="F410" s="118"/>
      <c r="G410" s="119"/>
      <c r="H410" s="120"/>
    </row>
    <row r="411" spans="1:8" ht="18.75" x14ac:dyDescent="0.2">
      <c r="A411" s="170"/>
      <c r="B411" s="176"/>
      <c r="C411" s="176"/>
      <c r="D411" s="123" t="s">
        <v>342</v>
      </c>
      <c r="E411" s="173"/>
      <c r="F411" s="118"/>
      <c r="G411" s="119"/>
      <c r="H411" s="120"/>
    </row>
    <row r="412" spans="1:8" ht="18.75" x14ac:dyDescent="0.2">
      <c r="A412" s="170"/>
      <c r="B412" s="176"/>
      <c r="C412" s="176"/>
      <c r="D412" s="117" t="s">
        <v>329</v>
      </c>
      <c r="E412" s="173"/>
      <c r="F412" s="118"/>
      <c r="G412" s="119"/>
      <c r="H412" s="120"/>
    </row>
    <row r="413" spans="1:8" ht="18.75" x14ac:dyDescent="0.2">
      <c r="A413" s="170"/>
      <c r="B413" s="176"/>
      <c r="C413" s="176"/>
      <c r="D413" s="117" t="s">
        <v>330</v>
      </c>
      <c r="E413" s="173"/>
      <c r="F413" s="118"/>
      <c r="G413" s="119"/>
      <c r="H413" s="120"/>
    </row>
    <row r="414" spans="1:8" ht="18.75" x14ac:dyDescent="0.2">
      <c r="A414" s="170"/>
      <c r="B414" s="176"/>
      <c r="C414" s="176"/>
      <c r="D414" s="117" t="s">
        <v>331</v>
      </c>
      <c r="E414" s="173"/>
      <c r="F414" s="118"/>
      <c r="G414" s="119"/>
      <c r="H414" s="120"/>
    </row>
    <row r="415" spans="1:8" ht="18.75" x14ac:dyDescent="0.2">
      <c r="A415" s="170"/>
      <c r="B415" s="176"/>
      <c r="C415" s="176"/>
      <c r="D415" s="117" t="s">
        <v>332</v>
      </c>
      <c r="E415" s="173"/>
      <c r="F415" s="118"/>
      <c r="G415" s="119"/>
      <c r="H415" s="120"/>
    </row>
    <row r="416" spans="1:8" ht="18.75" x14ac:dyDescent="0.2">
      <c r="A416" s="170"/>
      <c r="B416" s="176"/>
      <c r="C416" s="176"/>
      <c r="D416" s="117" t="s">
        <v>333</v>
      </c>
      <c r="E416" s="173"/>
      <c r="F416" s="118"/>
      <c r="G416" s="119"/>
      <c r="H416" s="120"/>
    </row>
    <row r="417" spans="1:8" ht="18.75" x14ac:dyDescent="0.2">
      <c r="A417" s="170"/>
      <c r="B417" s="176"/>
      <c r="C417" s="176"/>
      <c r="D417" s="117" t="s">
        <v>334</v>
      </c>
      <c r="E417" s="173"/>
      <c r="F417" s="118"/>
      <c r="G417" s="119"/>
      <c r="H417" s="120"/>
    </row>
    <row r="418" spans="1:8" ht="18.75" x14ac:dyDescent="0.2">
      <c r="A418" s="170"/>
      <c r="B418" s="176"/>
      <c r="C418" s="176"/>
      <c r="D418" s="117" t="s">
        <v>335</v>
      </c>
      <c r="E418" s="173"/>
      <c r="F418" s="118"/>
      <c r="G418" s="119"/>
      <c r="H418" s="120"/>
    </row>
    <row r="419" spans="1:8" ht="18.75" x14ac:dyDescent="0.2">
      <c r="A419" s="170"/>
      <c r="B419" s="176"/>
      <c r="C419" s="176"/>
      <c r="D419" s="117" t="s">
        <v>336</v>
      </c>
      <c r="E419" s="173"/>
      <c r="F419" s="118"/>
      <c r="G419" s="119"/>
      <c r="H419" s="120"/>
    </row>
    <row r="420" spans="1:8" ht="18.75" x14ac:dyDescent="0.2">
      <c r="A420" s="170"/>
      <c r="B420" s="176"/>
      <c r="C420" s="176"/>
      <c r="D420" s="117" t="s">
        <v>337</v>
      </c>
      <c r="E420" s="173"/>
      <c r="F420" s="118"/>
      <c r="G420" s="119"/>
      <c r="H420" s="120"/>
    </row>
    <row r="421" spans="1:8" ht="18.75" x14ac:dyDescent="0.2">
      <c r="A421" s="170"/>
      <c r="B421" s="176"/>
      <c r="C421" s="176"/>
      <c r="D421" s="117" t="s">
        <v>338</v>
      </c>
      <c r="E421" s="173"/>
      <c r="F421" s="118"/>
      <c r="G421" s="119"/>
      <c r="H421" s="120"/>
    </row>
    <row r="422" spans="1:8" ht="18.75" x14ac:dyDescent="0.2">
      <c r="A422" s="170"/>
      <c r="B422" s="176"/>
      <c r="C422" s="176"/>
      <c r="D422" s="117" t="s">
        <v>339</v>
      </c>
      <c r="E422" s="173"/>
      <c r="F422" s="118"/>
      <c r="G422" s="119"/>
      <c r="H422" s="120"/>
    </row>
    <row r="423" spans="1:8" ht="18.75" x14ac:dyDescent="0.2">
      <c r="A423" s="170"/>
      <c r="B423" s="176"/>
      <c r="C423" s="176"/>
      <c r="D423" s="117" t="s">
        <v>340</v>
      </c>
      <c r="E423" s="173"/>
      <c r="F423" s="118"/>
      <c r="G423" s="119"/>
      <c r="H423" s="120"/>
    </row>
    <row r="424" spans="1:8" ht="18.75" x14ac:dyDescent="0.2">
      <c r="A424" s="170"/>
      <c r="B424" s="176"/>
      <c r="C424" s="176"/>
      <c r="D424" s="117" t="s">
        <v>341</v>
      </c>
      <c r="E424" s="173"/>
      <c r="F424" s="118"/>
      <c r="G424" s="119"/>
      <c r="H424" s="120"/>
    </row>
    <row r="425" spans="1:8" ht="46.5" customHeight="1" x14ac:dyDescent="0.2">
      <c r="A425" s="171"/>
      <c r="B425" s="176"/>
      <c r="C425" s="176"/>
      <c r="D425" s="134" t="s">
        <v>328</v>
      </c>
      <c r="E425" s="174"/>
      <c r="F425" s="110"/>
      <c r="G425" s="111"/>
      <c r="H425" s="112"/>
    </row>
    <row r="426" spans="1:8" ht="72.599999999999994" customHeight="1" x14ac:dyDescent="0.2">
      <c r="A426" s="122">
        <f>A409+1</f>
        <v>148</v>
      </c>
      <c r="B426" s="176"/>
      <c r="C426" s="176"/>
      <c r="D426" s="101" t="s">
        <v>344</v>
      </c>
      <c r="E426" s="151">
        <v>10</v>
      </c>
      <c r="F426" s="102"/>
      <c r="G426" s="103"/>
      <c r="H426" s="104"/>
    </row>
    <row r="427" spans="1:8" ht="52.5" customHeight="1" x14ac:dyDescent="0.2">
      <c r="A427" s="122">
        <f t="shared" si="6"/>
        <v>149</v>
      </c>
      <c r="B427" s="176"/>
      <c r="C427" s="176"/>
      <c r="D427" s="101" t="s">
        <v>343</v>
      </c>
      <c r="E427" s="151">
        <v>10</v>
      </c>
      <c r="F427" s="102"/>
      <c r="G427" s="103"/>
      <c r="H427" s="104"/>
    </row>
    <row r="428" spans="1:8" ht="89.25" customHeight="1" x14ac:dyDescent="0.2">
      <c r="A428" s="122">
        <f t="shared" si="6"/>
        <v>150</v>
      </c>
      <c r="B428" s="176"/>
      <c r="C428" s="176"/>
      <c r="D428" s="101" t="s">
        <v>345</v>
      </c>
      <c r="E428" s="151">
        <v>250</v>
      </c>
      <c r="F428" s="102"/>
      <c r="G428" s="103"/>
      <c r="H428" s="104"/>
    </row>
    <row r="429" spans="1:8" ht="72.599999999999994" customHeight="1" x14ac:dyDescent="0.2">
      <c r="A429" s="122">
        <f t="shared" si="6"/>
        <v>151</v>
      </c>
      <c r="B429" s="176"/>
      <c r="C429" s="176"/>
      <c r="D429" s="101" t="s">
        <v>83</v>
      </c>
      <c r="E429" s="151">
        <v>10</v>
      </c>
      <c r="F429" s="102"/>
      <c r="G429" s="103"/>
      <c r="H429" s="104"/>
    </row>
    <row r="430" spans="1:8" ht="52.5" customHeight="1" x14ac:dyDescent="0.2">
      <c r="A430" s="122">
        <f t="shared" si="6"/>
        <v>152</v>
      </c>
      <c r="B430" s="176"/>
      <c r="C430" s="176"/>
      <c r="D430" s="101" t="s">
        <v>84</v>
      </c>
      <c r="E430" s="151">
        <v>10</v>
      </c>
      <c r="F430" s="102"/>
      <c r="G430" s="103"/>
      <c r="H430" s="104"/>
    </row>
    <row r="431" spans="1:8" ht="52.5" customHeight="1" x14ac:dyDescent="0.2">
      <c r="A431" s="122">
        <f t="shared" si="6"/>
        <v>153</v>
      </c>
      <c r="B431" s="176"/>
      <c r="C431" s="176"/>
      <c r="D431" s="101" t="s">
        <v>371</v>
      </c>
      <c r="E431" s="151">
        <v>10</v>
      </c>
      <c r="F431" s="102"/>
      <c r="G431" s="103"/>
      <c r="H431" s="104"/>
    </row>
    <row r="432" spans="1:8" ht="72.599999999999994" customHeight="1" x14ac:dyDescent="0.2">
      <c r="A432" s="122">
        <f t="shared" si="6"/>
        <v>154</v>
      </c>
      <c r="B432" s="176"/>
      <c r="C432" s="176"/>
      <c r="D432" s="101" t="s">
        <v>85</v>
      </c>
      <c r="E432" s="151">
        <v>50</v>
      </c>
      <c r="F432" s="102"/>
      <c r="G432" s="103"/>
      <c r="H432" s="104"/>
    </row>
    <row r="433" spans="1:8" ht="96.75" customHeight="1" x14ac:dyDescent="0.2">
      <c r="A433" s="122">
        <f t="shared" si="6"/>
        <v>155</v>
      </c>
      <c r="B433" s="176"/>
      <c r="C433" s="176"/>
      <c r="D433" s="101" t="s">
        <v>346</v>
      </c>
      <c r="E433" s="151">
        <v>10</v>
      </c>
      <c r="F433" s="102"/>
      <c r="G433" s="103"/>
      <c r="H433" s="104"/>
    </row>
    <row r="434" spans="1:8" ht="119.25" customHeight="1" x14ac:dyDescent="0.2">
      <c r="A434" s="122">
        <f>+A433+1</f>
        <v>156</v>
      </c>
      <c r="B434" s="176"/>
      <c r="C434" s="176"/>
      <c r="D434" s="101" t="s">
        <v>391</v>
      </c>
      <c r="E434" s="151">
        <v>10</v>
      </c>
      <c r="F434" s="102"/>
      <c r="G434" s="103"/>
      <c r="H434" s="104"/>
    </row>
    <row r="435" spans="1:8" ht="52.5" customHeight="1" x14ac:dyDescent="0.2">
      <c r="A435" s="122">
        <f t="shared" si="6"/>
        <v>157</v>
      </c>
      <c r="B435" s="176"/>
      <c r="C435" s="176"/>
      <c r="D435" s="101" t="s">
        <v>347</v>
      </c>
      <c r="E435" s="151">
        <v>10</v>
      </c>
      <c r="F435" s="102"/>
      <c r="G435" s="103"/>
      <c r="H435" s="104"/>
    </row>
    <row r="436" spans="1:8" ht="52.5" customHeight="1" x14ac:dyDescent="0.2">
      <c r="A436" s="122">
        <f t="shared" si="6"/>
        <v>158</v>
      </c>
      <c r="B436" s="176"/>
      <c r="C436" s="176"/>
      <c r="D436" s="101" t="s">
        <v>86</v>
      </c>
      <c r="E436" s="151">
        <v>10</v>
      </c>
      <c r="F436" s="102"/>
      <c r="G436" s="103"/>
      <c r="H436" s="104"/>
    </row>
    <row r="437" spans="1:8" ht="72.599999999999994" customHeight="1" x14ac:dyDescent="0.2">
      <c r="A437" s="122">
        <f t="shared" si="6"/>
        <v>159</v>
      </c>
      <c r="B437" s="176"/>
      <c r="C437" s="176"/>
      <c r="D437" s="101" t="s">
        <v>348</v>
      </c>
      <c r="E437" s="151">
        <v>10</v>
      </c>
      <c r="F437" s="102"/>
      <c r="G437" s="103"/>
      <c r="H437" s="104"/>
    </row>
    <row r="438" spans="1:8" ht="117.75" customHeight="1" x14ac:dyDescent="0.2">
      <c r="A438" s="122">
        <f t="shared" si="6"/>
        <v>160</v>
      </c>
      <c r="B438" s="176"/>
      <c r="C438" s="176"/>
      <c r="D438" s="101" t="s">
        <v>349</v>
      </c>
      <c r="E438" s="151">
        <v>10</v>
      </c>
      <c r="F438" s="102"/>
      <c r="G438" s="103"/>
      <c r="H438" s="104"/>
    </row>
    <row r="439" spans="1:8" ht="149.25" customHeight="1" x14ac:dyDescent="0.2">
      <c r="A439" s="133">
        <f t="shared" ref="A439:A445" si="7">+A438+1</f>
        <v>161</v>
      </c>
      <c r="B439" s="176"/>
      <c r="C439" s="176"/>
      <c r="D439" s="135" t="s">
        <v>351</v>
      </c>
      <c r="E439" s="152">
        <v>10</v>
      </c>
      <c r="F439" s="110"/>
      <c r="G439" s="111"/>
      <c r="H439" s="112"/>
    </row>
    <row r="440" spans="1:8" ht="47.25" customHeight="1" x14ac:dyDescent="0.2">
      <c r="A440" s="122">
        <f t="shared" si="7"/>
        <v>162</v>
      </c>
      <c r="B440" s="176"/>
      <c r="C440" s="176"/>
      <c r="D440" s="136" t="s">
        <v>377</v>
      </c>
      <c r="E440" s="151">
        <v>10</v>
      </c>
      <c r="F440" s="102"/>
      <c r="G440" s="103"/>
      <c r="H440" s="104"/>
    </row>
    <row r="441" spans="1:8" ht="54" customHeight="1" x14ac:dyDescent="0.2">
      <c r="A441" s="122">
        <f t="shared" si="7"/>
        <v>163</v>
      </c>
      <c r="B441" s="176"/>
      <c r="C441" s="176"/>
      <c r="D441" s="136" t="s">
        <v>378</v>
      </c>
      <c r="E441" s="151">
        <v>10</v>
      </c>
      <c r="F441" s="102"/>
      <c r="G441" s="103"/>
      <c r="H441" s="104"/>
    </row>
    <row r="442" spans="1:8" ht="52.5" customHeight="1" x14ac:dyDescent="0.2">
      <c r="A442" s="122">
        <f t="shared" si="7"/>
        <v>164</v>
      </c>
      <c r="B442" s="176"/>
      <c r="C442" s="176"/>
      <c r="D442" s="109" t="s">
        <v>379</v>
      </c>
      <c r="E442" s="152">
        <v>10</v>
      </c>
      <c r="F442" s="137"/>
      <c r="G442" s="111"/>
      <c r="H442" s="138"/>
    </row>
    <row r="443" spans="1:8" ht="392.25" customHeight="1" x14ac:dyDescent="0.2">
      <c r="A443" s="122">
        <f t="shared" si="7"/>
        <v>165</v>
      </c>
      <c r="B443" s="176"/>
      <c r="C443" s="176"/>
      <c r="D443" s="101" t="s">
        <v>350</v>
      </c>
      <c r="E443" s="151">
        <v>550</v>
      </c>
      <c r="F443" s="102"/>
      <c r="G443" s="103"/>
      <c r="H443" s="104"/>
    </row>
    <row r="444" spans="1:8" ht="152.25" customHeight="1" x14ac:dyDescent="0.2">
      <c r="A444" s="122">
        <f t="shared" si="7"/>
        <v>166</v>
      </c>
      <c r="B444" s="177"/>
      <c r="C444" s="177"/>
      <c r="D444" s="109" t="s">
        <v>87</v>
      </c>
      <c r="E444" s="154">
        <v>550</v>
      </c>
      <c r="F444" s="137"/>
      <c r="G444" s="111"/>
      <c r="H444" s="112"/>
    </row>
    <row r="445" spans="1:8" ht="52.5" customHeight="1" x14ac:dyDescent="0.2">
      <c r="A445" s="122">
        <f t="shared" si="7"/>
        <v>167</v>
      </c>
      <c r="B445" s="175" t="s">
        <v>400</v>
      </c>
      <c r="C445" s="175" t="s">
        <v>387</v>
      </c>
      <c r="D445" s="136" t="s">
        <v>352</v>
      </c>
      <c r="E445" s="151">
        <v>10</v>
      </c>
      <c r="F445" s="102"/>
      <c r="G445" s="103"/>
      <c r="H445" s="104"/>
    </row>
    <row r="446" spans="1:8" ht="18.75" x14ac:dyDescent="0.2">
      <c r="A446" s="169">
        <f t="shared" si="6"/>
        <v>168</v>
      </c>
      <c r="B446" s="176"/>
      <c r="C446" s="176"/>
      <c r="D446" s="139" t="s">
        <v>294</v>
      </c>
      <c r="E446" s="172">
        <v>10</v>
      </c>
      <c r="F446" s="114"/>
      <c r="G446" s="115"/>
      <c r="H446" s="116"/>
    </row>
    <row r="447" spans="1:8" ht="37.5" x14ac:dyDescent="0.2">
      <c r="A447" s="170"/>
      <c r="B447" s="176"/>
      <c r="C447" s="176"/>
      <c r="D447" s="140" t="s">
        <v>358</v>
      </c>
      <c r="E447" s="173"/>
      <c r="F447" s="118"/>
      <c r="G447" s="119"/>
      <c r="H447" s="120"/>
    </row>
    <row r="448" spans="1:8" ht="18.75" x14ac:dyDescent="0.2">
      <c r="A448" s="170"/>
      <c r="B448" s="176"/>
      <c r="C448" s="176"/>
      <c r="D448" s="141" t="s">
        <v>353</v>
      </c>
      <c r="E448" s="173"/>
      <c r="F448" s="118"/>
      <c r="G448" s="119"/>
      <c r="H448" s="120"/>
    </row>
    <row r="449" spans="1:8" ht="18.75" x14ac:dyDescent="0.2">
      <c r="A449" s="170"/>
      <c r="B449" s="176"/>
      <c r="C449" s="176"/>
      <c r="D449" s="141" t="s">
        <v>354</v>
      </c>
      <c r="E449" s="173"/>
      <c r="F449" s="118"/>
      <c r="G449" s="119"/>
      <c r="H449" s="120"/>
    </row>
    <row r="450" spans="1:8" ht="18.75" x14ac:dyDescent="0.2">
      <c r="A450" s="170"/>
      <c r="B450" s="176"/>
      <c r="C450" s="176"/>
      <c r="D450" s="141" t="s">
        <v>355</v>
      </c>
      <c r="E450" s="173"/>
      <c r="F450" s="118"/>
      <c r="G450" s="119"/>
      <c r="H450" s="120"/>
    </row>
    <row r="451" spans="1:8" ht="18.75" x14ac:dyDescent="0.2">
      <c r="A451" s="170"/>
      <c r="B451" s="176"/>
      <c r="C451" s="176"/>
      <c r="D451" s="140" t="s">
        <v>296</v>
      </c>
      <c r="E451" s="173"/>
      <c r="F451" s="118"/>
      <c r="G451" s="119"/>
      <c r="H451" s="120"/>
    </row>
    <row r="452" spans="1:8" ht="18.75" x14ac:dyDescent="0.2">
      <c r="A452" s="170"/>
      <c r="B452" s="176"/>
      <c r="C452" s="176"/>
      <c r="D452" s="141" t="s">
        <v>353</v>
      </c>
      <c r="E452" s="173"/>
      <c r="F452" s="118"/>
      <c r="G452" s="119"/>
      <c r="H452" s="120"/>
    </row>
    <row r="453" spans="1:8" ht="18.75" x14ac:dyDescent="0.2">
      <c r="A453" s="170"/>
      <c r="B453" s="176"/>
      <c r="C453" s="176"/>
      <c r="D453" s="141" t="s">
        <v>354</v>
      </c>
      <c r="E453" s="173"/>
      <c r="F453" s="118"/>
      <c r="G453" s="119"/>
      <c r="H453" s="120"/>
    </row>
    <row r="454" spans="1:8" ht="18.75" x14ac:dyDescent="0.2">
      <c r="A454" s="170"/>
      <c r="B454" s="176"/>
      <c r="C454" s="176"/>
      <c r="D454" s="141" t="s">
        <v>355</v>
      </c>
      <c r="E454" s="173"/>
      <c r="F454" s="118"/>
      <c r="G454" s="119"/>
      <c r="H454" s="120"/>
    </row>
    <row r="455" spans="1:8" ht="18.75" x14ac:dyDescent="0.2">
      <c r="A455" s="170"/>
      <c r="B455" s="176"/>
      <c r="C455" s="176"/>
      <c r="D455" s="140" t="s">
        <v>297</v>
      </c>
      <c r="E455" s="173"/>
      <c r="F455" s="118"/>
      <c r="G455" s="119"/>
      <c r="H455" s="120"/>
    </row>
    <row r="456" spans="1:8" ht="18.75" x14ac:dyDescent="0.2">
      <c r="A456" s="170"/>
      <c r="B456" s="176"/>
      <c r="C456" s="176"/>
      <c r="D456" s="141" t="s">
        <v>353</v>
      </c>
      <c r="E456" s="173"/>
      <c r="F456" s="118"/>
      <c r="G456" s="119"/>
      <c r="H456" s="120"/>
    </row>
    <row r="457" spans="1:8" ht="18.75" x14ac:dyDescent="0.2">
      <c r="A457" s="170"/>
      <c r="B457" s="176"/>
      <c r="C457" s="176"/>
      <c r="D457" s="141" t="s">
        <v>354</v>
      </c>
      <c r="E457" s="173"/>
      <c r="F457" s="118"/>
      <c r="G457" s="119"/>
      <c r="H457" s="120"/>
    </row>
    <row r="458" spans="1:8" ht="18.75" x14ac:dyDescent="0.2">
      <c r="A458" s="170"/>
      <c r="B458" s="176"/>
      <c r="C458" s="176"/>
      <c r="D458" s="141" t="s">
        <v>355</v>
      </c>
      <c r="E458" s="173"/>
      <c r="F458" s="118"/>
      <c r="G458" s="119"/>
      <c r="H458" s="120"/>
    </row>
    <row r="459" spans="1:8" ht="18.75" x14ac:dyDescent="0.2">
      <c r="A459" s="170"/>
      <c r="B459" s="176"/>
      <c r="C459" s="176"/>
      <c r="D459" s="140" t="s">
        <v>298</v>
      </c>
      <c r="E459" s="173"/>
      <c r="F459" s="118"/>
      <c r="G459" s="119"/>
      <c r="H459" s="120"/>
    </row>
    <row r="460" spans="1:8" ht="18.75" x14ac:dyDescent="0.2">
      <c r="A460" s="170"/>
      <c r="B460" s="176"/>
      <c r="C460" s="176"/>
      <c r="D460" s="141" t="s">
        <v>353</v>
      </c>
      <c r="E460" s="173"/>
      <c r="F460" s="118"/>
      <c r="G460" s="119"/>
      <c r="H460" s="120"/>
    </row>
    <row r="461" spans="1:8" ht="18.75" x14ac:dyDescent="0.2">
      <c r="A461" s="170"/>
      <c r="B461" s="176"/>
      <c r="C461" s="176"/>
      <c r="D461" s="141" t="s">
        <v>354</v>
      </c>
      <c r="E461" s="173"/>
      <c r="F461" s="118"/>
      <c r="G461" s="119"/>
      <c r="H461" s="120"/>
    </row>
    <row r="462" spans="1:8" ht="18.75" x14ac:dyDescent="0.2">
      <c r="A462" s="170"/>
      <c r="B462" s="176"/>
      <c r="C462" s="176"/>
      <c r="D462" s="141" t="s">
        <v>355</v>
      </c>
      <c r="E462" s="173"/>
      <c r="F462" s="118"/>
      <c r="G462" s="119"/>
      <c r="H462" s="120"/>
    </row>
    <row r="463" spans="1:8" ht="18.75" x14ac:dyDescent="0.2">
      <c r="A463" s="170"/>
      <c r="B463" s="176"/>
      <c r="C463" s="176"/>
      <c r="D463" s="140" t="s">
        <v>356</v>
      </c>
      <c r="E463" s="173"/>
      <c r="F463" s="118"/>
      <c r="G463" s="119"/>
      <c r="H463" s="120"/>
    </row>
    <row r="464" spans="1:8" ht="18.75" x14ac:dyDescent="0.2">
      <c r="A464" s="170"/>
      <c r="B464" s="176"/>
      <c r="C464" s="176"/>
      <c r="D464" s="141" t="s">
        <v>353</v>
      </c>
      <c r="E464" s="173"/>
      <c r="F464" s="118"/>
      <c r="G464" s="119"/>
      <c r="H464" s="120"/>
    </row>
    <row r="465" spans="1:8" ht="18.75" x14ac:dyDescent="0.2">
      <c r="A465" s="170"/>
      <c r="B465" s="176"/>
      <c r="C465" s="176"/>
      <c r="D465" s="141" t="s">
        <v>354</v>
      </c>
      <c r="E465" s="173"/>
      <c r="F465" s="118"/>
      <c r="G465" s="119"/>
      <c r="H465" s="120"/>
    </row>
    <row r="466" spans="1:8" ht="18.75" x14ac:dyDescent="0.2">
      <c r="A466" s="170"/>
      <c r="B466" s="176"/>
      <c r="C466" s="176"/>
      <c r="D466" s="141" t="s">
        <v>355</v>
      </c>
      <c r="E466" s="173"/>
      <c r="F466" s="118"/>
      <c r="G466" s="119"/>
      <c r="H466" s="120"/>
    </row>
    <row r="467" spans="1:8" ht="18.75" x14ac:dyDescent="0.2">
      <c r="A467" s="170"/>
      <c r="B467" s="176"/>
      <c r="C467" s="176"/>
      <c r="D467" s="140" t="s">
        <v>299</v>
      </c>
      <c r="E467" s="173"/>
      <c r="F467" s="118"/>
      <c r="G467" s="119"/>
      <c r="H467" s="120"/>
    </row>
    <row r="468" spans="1:8" ht="18.75" x14ac:dyDescent="0.2">
      <c r="A468" s="170"/>
      <c r="B468" s="176"/>
      <c r="C468" s="176"/>
      <c r="D468" s="141" t="s">
        <v>353</v>
      </c>
      <c r="E468" s="173"/>
      <c r="F468" s="118"/>
      <c r="G468" s="119"/>
      <c r="H468" s="120"/>
    </row>
    <row r="469" spans="1:8" ht="18.75" x14ac:dyDescent="0.2">
      <c r="A469" s="170"/>
      <c r="B469" s="176"/>
      <c r="C469" s="176"/>
      <c r="D469" s="141" t="s">
        <v>354</v>
      </c>
      <c r="E469" s="173"/>
      <c r="F469" s="118"/>
      <c r="G469" s="119"/>
      <c r="H469" s="120"/>
    </row>
    <row r="470" spans="1:8" ht="18.75" x14ac:dyDescent="0.2">
      <c r="A470" s="170"/>
      <c r="B470" s="176"/>
      <c r="C470" s="176"/>
      <c r="D470" s="141" t="s">
        <v>355</v>
      </c>
      <c r="E470" s="173"/>
      <c r="F470" s="118"/>
      <c r="G470" s="119"/>
      <c r="H470" s="120"/>
    </row>
    <row r="471" spans="1:8" ht="18.75" x14ac:dyDescent="0.2">
      <c r="A471" s="170"/>
      <c r="B471" s="176"/>
      <c r="C471" s="176"/>
      <c r="D471" s="140" t="s">
        <v>300</v>
      </c>
      <c r="E471" s="173"/>
      <c r="F471" s="118"/>
      <c r="G471" s="119"/>
      <c r="H471" s="120"/>
    </row>
    <row r="472" spans="1:8" ht="18.75" x14ac:dyDescent="0.2">
      <c r="A472" s="170"/>
      <c r="B472" s="176"/>
      <c r="C472" s="176"/>
      <c r="D472" s="141" t="s">
        <v>353</v>
      </c>
      <c r="E472" s="173"/>
      <c r="F472" s="118"/>
      <c r="G472" s="119"/>
      <c r="H472" s="120"/>
    </row>
    <row r="473" spans="1:8" ht="18.75" x14ac:dyDescent="0.2">
      <c r="A473" s="170"/>
      <c r="B473" s="176"/>
      <c r="C473" s="176"/>
      <c r="D473" s="141" t="s">
        <v>354</v>
      </c>
      <c r="E473" s="173"/>
      <c r="F473" s="118"/>
      <c r="G473" s="119"/>
      <c r="H473" s="120"/>
    </row>
    <row r="474" spans="1:8" ht="18.75" x14ac:dyDescent="0.2">
      <c r="A474" s="170"/>
      <c r="B474" s="176"/>
      <c r="C474" s="176"/>
      <c r="D474" s="141" t="s">
        <v>355</v>
      </c>
      <c r="E474" s="173"/>
      <c r="F474" s="118"/>
      <c r="G474" s="119"/>
      <c r="H474" s="120"/>
    </row>
    <row r="475" spans="1:8" ht="18.75" x14ac:dyDescent="0.2">
      <c r="A475" s="170"/>
      <c r="B475" s="176"/>
      <c r="C475" s="176"/>
      <c r="D475" s="140" t="s">
        <v>301</v>
      </c>
      <c r="E475" s="173"/>
      <c r="F475" s="118"/>
      <c r="G475" s="119"/>
      <c r="H475" s="120"/>
    </row>
    <row r="476" spans="1:8" ht="18.75" x14ac:dyDescent="0.2">
      <c r="A476" s="170"/>
      <c r="B476" s="176"/>
      <c r="C476" s="176"/>
      <c r="D476" s="141" t="s">
        <v>353</v>
      </c>
      <c r="E476" s="173"/>
      <c r="F476" s="118"/>
      <c r="G476" s="119"/>
      <c r="H476" s="120"/>
    </row>
    <row r="477" spans="1:8" ht="18.75" x14ac:dyDescent="0.2">
      <c r="A477" s="170"/>
      <c r="B477" s="176"/>
      <c r="C477" s="176"/>
      <c r="D477" s="141" t="s">
        <v>354</v>
      </c>
      <c r="E477" s="173"/>
      <c r="F477" s="118"/>
      <c r="G477" s="119"/>
      <c r="H477" s="120"/>
    </row>
    <row r="478" spans="1:8" ht="18.75" x14ac:dyDescent="0.2">
      <c r="A478" s="170"/>
      <c r="B478" s="176"/>
      <c r="C478" s="176"/>
      <c r="D478" s="141" t="s">
        <v>355</v>
      </c>
      <c r="E478" s="173"/>
      <c r="F478" s="118"/>
      <c r="G478" s="119"/>
      <c r="H478" s="120"/>
    </row>
    <row r="479" spans="1:8" ht="18.75" x14ac:dyDescent="0.2">
      <c r="A479" s="170"/>
      <c r="B479" s="176"/>
      <c r="C479" s="176"/>
      <c r="D479" s="140" t="s">
        <v>302</v>
      </c>
      <c r="E479" s="173"/>
      <c r="F479" s="118"/>
      <c r="G479" s="119"/>
      <c r="H479" s="120"/>
    </row>
    <row r="480" spans="1:8" ht="18.75" x14ac:dyDescent="0.2">
      <c r="A480" s="170"/>
      <c r="B480" s="176"/>
      <c r="C480" s="176"/>
      <c r="D480" s="141" t="s">
        <v>353</v>
      </c>
      <c r="E480" s="173"/>
      <c r="F480" s="118"/>
      <c r="G480" s="119"/>
      <c r="H480" s="120"/>
    </row>
    <row r="481" spans="1:8" ht="18.75" x14ac:dyDescent="0.2">
      <c r="A481" s="170"/>
      <c r="B481" s="176"/>
      <c r="C481" s="176"/>
      <c r="D481" s="141" t="s">
        <v>354</v>
      </c>
      <c r="E481" s="173"/>
      <c r="F481" s="118"/>
      <c r="G481" s="119"/>
      <c r="H481" s="120"/>
    </row>
    <row r="482" spans="1:8" ht="18.75" x14ac:dyDescent="0.2">
      <c r="A482" s="170"/>
      <c r="B482" s="176"/>
      <c r="C482" s="176"/>
      <c r="D482" s="141" t="s">
        <v>355</v>
      </c>
      <c r="E482" s="173"/>
      <c r="F482" s="118"/>
      <c r="G482" s="119"/>
      <c r="H482" s="120"/>
    </row>
    <row r="483" spans="1:8" ht="18.75" x14ac:dyDescent="0.2">
      <c r="A483" s="170"/>
      <c r="B483" s="176"/>
      <c r="C483" s="176"/>
      <c r="D483" s="140" t="s">
        <v>303</v>
      </c>
      <c r="E483" s="173"/>
      <c r="F483" s="118"/>
      <c r="G483" s="119"/>
      <c r="H483" s="120"/>
    </row>
    <row r="484" spans="1:8" ht="18.75" x14ac:dyDescent="0.2">
      <c r="A484" s="170"/>
      <c r="B484" s="176"/>
      <c r="C484" s="176"/>
      <c r="D484" s="141" t="s">
        <v>353</v>
      </c>
      <c r="E484" s="173"/>
      <c r="F484" s="118"/>
      <c r="G484" s="119"/>
      <c r="H484" s="120"/>
    </row>
    <row r="485" spans="1:8" ht="18.75" x14ac:dyDescent="0.2">
      <c r="A485" s="170"/>
      <c r="B485" s="176"/>
      <c r="C485" s="176"/>
      <c r="D485" s="141" t="s">
        <v>354</v>
      </c>
      <c r="E485" s="173"/>
      <c r="F485" s="118"/>
      <c r="G485" s="119"/>
      <c r="H485" s="120"/>
    </row>
    <row r="486" spans="1:8" ht="18.75" x14ac:dyDescent="0.2">
      <c r="A486" s="171"/>
      <c r="B486" s="176"/>
      <c r="C486" s="176"/>
      <c r="D486" s="135" t="s">
        <v>355</v>
      </c>
      <c r="E486" s="174"/>
      <c r="F486" s="110"/>
      <c r="G486" s="111"/>
      <c r="H486" s="112"/>
    </row>
    <row r="487" spans="1:8" ht="108" customHeight="1" x14ac:dyDescent="0.2">
      <c r="A487" s="122">
        <f>A446+1</f>
        <v>169</v>
      </c>
      <c r="B487" s="176"/>
      <c r="C487" s="177"/>
      <c r="D487" s="109" t="s">
        <v>357</v>
      </c>
      <c r="E487" s="152">
        <v>10</v>
      </c>
      <c r="F487" s="110"/>
      <c r="G487" s="111"/>
      <c r="H487" s="112"/>
    </row>
    <row r="488" spans="1:8" ht="52.5" customHeight="1" x14ac:dyDescent="0.2">
      <c r="A488" s="122">
        <f>A487+1</f>
        <v>170</v>
      </c>
      <c r="B488" s="176"/>
      <c r="C488" s="176" t="s">
        <v>389</v>
      </c>
      <c r="D488" s="136" t="s">
        <v>359</v>
      </c>
      <c r="E488" s="151">
        <v>10</v>
      </c>
      <c r="F488" s="102"/>
      <c r="G488" s="103"/>
      <c r="H488" s="104"/>
    </row>
    <row r="489" spans="1:8" ht="52.5" customHeight="1" x14ac:dyDescent="0.2">
      <c r="A489" s="122">
        <f t="shared" ref="A489:A493" si="8">A488+1</f>
        <v>171</v>
      </c>
      <c r="B489" s="176"/>
      <c r="C489" s="176"/>
      <c r="D489" s="136" t="s">
        <v>360</v>
      </c>
      <c r="E489" s="151">
        <v>10</v>
      </c>
      <c r="F489" s="102"/>
      <c r="G489" s="103"/>
      <c r="H489" s="104"/>
    </row>
    <row r="490" spans="1:8" ht="52.5" customHeight="1" x14ac:dyDescent="0.2">
      <c r="A490" s="122">
        <f t="shared" si="8"/>
        <v>172</v>
      </c>
      <c r="B490" s="176"/>
      <c r="C490" s="176"/>
      <c r="D490" s="136" t="s">
        <v>361</v>
      </c>
      <c r="E490" s="151">
        <v>10</v>
      </c>
      <c r="F490" s="102"/>
      <c r="G490" s="103"/>
      <c r="H490" s="104"/>
    </row>
    <row r="491" spans="1:8" ht="52.5" customHeight="1" x14ac:dyDescent="0.2">
      <c r="A491" s="122">
        <f t="shared" si="8"/>
        <v>173</v>
      </c>
      <c r="B491" s="176"/>
      <c r="C491" s="176"/>
      <c r="D491" s="136" t="s">
        <v>362</v>
      </c>
      <c r="E491" s="151">
        <v>10</v>
      </c>
      <c r="F491" s="102"/>
      <c r="G491" s="103"/>
      <c r="H491" s="104"/>
    </row>
    <row r="492" spans="1:8" ht="93.75" customHeight="1" x14ac:dyDescent="0.2">
      <c r="A492" s="122">
        <f t="shared" si="8"/>
        <v>174</v>
      </c>
      <c r="B492" s="176"/>
      <c r="C492" s="176"/>
      <c r="D492" s="136" t="s">
        <v>363</v>
      </c>
      <c r="E492" s="151">
        <v>10</v>
      </c>
      <c r="F492" s="102"/>
      <c r="G492" s="103"/>
      <c r="H492" s="104"/>
    </row>
    <row r="493" spans="1:8" ht="111.75" customHeight="1" x14ac:dyDescent="0.2">
      <c r="A493" s="122">
        <f t="shared" si="8"/>
        <v>175</v>
      </c>
      <c r="B493" s="176"/>
      <c r="C493" s="176"/>
      <c r="D493" s="136" t="s">
        <v>364</v>
      </c>
      <c r="E493" s="151">
        <v>10</v>
      </c>
      <c r="F493" s="102"/>
      <c r="G493" s="103"/>
      <c r="H493" s="104"/>
    </row>
    <row r="494" spans="1:8" ht="111.75" customHeight="1" x14ac:dyDescent="0.2">
      <c r="A494" s="122">
        <f>+A493+1</f>
        <v>176</v>
      </c>
      <c r="B494" s="176"/>
      <c r="C494" s="176"/>
      <c r="D494" s="101" t="s">
        <v>365</v>
      </c>
      <c r="E494" s="151">
        <v>10</v>
      </c>
      <c r="F494" s="102"/>
      <c r="G494" s="103"/>
      <c r="H494" s="104"/>
    </row>
    <row r="495" spans="1:8" ht="65.25" customHeight="1" x14ac:dyDescent="0.2">
      <c r="A495" s="122">
        <f>+A494+1</f>
        <v>177</v>
      </c>
      <c r="B495" s="176"/>
      <c r="C495" s="177"/>
      <c r="D495" s="109" t="s">
        <v>366</v>
      </c>
      <c r="E495" s="154">
        <v>10</v>
      </c>
      <c r="F495" s="137"/>
      <c r="G495" s="111"/>
      <c r="H495" s="138"/>
    </row>
    <row r="496" spans="1:8" ht="300.75" customHeight="1" x14ac:dyDescent="0.2">
      <c r="A496" s="133">
        <f>+A495+1</f>
        <v>178</v>
      </c>
      <c r="B496" s="176"/>
      <c r="C496" s="175" t="s">
        <v>390</v>
      </c>
      <c r="D496" s="136" t="s">
        <v>386</v>
      </c>
      <c r="E496" s="155">
        <v>1210</v>
      </c>
      <c r="F496" s="102"/>
      <c r="G496" s="103"/>
      <c r="H496" s="104"/>
    </row>
    <row r="497" spans="1:8" ht="206.25" x14ac:dyDescent="0.2">
      <c r="A497" s="122">
        <f>+A496+1</f>
        <v>179</v>
      </c>
      <c r="B497" s="176"/>
      <c r="C497" s="176"/>
      <c r="D497" s="136" t="s">
        <v>367</v>
      </c>
      <c r="E497" s="155">
        <v>10</v>
      </c>
      <c r="F497" s="102"/>
      <c r="G497" s="103"/>
      <c r="H497" s="104"/>
    </row>
    <row r="498" spans="1:8" ht="76.5" customHeight="1" x14ac:dyDescent="0.2">
      <c r="A498" s="169">
        <f>+A497+1</f>
        <v>180</v>
      </c>
      <c r="B498" s="176"/>
      <c r="C498" s="176"/>
      <c r="D498" s="142" t="s">
        <v>373</v>
      </c>
      <c r="E498" s="178">
        <v>45</v>
      </c>
      <c r="F498" s="118"/>
      <c r="G498" s="119"/>
      <c r="H498" s="120"/>
    </row>
    <row r="499" spans="1:8" ht="51" customHeight="1" x14ac:dyDescent="0.2">
      <c r="A499" s="170"/>
      <c r="B499" s="176"/>
      <c r="C499" s="176"/>
      <c r="D499" s="142" t="s">
        <v>374</v>
      </c>
      <c r="E499" s="179"/>
      <c r="F499" s="118"/>
      <c r="G499" s="119"/>
      <c r="H499" s="120"/>
    </row>
    <row r="500" spans="1:8" ht="18.75" x14ac:dyDescent="0.2">
      <c r="A500" s="170"/>
      <c r="B500" s="176"/>
      <c r="C500" s="176"/>
      <c r="D500" s="142" t="s">
        <v>375</v>
      </c>
      <c r="E500" s="179"/>
      <c r="F500" s="118"/>
      <c r="G500" s="119"/>
      <c r="H500" s="120"/>
    </row>
    <row r="501" spans="1:8" ht="52.5" customHeight="1" x14ac:dyDescent="0.2">
      <c r="A501" s="171"/>
      <c r="B501" s="176"/>
      <c r="C501" s="177"/>
      <c r="D501" s="109" t="s">
        <v>376</v>
      </c>
      <c r="E501" s="180"/>
      <c r="F501" s="137"/>
      <c r="G501" s="111"/>
      <c r="H501" s="138"/>
    </row>
    <row r="502" spans="1:8" ht="157.5" customHeight="1" thickBot="1" x14ac:dyDescent="0.25">
      <c r="A502" s="122">
        <f>+A498+1</f>
        <v>181</v>
      </c>
      <c r="B502" s="176"/>
      <c r="C502" s="131" t="s">
        <v>388</v>
      </c>
      <c r="D502" s="142" t="s">
        <v>369</v>
      </c>
      <c r="E502" s="156">
        <v>1375</v>
      </c>
      <c r="F502" s="118"/>
      <c r="G502" s="119"/>
      <c r="H502" s="120"/>
    </row>
    <row r="503" spans="1:8" s="146" customFormat="1" ht="24" customHeight="1" thickBot="1" x14ac:dyDescent="0.25">
      <c r="A503" s="166" t="s">
        <v>402</v>
      </c>
      <c r="B503" s="167"/>
      <c r="C503" s="167"/>
      <c r="D503" s="167"/>
      <c r="E503" s="157">
        <f>SUM(E10:E502)</f>
        <v>5500</v>
      </c>
      <c r="F503" s="143"/>
      <c r="G503" s="144"/>
      <c r="H503" s="145"/>
    </row>
    <row r="504" spans="1:8" s="146" customFormat="1" ht="24" customHeight="1" thickBot="1" x14ac:dyDescent="0.25">
      <c r="A504" s="166" t="s">
        <v>401</v>
      </c>
      <c r="B504" s="167"/>
      <c r="C504" s="167"/>
      <c r="D504" s="168"/>
      <c r="E504" s="150">
        <f>SUM(E10:E502)/5500</f>
        <v>1</v>
      </c>
      <c r="F504" s="149"/>
      <c r="G504" s="144"/>
      <c r="H504" s="145"/>
    </row>
  </sheetData>
  <autoFilter ref="A9:AV9"/>
  <mergeCells count="69">
    <mergeCell ref="A7:E7"/>
    <mergeCell ref="F7:H7"/>
    <mergeCell ref="B10:B379"/>
    <mergeCell ref="C10:C26"/>
    <mergeCell ref="A14:A22"/>
    <mergeCell ref="E14:E22"/>
    <mergeCell ref="A23:A26"/>
    <mergeCell ref="E23:E26"/>
    <mergeCell ref="C27:C95"/>
    <mergeCell ref="A30:A93"/>
    <mergeCell ref="E213:E231"/>
    <mergeCell ref="E30:E93"/>
    <mergeCell ref="C96:C110"/>
    <mergeCell ref="A107:A110"/>
    <mergeCell ref="E107:E110"/>
    <mergeCell ref="C111:C119"/>
    <mergeCell ref="C120:C138"/>
    <mergeCell ref="A122:A129"/>
    <mergeCell ref="E122:E129"/>
    <mergeCell ref="C194:C197"/>
    <mergeCell ref="C198:C201"/>
    <mergeCell ref="C139:C193"/>
    <mergeCell ref="A142:A151"/>
    <mergeCell ref="E142:E151"/>
    <mergeCell ref="A152:A165"/>
    <mergeCell ref="E152:E165"/>
    <mergeCell ref="A166:A193"/>
    <mergeCell ref="E166:E193"/>
    <mergeCell ref="C202:C205"/>
    <mergeCell ref="C206:C208"/>
    <mergeCell ref="C209:C243"/>
    <mergeCell ref="A213:A231"/>
    <mergeCell ref="A232:A240"/>
    <mergeCell ref="E232:E240"/>
    <mergeCell ref="C244:C267"/>
    <mergeCell ref="A248:A262"/>
    <mergeCell ref="E248:E262"/>
    <mergeCell ref="A292:A295"/>
    <mergeCell ref="C292:C333"/>
    <mergeCell ref="E292:E295"/>
    <mergeCell ref="A300:A318"/>
    <mergeCell ref="E300:E318"/>
    <mergeCell ref="A268:A276"/>
    <mergeCell ref="C268:C291"/>
    <mergeCell ref="E268:E276"/>
    <mergeCell ref="A278:A289"/>
    <mergeCell ref="E278:E289"/>
    <mergeCell ref="E392:E408"/>
    <mergeCell ref="C335:C342"/>
    <mergeCell ref="C343:C373"/>
    <mergeCell ref="A353:A373"/>
    <mergeCell ref="E353:E373"/>
    <mergeCell ref="C374:C379"/>
    <mergeCell ref="A503:D503"/>
    <mergeCell ref="A504:D504"/>
    <mergeCell ref="A409:A425"/>
    <mergeCell ref="E409:E425"/>
    <mergeCell ref="B445:B502"/>
    <mergeCell ref="C445:C487"/>
    <mergeCell ref="A446:A486"/>
    <mergeCell ref="E446:E486"/>
    <mergeCell ref="C488:C495"/>
    <mergeCell ref="C496:C501"/>
    <mergeCell ref="A498:A501"/>
    <mergeCell ref="E498:E501"/>
    <mergeCell ref="B380:B444"/>
    <mergeCell ref="C380:C444"/>
    <mergeCell ref="E380:E383"/>
    <mergeCell ref="A392:A408"/>
  </mergeCells>
  <printOptions horizontalCentered="1"/>
  <pageMargins left="0" right="0" top="0.02" bottom="0.46" header="0" footer="0.24"/>
  <pageSetup scale="58"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MIN REQS</vt:lpstr>
      <vt:lpstr>DEPT REQS</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2021-03-23T20:21:53Z</cp:lastPrinted>
  <dcterms:created xsi:type="dcterms:W3CDTF">2006-04-04T18:02:41Z</dcterms:created>
  <dcterms:modified xsi:type="dcterms:W3CDTF">2021-03-23T20:22:43Z</dcterms:modified>
</cp:coreProperties>
</file>