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F:\PRCH\Purchasing Section\Bids\RFP RFQ SEALEDBIDS_FINAL\RFP 25\RFP 25-002-26\"/>
    </mc:Choice>
  </mc:AlternateContent>
  <xr:revisionPtr revIDLastSave="0" documentId="13_ncr:1_{1367B3D8-FD1E-4C6D-AE22-27DCCB001E72}" xr6:coauthVersionLast="47" xr6:coauthVersionMax="47" xr10:uidLastSave="{00000000-0000-0000-0000-000000000000}"/>
  <bookViews>
    <workbookView xWindow="-120" yWindow="-120" windowWidth="21840" windowHeight="13020" tabRatio="762" firstSheet="1" activeTab="1" xr2:uid="{00000000-000D-0000-FFFF-FFFF00000000}"/>
  </bookViews>
  <sheets>
    <sheet name="SUMMARY" sheetId="10" state="hidden" r:id="rId1"/>
    <sheet name="MIN REQS" sheetId="19" r:id="rId2"/>
    <sheet name="DEPT REQS" sheetId="11" r:id="rId3"/>
  </sheets>
  <definedNames>
    <definedName name="_xlnm._FilterDatabase" localSheetId="2" hidden="1">'DEPT REQS'!$A$9:$AU$176</definedName>
    <definedName name="_xlnm._FilterDatabase" localSheetId="1" hidden="1">'MIN REQS'!$A$9:$AP$17</definedName>
    <definedName name="_xlnm.Print_Area" localSheetId="2">'DEPT REQS'!$A$1:$H$176</definedName>
    <definedName name="_xlnm.Print_Area" localSheetId="1">'MIN REQS'!$A$1:$G$17</definedName>
    <definedName name="_xlnm.Print_Area" localSheetId="0">SUMMARY!$A$1:$B$5</definedName>
    <definedName name="_xlnm.Print_Titles" localSheetId="2">'DEPT REQS'!$7:$8</definedName>
    <definedName name="_xlnm.Print_Titles" localSheetId="1">'MIN REQS'!$7:$8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4" i="11" l="1"/>
  <c r="A12" i="11"/>
  <c r="A13" i="11" s="1"/>
  <c r="A14" i="11" s="1"/>
  <c r="A15" i="11" s="1"/>
  <c r="A23" i="11" l="1"/>
  <c r="A26" i="11" s="1"/>
  <c r="A27" i="11" s="1"/>
  <c r="A28" i="11" s="1"/>
  <c r="A29" i="11" s="1"/>
  <c r="A33" i="11" s="1"/>
  <c r="A34" i="11" s="1"/>
  <c r="A35" i="11" s="1"/>
  <c r="A40" i="11" s="1"/>
  <c r="A44" i="11" s="1"/>
  <c r="A45" i="11" s="1"/>
  <c r="A46" i="11" s="1"/>
  <c r="A47" i="11" s="1"/>
  <c r="A56" i="11" s="1"/>
  <c r="A57" i="11" s="1"/>
  <c r="A58" i="11" s="1"/>
  <c r="A59" i="11" s="1"/>
  <c r="A3" i="11"/>
  <c r="A2" i="11"/>
  <c r="A3" i="19"/>
  <c r="A2" i="19"/>
  <c r="A60" i="11" l="1"/>
  <c r="A61" i="11" s="1"/>
  <c r="A62" i="11" s="1"/>
  <c r="A63" i="11" s="1"/>
  <c r="A68" i="11" s="1"/>
  <c r="A69" i="11" s="1"/>
  <c r="A70" i="11" s="1"/>
  <c r="A71" i="11" s="1"/>
  <c r="A72" i="11" s="1"/>
  <c r="A73" i="11" s="1"/>
  <c r="A74" i="11" s="1"/>
  <c r="A75" i="11" s="1"/>
  <c r="A76" i="11" s="1"/>
  <c r="A77" i="11" l="1"/>
  <c r="A78" i="11" s="1"/>
  <c r="A82" i="11" s="1"/>
  <c r="A83" i="11" s="1"/>
  <c r="A85" i="11" s="1"/>
  <c r="A86" i="11" s="1"/>
  <c r="A87" i="11" s="1"/>
  <c r="A93" i="11" s="1"/>
  <c r="A94" i="11" s="1"/>
  <c r="A95" i="11" s="1"/>
  <c r="A104" i="11" s="1"/>
  <c r="A105" i="11" s="1"/>
  <c r="A106" i="11" s="1"/>
  <c r="A107" i="11" s="1"/>
  <c r="A108" i="11" s="1"/>
  <c r="A109" i="11" s="1"/>
  <c r="A110" i="11" s="1"/>
  <c r="A111" i="11" s="1"/>
  <c r="A112" i="11" s="1"/>
  <c r="A113" i="11" s="1"/>
  <c r="A114"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7" i="11" s="1"/>
  <c r="A148" i="11" s="1"/>
  <c r="A149" i="11" s="1"/>
  <c r="A153" i="11" s="1"/>
  <c r="A154" i="11" s="1"/>
  <c r="A155" i="11" s="1"/>
  <c r="A156" i="11" s="1"/>
  <c r="A157" i="11" s="1"/>
  <c r="A158" i="11" s="1"/>
  <c r="A161" i="11" s="1"/>
  <c r="A162" i="11" s="1"/>
  <c r="A163" i="11" s="1"/>
  <c r="A164" i="11" s="1"/>
  <c r="A165" i="11" s="1"/>
  <c r="A166" i="11" s="1"/>
  <c r="A167" i="11" s="1"/>
  <c r="E176" i="11" l="1"/>
  <c r="A4" i="11"/>
</calcChain>
</file>

<file path=xl/sharedStrings.xml><?xml version="1.0" encoding="utf-8"?>
<sst xmlns="http://schemas.openxmlformats.org/spreadsheetml/2006/main" count="259" uniqueCount="217">
  <si>
    <t>Shelby County Government</t>
  </si>
  <si>
    <t>#</t>
  </si>
  <si>
    <t>Category</t>
  </si>
  <si>
    <t>Topic</t>
  </si>
  <si>
    <t>Requirement Description</t>
  </si>
  <si>
    <t>Vendor Comments</t>
  </si>
  <si>
    <t>Min req.</t>
  </si>
  <si>
    <t>VENDOR:  Company name</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</si>
  <si>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</si>
  <si>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</si>
  <si>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</si>
  <si>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</si>
  <si>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 xml:space="preserve">YES / NO
(any "NO" will disqualify you) </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</si>
  <si>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</si>
  <si>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</si>
  <si>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</si>
  <si>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</si>
  <si>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</si>
  <si>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</si>
  <si>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</si>
  <si>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</si>
  <si>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 - Drug-Free Workplace Affidavit must be completed, signed, and notarized with your bid/proposal – even if less than 5 employees.</t>
  </si>
  <si>
    <t>Must attest to a minimum of five (5) years of experience providing the goods and/or performing the services described in this bid.</t>
  </si>
  <si>
    <t>Must complete and submit Exhibit B, the Financial Exhibit.</t>
  </si>
  <si>
    <t>License and Certifications</t>
  </si>
  <si>
    <t>Equal Opportunity Compliance (EOC)</t>
  </si>
  <si>
    <t>Title VI Requirements</t>
  </si>
  <si>
    <t>Independent Vendors</t>
  </si>
  <si>
    <t>Drug Free Workplace Form</t>
  </si>
  <si>
    <t>Experience</t>
  </si>
  <si>
    <t>Other</t>
  </si>
  <si>
    <t>Section A:  Administrative and Operational Capabilities</t>
  </si>
  <si>
    <t>Company Background</t>
  </si>
  <si>
    <t>How many years has your company provided vision benefit services?</t>
  </si>
  <si>
    <t xml:space="preserve">What is the average tenure of your clients? </t>
  </si>
  <si>
    <t>a.	A.M. Best</t>
  </si>
  <si>
    <t>b.	Fitch Ratings</t>
  </si>
  <si>
    <t>c.	Duff &amp; Phelps</t>
  </si>
  <si>
    <t>d.	Dun &amp; Bradstreet</t>
  </si>
  <si>
    <t>e.	Moody’s</t>
  </si>
  <si>
    <t>f.	Standard &amp; Poor’s</t>
  </si>
  <si>
    <t>g.	Weiss Ratings</t>
  </si>
  <si>
    <t>Blank Cell</t>
  </si>
  <si>
    <t>Header Cell:  Do not enter response</t>
  </si>
  <si>
    <t>Vendor confirms they provided a copy of the following reports with their response to this RFP:</t>
  </si>
  <si>
    <t>a.	Your most recent Annual Report or latest audited full operating year’s results and financial statements. Confirm (Yes/No)</t>
  </si>
  <si>
    <t>b.	Your most recent SOC 1, 2 Reports. Confirm (Yes/No)</t>
  </si>
  <si>
    <t xml:space="preserve">Outline any significant organizational changes (acquisitions, mergers, layoffs, divestitures, litigations, etc.) that have taken place in the last 18 months or are planned to take place in the next year. </t>
  </si>
  <si>
    <t>Identify any litigation or governmental or regulatory action pending against your organization that might have a bearing on your ability to provide services to the County.</t>
  </si>
  <si>
    <t xml:space="preserve">Given that the County will be evaluating several proposals, describe why you feel that your services, from a professional and technical perspective, are the best fit for the County environment. Describe the distinguishing features the County should know about your services and company. </t>
  </si>
  <si>
    <t>Are there any areas of the plan administration that are outsourced / subcontracted to another vendor? Confirm (Yes/No)</t>
  </si>
  <si>
    <t>•	If so, please identify each subcontractor and the services they would provide.</t>
  </si>
  <si>
    <t>•	In addition, please indicate how long you have been contracted with each subcontractor and the nature of the financial arrangement (e.g., fee for service, etc.).</t>
  </si>
  <si>
    <t>•	List any incentives that are typically included in your contract with a subcontractor when providing vision plan services to a client similar to the County.</t>
  </si>
  <si>
    <t>Account Management</t>
  </si>
  <si>
    <t>Plan Administration</t>
  </si>
  <si>
    <t>Identify your account management team indicating who is responsible for the key roles.  Include the résumés of staff that will work on the engagement and provide ongoing client support. If they are working on only certain portions of the project, please indicate this on their résumé or biography.  Please confirm in the scoring document that you have provided the requested document(s).</t>
  </si>
  <si>
    <t>What is the turnover rate for your account managers in the last three years?</t>
  </si>
  <si>
    <t>Describe your current administrative procedures, claim volume and any system changes that may be necessary in order to administer the County’s program in the following areas:</t>
  </si>
  <si>
    <t>a.	Enrollment processing</t>
  </si>
  <si>
    <t>b.	Claims Processing</t>
  </si>
  <si>
    <t>c.	Maintenance of plan records</t>
  </si>
  <si>
    <t>Confirm that you will furnish renewal notification to the County no later than180 days in advance.  Confirm (Yes/No)</t>
  </si>
  <si>
    <t>Explain your coordination of benefits process.</t>
  </si>
  <si>
    <t>Is the plan portable? (Yes/No)</t>
  </si>
  <si>
    <t>Benefits</t>
  </si>
  <si>
    <t>Answer Yes or No to which of the following services are covered in your basic/routine eye exam:</t>
  </si>
  <si>
    <t>a.	Vision history</t>
  </si>
  <si>
    <t>b.	Visual acuity</t>
  </si>
  <si>
    <t>c.	General eye health</t>
  </si>
  <si>
    <t>d.	Glaucoma testing</t>
  </si>
  <si>
    <t>e.	Assess eye muscles</t>
  </si>
  <si>
    <t>f.	Refraction</t>
  </si>
  <si>
    <t>g.	Patient education</t>
  </si>
  <si>
    <t>h.	Describe any other standard services covered not listed above.</t>
  </si>
  <si>
    <t>Describe any wellness or disease management programs included as a part of your standard offerings (not a buy-up). Describe the program’s outcomes and any experience you have coordinating with other vendors on such programs.</t>
  </si>
  <si>
    <t>Describe discounts offered laser vision correction and additional lens options or add on services.</t>
  </si>
  <si>
    <t>Describe your capabilities to offer “pop up” mobile vision clinics. Is this service included at no extra charge?</t>
  </si>
  <si>
    <t>Describe any standard benefit offerings or programs that set you apart from your competitors.</t>
  </si>
  <si>
    <t>Eyewear Materials</t>
  </si>
  <si>
    <t>Describe the coverage/selection for frames which is available through your providers. (Describe the quality of frames, variety of styles, ability to service all ages, consistency of frames between different provider offices.)</t>
  </si>
  <si>
    <t>What is the average size of inventory in your provider locations and what percentage of the inventory is at or below a typical member allowance of $150?</t>
  </si>
  <si>
    <t>Describe the coverage/selection of contact lenses available from your network. Indicate the type and extent of coverage for:</t>
  </si>
  <si>
    <t>a.	Daily wear soft lenses</t>
  </si>
  <si>
    <t xml:space="preserve">b.	Hard contacts </t>
  </si>
  <si>
    <t>c.	Extended wear</t>
  </si>
  <si>
    <t>d.	Disposable</t>
  </si>
  <si>
    <t>Describe online services available to members for purchasing frames and lenses and contact lenses.</t>
  </si>
  <si>
    <t>Do you in any way limit the materials members may purchase using their benefit allowance (e.g. only allowing members to choose from certain inventory, etc.)?</t>
  </si>
  <si>
    <t>Membership and Billing</t>
  </si>
  <si>
    <t xml:space="preserve">Describe the membership/billing options that your company currently uses to administer a medium to large employer group.  </t>
  </si>
  <si>
    <t>Do you accept self-billing?  (Yes/No)</t>
  </si>
  <si>
    <t>Does the billing system also function as a membership information system? If not, how is the membership database coordinated with the billing system?</t>
  </si>
  <si>
    <t>How does the County gain on-line access to their employees’ membership and on-line billing information?</t>
  </si>
  <si>
    <t>Indicate billing timing options.</t>
  </si>
  <si>
    <t>Can billing invoices be viewed on your website?  (Yes/No)</t>
  </si>
  <si>
    <t>Who performs the account reconciliation and how often?</t>
  </si>
  <si>
    <t>Customer Service</t>
  </si>
  <si>
    <t>Describe your firm's procedures regarding routing of telephone, e-mail, FAX, and written inquiries and complaints from employers and participants.</t>
  </si>
  <si>
    <t>Vendor confirms:</t>
  </si>
  <si>
    <t>•	Shelby County employees will be able to speak with a claim examiner 
Monday – Friday between the hours of 8:00 am to 6:00 pm CST.  Confirm (Yes/No)</t>
  </si>
  <si>
    <t>•	County will have a dedicated 800 number customer service line.  Confirm (Yes/No)</t>
  </si>
  <si>
    <t>•	County employees will have access to all form of communication channels available to communicate with vendor (e.g. phone, email, text, etc.)  Confirm (Yes/No)</t>
  </si>
  <si>
    <t>Describe your customer service staffing. Where are they located? What are the standard hours of operation?</t>
  </si>
  <si>
    <t>How many accounts is each CSR assigned to?</t>
  </si>
  <si>
    <t>How many CSR employees are currently employed by your organization?</t>
  </si>
  <si>
    <t>Describe any special arrangements you would make to provide customer service for the County’s program.</t>
  </si>
  <si>
    <t>Do you offer a website for plan participants? What information will be made available to employees, employers on the site?</t>
  </si>
  <si>
    <t>Vendor confirms they have a mobile application that - Confirm (Yes/No) to each:</t>
  </si>
  <si>
    <t>•	Provides access to a personalized benefits dashboard</t>
  </si>
  <si>
    <t>•	Has Live Chat capabilities</t>
  </si>
  <si>
    <t>•	Allows users to submit claims / leave requests</t>
  </si>
  <si>
    <t>•	Allows users to check the status of claims</t>
  </si>
  <si>
    <t>•	Allows users to receive text messaging updates</t>
  </si>
  <si>
    <t>Please provide CSR turnover rates for 2023 and 2024.</t>
  </si>
  <si>
    <t>Please provide customer satisfaction ratings for 2023 and 2024.</t>
  </si>
  <si>
    <t>Please provide the following statistics for the unit that would handle the County’s member service calls:</t>
  </si>
  <si>
    <t>a.	TARGET Abandonment Rate (%)</t>
  </si>
  <si>
    <t>b.	TARGET Average Wait Time (%)</t>
  </si>
  <si>
    <t>c.	2023 Abandonment Rate (%)</t>
  </si>
  <si>
    <t>d.	2023 Average Wait Time (%)</t>
  </si>
  <si>
    <t>e.	2024 Abandonment Rate (%)</t>
  </si>
  <si>
    <t>f.	2024 Average Wait Time (%)</t>
  </si>
  <si>
    <t>g.	Actual Abandonment Rate (%)</t>
  </si>
  <si>
    <t>h.	Actual Average Wait Time (%)</t>
  </si>
  <si>
    <t>Data Processing and Information Technology Capabilities</t>
  </si>
  <si>
    <t>Describe your current computer and data processes that your organization currently uses. Are any of these functions outsourced to a third-party vendor? Are any enhancements or changes anticipated? If yes, when and explain the potential impact.</t>
  </si>
  <si>
    <t xml:space="preserve">Provide system specifications for sending enrollment eligibility electronically. </t>
  </si>
  <si>
    <t>What additional computer/data processing resources would your organization require if any, in order to fulfill the terms of your proposal?</t>
  </si>
  <si>
    <t>Will you be required to make any extensive modifications to your computer systems in order to administer the County’s program?</t>
  </si>
  <si>
    <t>Describe the internal controls your organization has in place to protect the security and privacy of participants, program data, and electronic and paper records.</t>
  </si>
  <si>
    <t>Identify the frequency in which you will receive eligibility files identifying new enrollments, qualifying event changes, corrections and terminations.</t>
  </si>
  <si>
    <t>Confirm if you are able to receive eligibility information and process claims using an employee ID number in lieu of the member’s social security number.</t>
  </si>
  <si>
    <t>Explain your process for reporting and validating eligibility information.</t>
  </si>
  <si>
    <t xml:space="preserve">How quickly are your eligibility and claims systems updated upon receiving eligibility information? </t>
  </si>
  <si>
    <t>ID Cards:</t>
  </si>
  <si>
    <t xml:space="preserve">a.	Do you distribute ID cards, including replacement cards, to members? </t>
  </si>
  <si>
    <t>Marketing and Communication</t>
  </si>
  <si>
    <t>Describe the approach that your firm will use to ensure all eligible employees are aware of the vision benefits that are being offered.</t>
  </si>
  <si>
    <t>Detail your experience developing and producing informational materials specific to the employer’s needs. Provide sample materials.</t>
  </si>
  <si>
    <t>Describe all support and resources provided during open enrollment.</t>
  </si>
  <si>
    <t>Outline your preferred approach to the open enrollment process and any specific requirements including frequency and duration.</t>
  </si>
  <si>
    <t>Reporting Standards</t>
  </si>
  <si>
    <t>Provide a description and examples of standard reports.</t>
  </si>
  <si>
    <t>Can custom reports be created? Are there any additional fees for custom reports?</t>
  </si>
  <si>
    <t xml:space="preserve">List the available formats and frequency of reporting. </t>
  </si>
  <si>
    <t>Are reports available online?  Confirm (Yes/No)</t>
  </si>
  <si>
    <t>Do you have the ability to provide benchmarking reports that will show the County’s usage compared to other public sector entities in the same group size? Confirm (Yes/No)</t>
  </si>
  <si>
    <t>Transition and Implementation</t>
  </si>
  <si>
    <t>Describe in detail, the steps that would be taken to insure a smooth transition when assuming administration of the County’s program from the predecessor insurer. Provide a work plan and schedule identifying the tasks and time frames required to complete this transition.</t>
  </si>
  <si>
    <t>Outline the proposed implementation team, their roles, area of expertise and length of time they will be assigned to the account.</t>
  </si>
  <si>
    <t>Detail your enrollment process and services provided to assist employers and employees with Program’s education and coverage elections for themselves and their eligible dependents.</t>
  </si>
  <si>
    <t>How much time will you require after the effective date to issue administrative materials to the County, plan document, and a master contract?</t>
  </si>
  <si>
    <t>What specific data do you need from the incumbent carrier and the County in order to meet the January 1, 2026 implementation date if you are awarded the account?</t>
  </si>
  <si>
    <t>Provider Networks</t>
  </si>
  <si>
    <t>How long have your networks been in place?</t>
  </si>
  <si>
    <t>How often do you credential network providers?</t>
  </si>
  <si>
    <t>Are there any provider contracts set to expire in the next 24 months that could impact members?</t>
  </si>
  <si>
    <t>The County would like assurance their members will be provided with a broad selection of frames at all the providers participating in the vision network.  Please fully describe how this can be achieved with the network of providers included in your quote.  If you are not able to provide assurance, please provide your recommendation to address steerage toward those providers who can provide a broad selection.</t>
  </si>
  <si>
    <t>Provide a vision network disruption analysis based on the frequently used optometrist and ophthalmologists report included in the proposal.  Please complete Exhibit H.</t>
  </si>
  <si>
    <t>Provide your network turnover rates regionally in the last 12 months.</t>
  </si>
  <si>
    <t>What is the procedure to bring new providers into the network? How long does the process take?</t>
  </si>
  <si>
    <t>What are the minimum criteria for providers to be selected as a network provider? Please explain for each network quoted.</t>
  </si>
  <si>
    <t>How will you communicate to all providers that the County has changed carrier or implemented a new plan?</t>
  </si>
  <si>
    <t>How are members, employers and providers notified of significant network changes?  What is your communication strategy to members and employers when a provider leaves the network?</t>
  </si>
  <si>
    <t>Can each enrolled family member select a different vision provider?</t>
  </si>
  <si>
    <t>Provider Directories:</t>
  </si>
  <si>
    <t>a.	With regard to network directories, how can members access provider directory information?</t>
  </si>
  <si>
    <t xml:space="preserve">b.	How frequently are directories updated? </t>
  </si>
  <si>
    <t>c.	Is the same frequency true for the directories your member service representatives’ access if a member calls for provider information?</t>
  </si>
  <si>
    <t>Do you own your provider network(s) or subcontract? If you subcontract, explain your network arrangement and its duration.</t>
  </si>
  <si>
    <t>What percentage of your providers are ophthalmologists? Optometrists?</t>
  </si>
  <si>
    <t>What percentage of your network is located in:</t>
  </si>
  <si>
    <t>a.	 “Stand alone” retail stores</t>
  </si>
  <si>
    <t xml:space="preserve">b.	Private practice </t>
  </si>
  <si>
    <t>c.	Large retail outlets (e.g., Target, Walmart, Sam’s Club)</t>
  </si>
  <si>
    <t>Are there any locations where you cannot administer the plan designs as requested? Please explain.</t>
  </si>
  <si>
    <t>How are your network providers paid? Discounted fee for service? Fee Schedule? Other? Please explain and clarify the difference between exam and materials payments.</t>
  </si>
  <si>
    <t>Do your network providers have a contractual agreement not to “balance bill” the patient?</t>
  </si>
  <si>
    <t>Describe in detail your reimbursement policy for those utilizing services outside of your network. What is your source for non-network payment schedule (e.g., U&amp;C)? How often is it revised?</t>
  </si>
  <si>
    <t>Compliance</t>
  </si>
  <si>
    <t>Confirm you are compliant with:</t>
  </si>
  <si>
    <t>a.	All HIPAA, EDI, privacy and security regulations. (Yes/No)</t>
  </si>
  <si>
    <t>b.	All federal and state laws applicable to the services you would perform for the County. (Yes/No)</t>
  </si>
  <si>
    <t>Describe your process for maintaining compliance with existing and new requirements.</t>
  </si>
  <si>
    <t>Confirm that your organization can assume claims fiduciary liability for quote provided in your response. Identify any limitations that would be imposed on the County’s decision-making process through this type of arrangement.</t>
  </si>
  <si>
    <t>Auditing</t>
  </si>
  <si>
    <t>Briefly describe your internal claims auditing procedures.</t>
  </si>
  <si>
    <t>Do you conduct SAS 70 audits? If so, how often?  Please provide a copy of your latest SAS 70 audit report.</t>
  </si>
  <si>
    <t>Please complete Exhibit F, providing the Vision Performance Guarantees and fees at risk.</t>
  </si>
  <si>
    <t>Section B:  Cost Questionnaire</t>
  </si>
  <si>
    <t>Financials</t>
  </si>
  <si>
    <t xml:space="preserve">Confirm you have completed Exhibit B, Vision Financial Exhibit.  Confirm (Yes/No) </t>
  </si>
  <si>
    <t>Confirm the following:</t>
  </si>
  <si>
    <t>a.	You agree to provide the annual payment for $20,000 to subsidize the County’s enrollment system administration.  The payment would be made to Winston Benefits, the County’s current administrator. Confirm (Yes/No)</t>
  </si>
  <si>
    <t>b.	In regards to the possibility of renewal with the two, one-year extensions, please confirm you are willing to honor no increase for those two years; you are willing to guarantee your rates for three years. Confirm (Yes/No)</t>
  </si>
  <si>
    <t>c.	In regards to the possibility of renewal with the two, one-year extensions, please confirm you are willing to honor the annual payment of $20,000 to subsidize the County’s enrollment system for those two additional years.  Confirm (Yes/No)</t>
  </si>
  <si>
    <t>d.	Proposal includes $40,000 base commission to cover the full cost of Vision RFP without an impact to rates, plus  Confirm (Yes/No)</t>
  </si>
  <si>
    <t>e.	Proposal includes 10% commission for the 2026 year (one year)  Confirm (Yes/No)</t>
  </si>
  <si>
    <t>f.	You agree to provide the County’s consultant with the following in regards to the commissions listed above at the time of the award.  Confirm (Yes/No):</t>
  </si>
  <si>
    <t>i.	$40,000 base commission to be paid at the time of the award, plus</t>
  </si>
  <si>
    <t>ii.	Payment of 1/3 of the agreed upon commissions amount, at the time of award</t>
  </si>
  <si>
    <t>b.If so, how quickly are ID cards mailed to the member?</t>
  </si>
  <si>
    <t>b.	If not, please confirm you have provided detailed deviations in Exhibit I (Plan Design Alternatives and Deviations Document). Confirm (Yes/No)</t>
  </si>
  <si>
    <t>c.	Are you providing additional plan design alternatives?  Confirm (Yes/No)</t>
  </si>
  <si>
    <t>d.	If you are providing alternatives, please confirm you have provided corresponding pricing in Exhibit B.  Confirm (Yes/No)</t>
  </si>
  <si>
    <t>a.	Are you able to match the current vision plan designs?  Confirm (Yes/No)</t>
  </si>
  <si>
    <t>Identify how many providers were added to your network last year in the Memphis/Shelby County, TN area. Of those, how many chose to terminate participation? How many were terminated by your organization?</t>
  </si>
  <si>
    <t>Describe the network options currently available to the County.  Please complete Exhibit G, providing a geo-match based on the parameters provided.  Please completed both tabs (Actives and Retirees).  Please provide the full network report that pertains to each network match provided.  The report should include a full listing of network providers based on the geographical area, as well as any national account affiliations.  Please confirm in the scoring document that you have provided the requested document(s).  Confirm (Yes/No)</t>
  </si>
  <si>
    <t xml:space="preserve">Indicate how many vision plans of comparable size to the County you  currently administer. </t>
  </si>
  <si>
    <t xml:space="preserve">Provide the names, titles, addresses and telephone numbers of at least three (3) verifiable state, county and/or municipal clients to whom you are providing/have provided vision benefit services for in regards to programs of comparable size to the County, as well as three (3) such references for clients who have terminated. </t>
  </si>
  <si>
    <t>Fully describe the member experience for the management of referrals for more complex services (e.g. cataract/ other eye surgery, etc.) by the network provider.  Please include all key steps and actions required by members.</t>
  </si>
  <si>
    <t xml:space="preserve">Describe your policy, procedures and plans for staff working with sensitive data.
</t>
  </si>
  <si>
    <t>SPECIFIC/TECHNICAL  REQS  -  TOTAL  SCORES (max 1000)</t>
  </si>
  <si>
    <t>Provide the most recent ratings for your company by the major rating organizations as follows:</t>
  </si>
  <si>
    <t>Department:  Human Resources</t>
  </si>
  <si>
    <t>RFP 25-002-26 Employee Vision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</si>
</sst>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b/>
      <sz val="16"/>
      <color rgb="FF00B050"/>
      <name val="Times New Roman"/>
      <family val="1"/>
    </font>
    <font>
      <b/>
      <sz val="14"/>
      <color rgb="FF0070C0"/>
      <name val="Times New Roman"/>
      <family val="1"/>
    </font>
    <font>
      <sz val="14"/>
      <color rgb="FF0070C0"/>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sz val="12"/>
      <color theme="4"/>
      <name val="Times New Roman"/>
      <family val="1"/>
    </font>
  </fonts>
  <fills count="6">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top style="thin">
        <color auto="1"/>
      </top>
      <bottom/>
      <diagonal/>
    </border>
    <border>
      <left style="medium">
        <color auto="1"/>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dotted">
        <color auto="1"/>
      </left>
      <right/>
      <top/>
      <bottom/>
      <diagonal/>
    </border>
    <border>
      <left style="dotted">
        <color auto="1"/>
      </left>
      <right/>
      <top/>
      <bottom style="thin">
        <color auto="1"/>
      </bottom>
      <diagonal/>
    </border>
    <border>
      <left style="dotted">
        <color auto="1"/>
      </left>
      <right style="dotted">
        <color auto="1"/>
      </right>
      <top/>
      <bottom style="medium">
        <color auto="1"/>
      </bottom>
      <diagonal/>
    </border>
    <border>
      <left style="medium">
        <color auto="1"/>
      </left>
      <right style="dotted">
        <color auto="1"/>
      </right>
      <top/>
      <bottom style="medium">
        <color indexed="64"/>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thin">
        <color auto="1"/>
      </bottom>
      <diagonal/>
    </border>
  </borders>
  <cellStyleXfs count="17">
    <xf numFmtId="0" fontId="0" fillId="0" borderId="0"/>
    <xf numFmtId="0" fontId="4" fillId="0" borderId="0"/>
    <xf numFmtId="0" fontId="3" fillId="0" borderId="0"/>
    <xf numFmtId="0" fontId="3" fillId="2" borderId="3"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13" fillId="0" borderId="0"/>
    <xf numFmtId="9" fontId="4" fillId="0" borderId="0" applyFont="0" applyFill="0" applyBorder="0" applyAlignment="0" applyProtection="0"/>
    <xf numFmtId="0" fontId="2" fillId="0" borderId="0"/>
    <xf numFmtId="0" fontId="2" fillId="2" borderId="3" applyNumberFormat="0" applyFont="0" applyAlignment="0" applyProtection="0"/>
    <xf numFmtId="0" fontId="4" fillId="0" borderId="0"/>
    <xf numFmtId="0" fontId="1" fillId="0" borderId="0"/>
    <xf numFmtId="0" fontId="1" fillId="2" borderId="3" applyNumberFormat="0" applyFont="0" applyAlignment="0" applyProtection="0"/>
    <xf numFmtId="0" fontId="1" fillId="0" borderId="0"/>
    <xf numFmtId="0" fontId="1" fillId="2" borderId="3" applyNumberFormat="0" applyFont="0" applyAlignment="0" applyProtection="0"/>
    <xf numFmtId="0" fontId="1" fillId="0" borderId="0"/>
    <xf numFmtId="9" fontId="1" fillId="0" borderId="0" applyFont="0" applyFill="0" applyBorder="0" applyAlignment="0" applyProtection="0"/>
  </cellStyleXfs>
  <cellXfs count="129">
    <xf numFmtId="0" fontId="0" fillId="0" borderId="0" xfId="0"/>
    <xf numFmtId="0" fontId="7" fillId="0" borderId="0" xfId="0" applyFont="1" applyAlignment="1">
      <alignment horizontal="left" vertical="center"/>
    </xf>
    <xf numFmtId="0" fontId="7" fillId="0" borderId="0" xfId="1" applyFont="1" applyProtection="1">
      <protection locked="0"/>
    </xf>
    <xf numFmtId="0" fontId="5" fillId="0" borderId="0" xfId="1" applyFont="1" applyProtection="1">
      <protection locked="0"/>
    </xf>
    <xf numFmtId="0" fontId="6" fillId="0" borderId="0" xfId="1" applyFont="1"/>
    <xf numFmtId="0" fontId="5" fillId="0" borderId="0" xfId="1" applyFont="1" applyAlignment="1">
      <alignment horizontal="left" vertical="center"/>
    </xf>
    <xf numFmtId="0" fontId="6" fillId="0" borderId="0" xfId="1" applyFont="1" applyAlignment="1">
      <alignment vertical="center"/>
    </xf>
    <xf numFmtId="0" fontId="10" fillId="0" borderId="0" xfId="0" applyFont="1" applyAlignment="1">
      <alignment horizontal="left" vertical="center"/>
    </xf>
    <xf numFmtId="0" fontId="8" fillId="0" borderId="0" xfId="1" applyFont="1" applyProtection="1">
      <protection locked="0"/>
    </xf>
    <xf numFmtId="0" fontId="8" fillId="0" borderId="0" xfId="1" applyFont="1" applyAlignment="1">
      <alignment horizontal="center"/>
    </xf>
    <xf numFmtId="0" fontId="14" fillId="0" borderId="0" xfId="2" applyFont="1" applyAlignment="1">
      <alignment horizontal="center" vertical="center" wrapText="1"/>
    </xf>
    <xf numFmtId="0" fontId="15" fillId="0" borderId="0" xfId="2" applyFont="1" applyAlignment="1">
      <alignment horizontal="center" vertical="center"/>
    </xf>
    <xf numFmtId="0" fontId="15" fillId="0" borderId="0" xfId="2" applyFont="1" applyAlignment="1">
      <alignment vertical="center" wrapText="1"/>
    </xf>
    <xf numFmtId="0" fontId="15" fillId="0" borderId="0" xfId="2" applyFont="1" applyAlignment="1">
      <alignment horizontal="center" vertical="center" wrapText="1"/>
    </xf>
    <xf numFmtId="0" fontId="8" fillId="0" borderId="0" xfId="1" applyFont="1" applyAlignment="1">
      <alignment horizontal="left" vertical="center"/>
    </xf>
    <xf numFmtId="0" fontId="8" fillId="0" borderId="0" xfId="1" applyFont="1" applyAlignment="1">
      <alignment horizontal="center" vertical="center"/>
    </xf>
    <xf numFmtId="0" fontId="16" fillId="0" borderId="0" xfId="2" applyFont="1" applyAlignment="1">
      <alignment horizontal="center" vertical="center"/>
    </xf>
    <xf numFmtId="0" fontId="11" fillId="0" borderId="0" xfId="2" applyFont="1" applyAlignment="1">
      <alignment vertical="center"/>
    </xf>
    <xf numFmtId="0" fontId="18"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center" vertical="center" wrapText="1"/>
    </xf>
    <xf numFmtId="0" fontId="19" fillId="0" borderId="0" xfId="2" applyFont="1" applyAlignment="1">
      <alignment vertical="center" wrapText="1"/>
    </xf>
    <xf numFmtId="0" fontId="19" fillId="0" borderId="0" xfId="2" applyFont="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0" xfId="2" applyFont="1" applyAlignment="1">
      <alignment horizontal="center" vertical="center" wrapText="1"/>
    </xf>
    <xf numFmtId="0" fontId="25" fillId="0" borderId="9" xfId="2" applyFont="1" applyBorder="1" applyAlignment="1">
      <alignment horizontal="center" vertical="center" wrapText="1"/>
    </xf>
    <xf numFmtId="0" fontId="25" fillId="0" borderId="10" xfId="2" applyFont="1" applyBorder="1" applyAlignment="1">
      <alignment horizontal="center" vertical="center" wrapText="1"/>
    </xf>
    <xf numFmtId="0" fontId="25" fillId="0" borderId="0" xfId="2" applyFont="1" applyAlignment="1">
      <alignment horizontal="center" vertical="center" wrapText="1"/>
    </xf>
    <xf numFmtId="0" fontId="25" fillId="0" borderId="13" xfId="2" applyFont="1" applyBorder="1" applyAlignment="1">
      <alignment horizontal="center" vertical="center" wrapText="1"/>
    </xf>
    <xf numFmtId="0" fontId="9" fillId="0" borderId="12" xfId="2" applyFont="1" applyBorder="1" applyAlignment="1">
      <alignment horizontal="center" vertical="center"/>
    </xf>
    <xf numFmtId="0" fontId="12" fillId="0" borderId="13" xfId="2" applyFont="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center" vertical="center" wrapText="1"/>
    </xf>
    <xf numFmtId="0" fontId="12" fillId="0" borderId="13" xfId="2" applyFont="1" applyBorder="1" applyAlignment="1">
      <alignment vertical="center" wrapText="1"/>
    </xf>
    <xf numFmtId="0" fontId="15" fillId="0" borderId="0" xfId="2" applyFont="1" applyAlignment="1">
      <alignment horizontal="left" vertical="center" wrapText="1"/>
    </xf>
    <xf numFmtId="0" fontId="21" fillId="0" borderId="16"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13" xfId="2" applyFont="1" applyBorder="1" applyAlignment="1">
      <alignment horizontal="center" vertical="center" wrapText="1"/>
    </xf>
    <xf numFmtId="0" fontId="21" fillId="0" borderId="12" xfId="2" applyFont="1" applyBorder="1" applyAlignment="1">
      <alignment horizontal="center" vertical="center" wrapText="1"/>
    </xf>
    <xf numFmtId="0" fontId="17" fillId="3" borderId="0" xfId="2" applyFont="1" applyFill="1" applyAlignment="1">
      <alignment vertical="center"/>
    </xf>
    <xf numFmtId="0" fontId="8" fillId="3" borderId="0" xfId="1" applyFont="1" applyFill="1" applyAlignment="1">
      <alignment horizontal="left" vertical="center"/>
    </xf>
    <xf numFmtId="0" fontId="8" fillId="3" borderId="0" xfId="1" applyFont="1" applyFill="1" applyAlignment="1">
      <alignment horizontal="center" vertical="center"/>
    </xf>
    <xf numFmtId="0" fontId="16" fillId="3" borderId="0" xfId="2" applyFont="1" applyFill="1" applyAlignment="1">
      <alignment horizontal="center" vertical="center"/>
    </xf>
    <xf numFmtId="0" fontId="27" fillId="0" borderId="0" xfId="2" applyFont="1" applyAlignment="1">
      <alignment horizontal="center" vertical="center" wrapText="1"/>
    </xf>
    <xf numFmtId="0" fontId="29" fillId="0" borderId="27" xfId="2" applyFont="1" applyBorder="1" applyAlignment="1">
      <alignment vertical="center" wrapText="1"/>
    </xf>
    <xf numFmtId="0" fontId="29" fillId="0" borderId="28" xfId="2" applyFont="1" applyBorder="1" applyAlignment="1">
      <alignment horizontal="center" vertical="center" wrapText="1"/>
    </xf>
    <xf numFmtId="0" fontId="26" fillId="3" borderId="10" xfId="2" applyFont="1" applyFill="1" applyBorder="1" applyAlignment="1">
      <alignment vertical="center" wrapText="1"/>
    </xf>
    <xf numFmtId="0" fontId="26" fillId="3" borderId="10" xfId="2" applyFont="1" applyFill="1" applyBorder="1" applyAlignment="1">
      <alignment horizontal="center" vertical="center" wrapText="1"/>
    </xf>
    <xf numFmtId="0" fontId="26" fillId="3" borderId="13" xfId="2" applyFont="1" applyFill="1" applyBorder="1" applyAlignment="1">
      <alignment vertical="center" wrapText="1"/>
    </xf>
    <xf numFmtId="0" fontId="26" fillId="3" borderId="13" xfId="2" applyFont="1" applyFill="1" applyBorder="1" applyAlignment="1">
      <alignment horizontal="center" vertical="center" wrapText="1"/>
    </xf>
    <xf numFmtId="0" fontId="26" fillId="3" borderId="25" xfId="2" applyFont="1" applyFill="1" applyBorder="1" applyAlignment="1">
      <alignment horizontal="center" vertical="center" wrapText="1"/>
    </xf>
    <xf numFmtId="0" fontId="29" fillId="0" borderId="27"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18" xfId="2" applyFont="1" applyBorder="1" applyAlignment="1">
      <alignment horizontal="center" vertical="center" wrapText="1"/>
    </xf>
    <xf numFmtId="0" fontId="30" fillId="0" borderId="0" xfId="2" applyFont="1" applyAlignment="1">
      <alignment horizontal="center" vertical="center"/>
    </xf>
    <xf numFmtId="0" fontId="30" fillId="0" borderId="31" xfId="2" applyFont="1" applyBorder="1" applyAlignment="1">
      <alignment horizontal="center" vertical="center" wrapText="1"/>
    </xf>
    <xf numFmtId="0" fontId="22" fillId="0" borderId="0" xfId="2" applyFont="1" applyAlignment="1">
      <alignment horizontal="center" vertical="center"/>
    </xf>
    <xf numFmtId="0" fontId="12" fillId="0" borderId="11" xfId="2" applyFont="1" applyBorder="1" applyAlignment="1">
      <alignment horizontal="left" vertical="center" wrapText="1"/>
    </xf>
    <xf numFmtId="0" fontId="12" fillId="0" borderId="15" xfId="2" applyFont="1" applyBorder="1" applyAlignment="1">
      <alignment horizontal="left" vertical="center" wrapText="1"/>
    </xf>
    <xf numFmtId="0" fontId="23" fillId="3" borderId="29" xfId="2" applyFont="1" applyFill="1" applyBorder="1" applyAlignment="1">
      <alignment horizontal="center" vertical="center" wrapText="1"/>
    </xf>
    <xf numFmtId="0" fontId="23" fillId="3" borderId="25" xfId="2" applyFont="1" applyFill="1" applyBorder="1" applyAlignment="1">
      <alignment horizontal="center" vertical="center" wrapText="1"/>
    </xf>
    <xf numFmtId="0" fontId="23" fillId="3" borderId="12" xfId="2" applyFont="1" applyFill="1" applyBorder="1" applyAlignment="1">
      <alignment horizontal="center" vertical="center" wrapText="1"/>
    </xf>
    <xf numFmtId="0" fontId="23" fillId="3" borderId="13" xfId="2" applyFont="1" applyFill="1" applyBorder="1" applyAlignment="1">
      <alignment vertical="center" wrapText="1"/>
    </xf>
    <xf numFmtId="0" fontId="23" fillId="3" borderId="16" xfId="2" applyFont="1" applyFill="1" applyBorder="1" applyAlignment="1">
      <alignment horizontal="center" vertical="center" wrapText="1"/>
    </xf>
    <xf numFmtId="0" fontId="23" fillId="3" borderId="17" xfId="2" applyFont="1" applyFill="1" applyBorder="1" applyAlignment="1">
      <alignment vertical="center" wrapText="1"/>
    </xf>
    <xf numFmtId="0" fontId="29" fillId="0" borderId="35" xfId="2" applyFont="1" applyBorder="1" applyAlignment="1">
      <alignment horizontal="center" vertical="center" wrapText="1"/>
    </xf>
    <xf numFmtId="0" fontId="26" fillId="3" borderId="17" xfId="2" applyFont="1" applyFill="1" applyBorder="1" applyAlignment="1">
      <alignment horizontal="center" vertical="center" wrapText="1"/>
    </xf>
    <xf numFmtId="0" fontId="23" fillId="3" borderId="9" xfId="2" applyFont="1" applyFill="1" applyBorder="1" applyAlignment="1">
      <alignment horizontal="center" vertical="center" wrapText="1"/>
    </xf>
    <xf numFmtId="0" fontId="23" fillId="3" borderId="10" xfId="2" applyFont="1" applyFill="1" applyBorder="1" applyAlignment="1">
      <alignment vertical="center" wrapText="1"/>
    </xf>
    <xf numFmtId="0" fontId="33" fillId="0" borderId="1" xfId="2" applyFont="1" applyBorder="1" applyAlignment="1">
      <alignment horizontal="center" vertical="center" wrapText="1"/>
    </xf>
    <xf numFmtId="0" fontId="21" fillId="0" borderId="36" xfId="2" applyFont="1" applyBorder="1" applyAlignment="1">
      <alignment horizontal="center" vertical="center" wrapText="1"/>
    </xf>
    <xf numFmtId="0" fontId="21" fillId="0" borderId="37" xfId="2" applyFont="1" applyBorder="1" applyAlignment="1">
      <alignment horizontal="center" vertical="center" wrapText="1"/>
    </xf>
    <xf numFmtId="0" fontId="21" fillId="0" borderId="38" xfId="2" applyFont="1" applyBorder="1" applyAlignment="1">
      <alignment horizontal="center" vertical="center" wrapText="1"/>
    </xf>
    <xf numFmtId="0" fontId="14" fillId="5" borderId="1" xfId="11" applyFont="1" applyFill="1" applyBorder="1" applyAlignment="1">
      <alignment horizontal="center" vertical="center" wrapText="1"/>
    </xf>
    <xf numFmtId="0" fontId="14" fillId="5" borderId="2" xfId="11" applyFont="1" applyFill="1" applyBorder="1" applyAlignment="1">
      <alignment horizontal="center" vertical="center" wrapText="1"/>
    </xf>
    <xf numFmtId="0" fontId="23" fillId="3" borderId="12" xfId="11" applyFont="1" applyFill="1" applyBorder="1" applyAlignment="1">
      <alignment horizontal="center" vertical="center" wrapText="1"/>
    </xf>
    <xf numFmtId="0" fontId="12" fillId="0" borderId="7" xfId="2" applyFont="1" applyBorder="1" applyAlignment="1">
      <alignment horizontal="left" vertical="center" wrapText="1"/>
    </xf>
    <xf numFmtId="0" fontId="23" fillId="3" borderId="6" xfId="2" applyFont="1" applyFill="1" applyBorder="1" applyAlignment="1">
      <alignment horizontal="center" vertical="center" wrapText="1"/>
    </xf>
    <xf numFmtId="0" fontId="23" fillId="3" borderId="7" xfId="2" applyFont="1" applyFill="1" applyBorder="1" applyAlignment="1">
      <alignment vertical="center" wrapText="1"/>
    </xf>
    <xf numFmtId="0" fontId="26" fillId="3" borderId="7" xfId="2" applyFont="1" applyFill="1" applyBorder="1" applyAlignment="1">
      <alignment horizontal="center" vertical="center" wrapText="1"/>
    </xf>
    <xf numFmtId="0" fontId="12" fillId="0" borderId="7" xfId="2" applyFont="1" applyBorder="1" applyAlignment="1">
      <alignment horizontal="left" vertical="center" wrapText="1" indent="2"/>
    </xf>
    <xf numFmtId="0" fontId="12" fillId="0" borderId="13" xfId="2" applyFont="1" applyBorder="1" applyAlignment="1">
      <alignment horizontal="left" vertical="center" wrapText="1" indent="2"/>
    </xf>
    <xf numFmtId="0" fontId="12" fillId="0" borderId="7" xfId="2" applyFont="1" applyBorder="1" applyAlignment="1">
      <alignment horizontal="left" vertical="center" wrapText="1" indent="4"/>
    </xf>
    <xf numFmtId="0" fontId="12" fillId="0" borderId="17" xfId="2" applyFont="1" applyBorder="1" applyAlignment="1">
      <alignment horizontal="left" vertical="center" wrapText="1" indent="4"/>
    </xf>
    <xf numFmtId="0" fontId="12" fillId="0" borderId="47" xfId="2" applyFont="1" applyBorder="1" applyAlignment="1">
      <alignment horizontal="center" vertical="center" wrapText="1"/>
    </xf>
    <xf numFmtId="0" fontId="12" fillId="4" borderId="13" xfId="2" applyFont="1" applyFill="1" applyBorder="1" applyAlignment="1">
      <alignment horizontal="left" vertical="center" wrapText="1"/>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18" fillId="3" borderId="4" xfId="2" applyFont="1" applyFill="1" applyBorder="1" applyAlignment="1">
      <alignment horizontal="center" vertical="center"/>
    </xf>
    <xf numFmtId="0" fontId="18" fillId="3" borderId="5" xfId="2" applyFont="1" applyFill="1" applyBorder="1" applyAlignment="1">
      <alignment horizontal="center" vertical="center"/>
    </xf>
    <xf numFmtId="0" fontId="18" fillId="0" borderId="26" xfId="2" applyFont="1" applyBorder="1" applyAlignment="1">
      <alignment horizontal="center" vertical="center" wrapText="1"/>
    </xf>
    <xf numFmtId="0" fontId="18" fillId="0" borderId="27" xfId="2" applyFont="1" applyBorder="1" applyAlignment="1">
      <alignment horizontal="center" vertical="center" wrapText="1"/>
    </xf>
    <xf numFmtId="0" fontId="18" fillId="0" borderId="30" xfId="2" applyFont="1" applyBorder="1" applyAlignment="1">
      <alignment horizontal="center" vertical="center" wrapText="1"/>
    </xf>
    <xf numFmtId="0" fontId="30" fillId="0" borderId="32" xfId="9" applyFont="1" applyFill="1" applyBorder="1" applyAlignment="1">
      <alignment horizontal="center" vertical="center"/>
    </xf>
    <xf numFmtId="0" fontId="30" fillId="0" borderId="33" xfId="9" applyFont="1" applyFill="1" applyBorder="1" applyAlignment="1">
      <alignment horizontal="center" vertical="center"/>
    </xf>
    <xf numFmtId="0" fontId="9" fillId="0" borderId="6" xfId="2" applyFont="1" applyBorder="1" applyAlignment="1">
      <alignment horizontal="center" vertical="center"/>
    </xf>
    <xf numFmtId="0" fontId="9" fillId="0" borderId="37" xfId="2" applyFont="1" applyBorder="1" applyAlignment="1">
      <alignment horizontal="center" vertical="center"/>
    </xf>
    <xf numFmtId="0" fontId="9" fillId="0" borderId="9" xfId="2" applyFont="1" applyBorder="1" applyAlignment="1">
      <alignment horizontal="center" vertical="center"/>
    </xf>
    <xf numFmtId="0" fontId="12" fillId="0" borderId="7" xfId="2" applyFont="1" applyBorder="1" applyAlignment="1">
      <alignment horizontal="center" vertical="top" wrapText="1"/>
    </xf>
    <xf numFmtId="0" fontId="12" fillId="0" borderId="38" xfId="2" applyFont="1" applyBorder="1" applyAlignment="1">
      <alignment horizontal="center" vertical="top" wrapText="1"/>
    </xf>
    <xf numFmtId="0" fontId="12" fillId="0" borderId="10" xfId="2" applyFont="1" applyBorder="1" applyAlignment="1">
      <alignment horizontal="center" vertical="top" wrapText="1"/>
    </xf>
    <xf numFmtId="0" fontId="12" fillId="0" borderId="8"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11" xfId="2" applyFont="1" applyBorder="1" applyAlignment="1">
      <alignment horizontal="center" vertical="center" wrapText="1"/>
    </xf>
    <xf numFmtId="0" fontId="14" fillId="4" borderId="36" xfId="11" applyFont="1" applyFill="1" applyBorder="1" applyAlignment="1">
      <alignment horizontal="center" vertical="center" wrapText="1"/>
    </xf>
    <xf numFmtId="0" fontId="14" fillId="4" borderId="40" xfId="11" applyFont="1" applyFill="1" applyBorder="1" applyAlignment="1">
      <alignment horizontal="center" vertical="center" wrapText="1"/>
    </xf>
    <xf numFmtId="0" fontId="14" fillId="4" borderId="41" xfId="11" applyFont="1" applyFill="1" applyBorder="1" applyAlignment="1">
      <alignment horizontal="center" vertical="center" wrapText="1"/>
    </xf>
    <xf numFmtId="0" fontId="18" fillId="3" borderId="34" xfId="2" applyFont="1" applyFill="1" applyBorder="1" applyAlignment="1">
      <alignment horizontal="center" vertical="center"/>
    </xf>
    <xf numFmtId="0" fontId="31" fillId="0" borderId="23" xfId="2" applyFont="1" applyBorder="1" applyAlignment="1">
      <alignment horizontal="center" vertical="center"/>
    </xf>
    <xf numFmtId="0" fontId="24" fillId="0" borderId="20" xfId="1" applyFont="1" applyBorder="1" applyAlignment="1">
      <alignment horizontal="center" vertical="center"/>
    </xf>
    <xf numFmtId="0" fontId="24" fillId="0" borderId="21" xfId="1" applyFont="1" applyBorder="1" applyAlignment="1">
      <alignment horizontal="center" vertical="center"/>
    </xf>
    <xf numFmtId="0" fontId="12" fillId="0" borderId="7" xfId="2" applyFont="1" applyBorder="1" applyAlignment="1">
      <alignment horizontal="center" vertical="top"/>
    </xf>
    <xf numFmtId="0" fontId="12" fillId="0" borderId="38" xfId="2" applyFont="1" applyBorder="1" applyAlignment="1">
      <alignment horizontal="center" vertical="top"/>
    </xf>
    <xf numFmtId="0" fontId="12" fillId="0" borderId="10" xfId="2" applyFont="1" applyBorder="1" applyAlignment="1">
      <alignment horizontal="center" vertical="top"/>
    </xf>
    <xf numFmtId="0" fontId="12" fillId="0" borderId="7" xfId="2" applyFont="1" applyBorder="1" applyAlignment="1">
      <alignment horizontal="center" vertical="center" wrapText="1"/>
    </xf>
    <xf numFmtId="0" fontId="12" fillId="0" borderId="38" xfId="2" applyFont="1" applyBorder="1" applyAlignment="1">
      <alignment horizontal="center" vertical="center" wrapText="1"/>
    </xf>
    <xf numFmtId="0" fontId="12" fillId="0" borderId="42" xfId="2" applyFont="1" applyBorder="1" applyAlignment="1">
      <alignment horizontal="center" vertical="center" wrapText="1"/>
    </xf>
    <xf numFmtId="0" fontId="12" fillId="0" borderId="42" xfId="2" applyFont="1" applyBorder="1" applyAlignment="1">
      <alignment horizontal="center" vertical="top" wrapText="1"/>
    </xf>
    <xf numFmtId="0" fontId="9" fillId="0" borderId="43" xfId="2" applyFont="1" applyBorder="1" applyAlignment="1">
      <alignment horizontal="center" vertical="center"/>
    </xf>
    <xf numFmtId="0" fontId="14" fillId="4" borderId="8" xfId="11" applyFont="1" applyFill="1" applyBorder="1" applyAlignment="1">
      <alignment horizontal="center" vertical="center" wrapText="1"/>
    </xf>
    <xf numFmtId="0" fontId="14" fillId="4" borderId="39" xfId="11" applyFont="1" applyFill="1" applyBorder="1" applyAlignment="1">
      <alignment horizontal="center" vertical="center" wrapText="1"/>
    </xf>
    <xf numFmtId="0" fontId="14" fillId="4" borderId="11" xfId="11" applyFont="1" applyFill="1" applyBorder="1" applyAlignment="1">
      <alignment horizontal="center" vertical="center" wrapText="1"/>
    </xf>
    <xf numFmtId="0" fontId="12" fillId="0" borderId="44" xfId="2" applyFont="1" applyBorder="1" applyAlignment="1">
      <alignment horizontal="center" vertical="center" wrapText="1"/>
    </xf>
    <xf numFmtId="0" fontId="12" fillId="0" borderId="45" xfId="2" applyFont="1" applyBorder="1" applyAlignment="1">
      <alignment horizontal="center" vertical="center" wrapText="1"/>
    </xf>
    <xf numFmtId="0" fontId="12" fillId="0" borderId="46" xfId="2" applyFont="1" applyBorder="1" applyAlignment="1">
      <alignment horizontal="center" vertical="center" wrapText="1"/>
    </xf>
  </cellXfs>
  <cellStyles count="17">
    <cellStyle name="Comma 2" xfId="4" xr:uid="{00000000-0005-0000-0000-000001000000}"/>
    <cellStyle name="Currency 2" xfId="5" xr:uid="{00000000-0005-0000-0000-000003000000}"/>
    <cellStyle name="Normal" xfId="0" builtinId="0"/>
    <cellStyle name="Normal 2" xfId="1" xr:uid="{00000000-0005-0000-0000-000005000000}"/>
    <cellStyle name="Normal 3" xfId="2" xr:uid="{00000000-0005-0000-0000-000006000000}"/>
    <cellStyle name="Normal 3 2" xfId="8" xr:uid="{00000000-0005-0000-0000-000007000000}"/>
    <cellStyle name="Normal 3 2 2" xfId="13" xr:uid="{80C4D0A8-774A-4B38-9B4A-F0588D8BF13D}"/>
    <cellStyle name="Normal 3 3" xfId="11" xr:uid="{F7A78B10-D927-4395-BFCA-61A62E350E92}"/>
    <cellStyle name="Normal 4" xfId="6" xr:uid="{00000000-0005-0000-0000-000008000000}"/>
    <cellStyle name="Normal 4 2" xfId="10" xr:uid="{00000000-0005-0000-0000-000009000000}"/>
    <cellStyle name="Normal 5" xfId="15" xr:uid="{B627296F-A72D-459F-9EEA-E4344379E002}"/>
    <cellStyle name="Note 2" xfId="3" xr:uid="{00000000-0005-0000-0000-00000A000000}"/>
    <cellStyle name="Note 2 2" xfId="9" xr:uid="{00000000-0005-0000-0000-00000B000000}"/>
    <cellStyle name="Note 2 2 2" xfId="14" xr:uid="{D1206A58-1E7C-40D8-AC30-49408B20A710}"/>
    <cellStyle name="Note 2 3" xfId="12" xr:uid="{8849F500-F7D4-4D01-BCDF-4A0FD1C69D16}"/>
    <cellStyle name="Percent 2" xfId="7" xr:uid="{00000000-0005-0000-0000-00000D000000}"/>
    <cellStyle name="Percent 3" xfId="16" xr:uid="{F48F2E42-7348-4BD9-AF37-7F3E0143EB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83"/>
  <sheetViews>
    <sheetView zoomScale="70" zoomScaleNormal="70" workbookViewId="0">
      <selection activeCell="A11" sqref="A11"/>
    </sheetView>
  </sheetViews>
  <sheetFormatPr defaultColWidth="9.140625" defaultRowHeight="15.75" x14ac:dyDescent="0.25"/>
  <cols>
    <col min="1" max="1" width="65.7109375" style="4" customWidth="1"/>
    <col min="2" max="2" width="6.7109375" style="4" customWidth="1"/>
    <col min="3" max="250" width="11.42578125" style="4" customWidth="1"/>
    <col min="251" max="16384" width="9.140625" style="4"/>
  </cols>
  <sheetData>
    <row r="1" spans="1:2" ht="93.75" customHeight="1" x14ac:dyDescent="0.3">
      <c r="A1" s="2" t="s">
        <v>0</v>
      </c>
      <c r="B1" s="3"/>
    </row>
    <row r="2" spans="1:2" s="6" customFormat="1" ht="20.25" x14ac:dyDescent="0.2">
      <c r="A2" s="7" t="s">
        <v>216</v>
      </c>
      <c r="B2" s="5"/>
    </row>
    <row r="3" spans="1:2" s="6" customFormat="1" ht="20.25" x14ac:dyDescent="0.2">
      <c r="A3" s="7" t="s">
        <v>215</v>
      </c>
      <c r="B3" s="5"/>
    </row>
    <row r="4" spans="1:2" s="6" customFormat="1" ht="20.25" x14ac:dyDescent="0.2">
      <c r="A4" s="7" t="s">
        <v>15</v>
      </c>
      <c r="B4" s="5"/>
    </row>
    <row r="5" spans="1:2" s="6" customFormat="1" ht="6" customHeight="1" x14ac:dyDescent="0.2"/>
    <row r="6" spans="1:2" s="6" customFormat="1" x14ac:dyDescent="0.2"/>
    <row r="7" spans="1:2" s="6" customFormat="1" x14ac:dyDescent="0.2"/>
    <row r="8" spans="1:2" s="6" customFormat="1" x14ac:dyDescent="0.2"/>
    <row r="9" spans="1:2" s="6" customFormat="1" x14ac:dyDescent="0.2"/>
    <row r="10" spans="1:2" s="6" customFormat="1" x14ac:dyDescent="0.2"/>
    <row r="11" spans="1:2" s="6" customFormat="1" x14ac:dyDescent="0.2"/>
    <row r="12" spans="1:2" s="6" customFormat="1" x14ac:dyDescent="0.2"/>
    <row r="13" spans="1:2" s="6" customFormat="1" x14ac:dyDescent="0.2"/>
    <row r="14" spans="1:2" s="6" customFormat="1" x14ac:dyDescent="0.2"/>
    <row r="15" spans="1:2" s="6" customFormat="1" x14ac:dyDescent="0.2"/>
    <row r="16" spans="1:2"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sheetData>
  <sheetProtection selectLockedCells="1" selectUnlockedCells="1"/>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tabSelected="1" zoomScale="120" zoomScaleNormal="120" zoomScalePageLayoutView="155" workbookViewId="0">
      <selection activeCell="D1" sqref="D1"/>
    </sheetView>
  </sheetViews>
  <sheetFormatPr defaultColWidth="15" defaultRowHeight="15.75" x14ac:dyDescent="0.2"/>
  <cols>
    <col min="1" max="1" width="7.42578125" style="11" customWidth="1"/>
    <col min="2" max="2" width="15.5703125" style="11" customWidth="1"/>
    <col min="3" max="3" width="16.5703125" style="11" customWidth="1"/>
    <col min="4" max="4" width="74.140625" style="35" customWidth="1"/>
    <col min="5" max="5" width="23.5703125" style="11" bestFit="1" customWidth="1"/>
    <col min="6" max="6" width="38" style="12" customWidth="1"/>
    <col min="7" max="7" width="17.5703125" style="13" bestFit="1" customWidth="1"/>
    <col min="8" max="16384" width="15" style="11"/>
  </cols>
  <sheetData>
    <row r="1" spans="1:7" ht="94.5" customHeight="1" x14ac:dyDescent="0.3">
      <c r="A1" s="2" t="s">
        <v>0</v>
      </c>
      <c r="B1" s="8"/>
      <c r="C1" s="9"/>
      <c r="D1" s="10"/>
    </row>
    <row r="2" spans="1:7" ht="20.25" x14ac:dyDescent="0.2">
      <c r="A2" s="1" t="str">
        <f>SUMMARY!A2</f>
        <v>RFP 25-002-26 Employee Vision Plan</v>
      </c>
      <c r="B2" s="14"/>
      <c r="C2" s="15"/>
      <c r="D2" s="10"/>
    </row>
    <row r="3" spans="1:7" ht="20.25" x14ac:dyDescent="0.2">
      <c r="A3" s="1" t="str">
        <f>SUMMARY!A3</f>
        <v>Department:  Human Resources</v>
      </c>
      <c r="B3" s="14"/>
      <c r="C3" s="15"/>
      <c r="D3" s="16"/>
    </row>
    <row r="4" spans="1:7" ht="18.75" x14ac:dyDescent="0.2">
      <c r="A4" s="41" t="s">
        <v>7</v>
      </c>
      <c r="B4" s="42"/>
      <c r="C4" s="43"/>
      <c r="D4" s="44"/>
    </row>
    <row r="5" spans="1:7" ht="18.75" x14ac:dyDescent="0.2">
      <c r="A5" s="17"/>
      <c r="B5" s="14"/>
      <c r="C5" s="15"/>
      <c r="D5" s="16"/>
    </row>
    <row r="6" spans="1:7" s="19" customFormat="1" ht="23.25" thickBot="1" x14ac:dyDescent="0.25">
      <c r="A6" s="18"/>
      <c r="D6" s="20"/>
      <c r="F6" s="21"/>
      <c r="G6" s="22"/>
    </row>
    <row r="7" spans="1:7" s="19" customFormat="1" ht="25.5" x14ac:dyDescent="0.2">
      <c r="A7" s="89" t="s">
        <v>14</v>
      </c>
      <c r="B7" s="90"/>
      <c r="C7" s="90"/>
      <c r="D7" s="91"/>
      <c r="E7" s="92" t="s">
        <v>16</v>
      </c>
      <c r="F7" s="93"/>
      <c r="G7" s="93"/>
    </row>
    <row r="8" spans="1:7" s="25" customFormat="1" ht="56.25" x14ac:dyDescent="0.2">
      <c r="A8" s="40" t="s">
        <v>1</v>
      </c>
      <c r="B8" s="39" t="s">
        <v>2</v>
      </c>
      <c r="C8" s="39" t="s">
        <v>3</v>
      </c>
      <c r="D8" s="54" t="s">
        <v>4</v>
      </c>
      <c r="E8" s="23" t="s">
        <v>12</v>
      </c>
      <c r="F8" s="24" t="s">
        <v>5</v>
      </c>
      <c r="G8" s="24" t="s">
        <v>9</v>
      </c>
    </row>
    <row r="9" spans="1:7" s="25" customFormat="1" ht="19.5" thickBot="1" x14ac:dyDescent="0.25">
      <c r="A9" s="36"/>
      <c r="B9" s="37"/>
      <c r="C9" s="37"/>
      <c r="D9" s="38"/>
      <c r="E9" s="36"/>
      <c r="F9" s="37"/>
      <c r="G9" s="37"/>
    </row>
    <row r="10" spans="1:7" s="28" customFormat="1" ht="93.75" x14ac:dyDescent="0.2">
      <c r="A10" s="26">
        <v>1</v>
      </c>
      <c r="B10" s="27" t="s">
        <v>6</v>
      </c>
      <c r="C10" s="72" t="s">
        <v>24</v>
      </c>
      <c r="D10" s="60" t="s">
        <v>17</v>
      </c>
      <c r="E10" s="62"/>
      <c r="F10" s="48"/>
      <c r="G10" s="49"/>
    </row>
    <row r="11" spans="1:7" s="28" customFormat="1" ht="93.75" x14ac:dyDescent="0.2">
      <c r="A11" s="26">
        <v>2</v>
      </c>
      <c r="B11" s="29" t="s">
        <v>6</v>
      </c>
      <c r="C11" s="72" t="s">
        <v>25</v>
      </c>
      <c r="D11" s="61" t="s">
        <v>18</v>
      </c>
      <c r="E11" s="63"/>
      <c r="F11" s="50"/>
      <c r="G11" s="51"/>
    </row>
    <row r="12" spans="1:7" s="28" customFormat="1" ht="37.5" x14ac:dyDescent="0.2">
      <c r="A12" s="26">
        <v>3</v>
      </c>
      <c r="B12" s="29" t="s">
        <v>6</v>
      </c>
      <c r="C12" s="72" t="s">
        <v>26</v>
      </c>
      <c r="D12" s="61" t="s">
        <v>19</v>
      </c>
      <c r="E12" s="63"/>
      <c r="F12" s="50"/>
      <c r="G12" s="51"/>
    </row>
    <row r="13" spans="1:7" s="28" customFormat="1" ht="112.5" x14ac:dyDescent="0.2">
      <c r="A13" s="26">
        <v>4</v>
      </c>
      <c r="B13" s="29" t="s">
        <v>6</v>
      </c>
      <c r="C13" s="72" t="s">
        <v>27</v>
      </c>
      <c r="D13" s="61" t="s">
        <v>20</v>
      </c>
      <c r="E13" s="52"/>
      <c r="F13" s="50"/>
      <c r="G13" s="51"/>
    </row>
    <row r="14" spans="1:7" s="28" customFormat="1" ht="56.25" x14ac:dyDescent="0.2">
      <c r="A14" s="26">
        <v>5</v>
      </c>
      <c r="B14" s="29" t="s">
        <v>6</v>
      </c>
      <c r="C14" s="72" t="s">
        <v>28</v>
      </c>
      <c r="D14" s="61" t="s">
        <v>21</v>
      </c>
      <c r="E14" s="63"/>
      <c r="F14" s="50"/>
      <c r="G14" s="51"/>
    </row>
    <row r="15" spans="1:7" s="28" customFormat="1" ht="37.5" x14ac:dyDescent="0.2">
      <c r="A15" s="26">
        <v>6</v>
      </c>
      <c r="B15" s="29" t="s">
        <v>6</v>
      </c>
      <c r="C15" s="72" t="s">
        <v>29</v>
      </c>
      <c r="D15" s="61" t="s">
        <v>22</v>
      </c>
      <c r="E15" s="52"/>
      <c r="F15" s="50"/>
      <c r="G15" s="51"/>
    </row>
    <row r="16" spans="1:7" s="28" customFormat="1" ht="18.75" x14ac:dyDescent="0.2">
      <c r="A16" s="26">
        <v>7</v>
      </c>
      <c r="B16" s="29" t="s">
        <v>6</v>
      </c>
      <c r="C16" s="31" t="s">
        <v>30</v>
      </c>
      <c r="D16" s="61" t="s">
        <v>23</v>
      </c>
      <c r="E16" s="52"/>
      <c r="F16" s="50"/>
      <c r="G16" s="51"/>
    </row>
    <row r="17" spans="1:7" s="45" customFormat="1" ht="23.25" thickBot="1" x14ac:dyDescent="0.25">
      <c r="A17" s="94"/>
      <c r="B17" s="95"/>
      <c r="C17" s="95"/>
      <c r="D17" s="96"/>
      <c r="E17" s="53"/>
      <c r="F17" s="46"/>
      <c r="G17" s="47"/>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76"/>
  <sheetViews>
    <sheetView zoomScale="80" zoomScaleNormal="80" zoomScalePageLayoutView="155" workbookViewId="0">
      <selection activeCell="A5" sqref="A5"/>
    </sheetView>
  </sheetViews>
  <sheetFormatPr defaultColWidth="15" defaultRowHeight="15.75" x14ac:dyDescent="0.2"/>
  <cols>
    <col min="1" max="1" width="7.42578125" style="11" customWidth="1"/>
    <col min="2" max="2" width="28" style="11" customWidth="1"/>
    <col min="3" max="3" width="18.7109375" style="11" customWidth="1"/>
    <col min="4" max="4" width="74.140625" style="35" customWidth="1"/>
    <col min="5" max="5" width="14.85546875" style="13" bestFit="1" customWidth="1"/>
    <col min="6" max="6" width="21.140625" style="11" customWidth="1"/>
    <col min="7" max="7" width="38" style="12" customWidth="1"/>
    <col min="8" max="8" width="17.5703125" style="13" bestFit="1" customWidth="1"/>
    <col min="9" max="16384" width="15" style="11"/>
  </cols>
  <sheetData>
    <row r="1" spans="1:8" ht="94.5" customHeight="1" x14ac:dyDescent="0.3">
      <c r="A1" s="2" t="s">
        <v>0</v>
      </c>
      <c r="B1" s="8"/>
      <c r="C1" s="9"/>
      <c r="D1" s="10"/>
      <c r="E1" s="10"/>
    </row>
    <row r="2" spans="1:8" ht="20.25" x14ac:dyDescent="0.2">
      <c r="A2" s="1" t="str">
        <f>SUMMARY!A2</f>
        <v>RFP 25-002-26 Employee Vision Plan</v>
      </c>
      <c r="B2" s="14"/>
      <c r="C2" s="15"/>
      <c r="D2" s="10"/>
      <c r="E2" s="10"/>
    </row>
    <row r="3" spans="1:8" ht="20.25" x14ac:dyDescent="0.2">
      <c r="A3" s="1" t="str">
        <f>SUMMARY!A3</f>
        <v>Department:  Human Resources</v>
      </c>
      <c r="B3" s="14"/>
      <c r="C3" s="15"/>
      <c r="D3" s="16"/>
      <c r="E3" s="16"/>
    </row>
    <row r="4" spans="1:8" ht="18.75" x14ac:dyDescent="0.2">
      <c r="A4" s="41" t="str">
        <f>'MIN REQS'!A4</f>
        <v>VENDOR:  Company name</v>
      </c>
      <c r="B4" s="42"/>
      <c r="C4" s="43"/>
      <c r="D4" s="44"/>
      <c r="E4" s="44"/>
    </row>
    <row r="5" spans="1:8" ht="18.75" x14ac:dyDescent="0.2">
      <c r="A5" s="17"/>
      <c r="B5" s="14"/>
      <c r="C5" s="15"/>
      <c r="D5" s="16"/>
      <c r="E5" s="16"/>
    </row>
    <row r="6" spans="1:8" s="19" customFormat="1" ht="23.25" thickBot="1" x14ac:dyDescent="0.25">
      <c r="A6" s="18"/>
      <c r="D6" s="20"/>
      <c r="E6" s="20"/>
      <c r="G6" s="21"/>
      <c r="H6" s="22"/>
    </row>
    <row r="7" spans="1:8" s="59" customFormat="1" ht="25.5" x14ac:dyDescent="0.2">
      <c r="A7" s="89" t="s">
        <v>13</v>
      </c>
      <c r="B7" s="90"/>
      <c r="C7" s="90"/>
      <c r="D7" s="90"/>
      <c r="E7" s="112"/>
      <c r="F7" s="92" t="s">
        <v>16</v>
      </c>
      <c r="G7" s="93"/>
      <c r="H7" s="111"/>
    </row>
    <row r="8" spans="1:8" s="25" customFormat="1" ht="93.75" x14ac:dyDescent="0.2">
      <c r="A8" s="40" t="s">
        <v>1</v>
      </c>
      <c r="B8" s="39" t="s">
        <v>2</v>
      </c>
      <c r="C8" s="39" t="s">
        <v>3</v>
      </c>
      <c r="D8" s="39" t="s">
        <v>4</v>
      </c>
      <c r="E8" s="55" t="s">
        <v>8</v>
      </c>
      <c r="F8" s="23" t="s">
        <v>10</v>
      </c>
      <c r="G8" s="24" t="s">
        <v>11</v>
      </c>
      <c r="H8" s="24" t="s">
        <v>9</v>
      </c>
    </row>
    <row r="9" spans="1:8" s="25" customFormat="1" ht="19.5" thickBot="1" x14ac:dyDescent="0.25">
      <c r="A9" s="36"/>
      <c r="B9" s="37"/>
      <c r="C9" s="37"/>
      <c r="D9" s="37"/>
      <c r="E9" s="56"/>
      <c r="F9" s="36"/>
      <c r="G9" s="37"/>
      <c r="H9" s="37"/>
    </row>
    <row r="10" spans="1:8" s="25" customFormat="1" ht="18.75" x14ac:dyDescent="0.2">
      <c r="A10" s="23"/>
      <c r="B10" s="24"/>
      <c r="C10" s="24"/>
      <c r="D10" s="24"/>
      <c r="E10" s="73"/>
      <c r="F10" s="74"/>
      <c r="G10" s="75"/>
      <c r="H10" s="75"/>
    </row>
    <row r="11" spans="1:8" ht="52.9" customHeight="1" x14ac:dyDescent="0.2">
      <c r="A11" s="30">
        <v>1</v>
      </c>
      <c r="B11" s="102" t="s">
        <v>31</v>
      </c>
      <c r="C11" s="102" t="s">
        <v>32</v>
      </c>
      <c r="D11" s="32" t="s">
        <v>33</v>
      </c>
      <c r="E11" s="33">
        <v>10</v>
      </c>
      <c r="F11" s="70"/>
      <c r="G11" s="71"/>
      <c r="H11" s="49"/>
    </row>
    <row r="12" spans="1:8" ht="37.5" x14ac:dyDescent="0.2">
      <c r="A12" s="30">
        <f>+A11+1</f>
        <v>2</v>
      </c>
      <c r="B12" s="103"/>
      <c r="C12" s="103"/>
      <c r="D12" s="32" t="s">
        <v>209</v>
      </c>
      <c r="E12" s="33">
        <v>10</v>
      </c>
      <c r="F12" s="64"/>
      <c r="G12" s="65"/>
      <c r="H12" s="51"/>
    </row>
    <row r="13" spans="1:8" ht="93.75" x14ac:dyDescent="0.2">
      <c r="A13" s="30">
        <f>+A12+1</f>
        <v>3</v>
      </c>
      <c r="B13" s="103"/>
      <c r="C13" s="103"/>
      <c r="D13" s="32" t="s">
        <v>210</v>
      </c>
      <c r="E13" s="33">
        <v>10</v>
      </c>
      <c r="F13" s="64"/>
      <c r="G13" s="65"/>
      <c r="H13" s="51"/>
    </row>
    <row r="14" spans="1:8" ht="18.75" x14ac:dyDescent="0.2">
      <c r="A14" s="30">
        <f>+A13+1</f>
        <v>4</v>
      </c>
      <c r="B14" s="103"/>
      <c r="C14" s="103"/>
      <c r="D14" s="32" t="s">
        <v>34</v>
      </c>
      <c r="E14" s="87">
        <v>10</v>
      </c>
      <c r="F14" s="64"/>
      <c r="G14" s="65"/>
      <c r="H14" s="51"/>
    </row>
    <row r="15" spans="1:8" ht="37.5" x14ac:dyDescent="0.2">
      <c r="A15" s="99">
        <f>+A14+1</f>
        <v>5</v>
      </c>
      <c r="B15" s="103"/>
      <c r="C15" s="103"/>
      <c r="D15" s="32" t="s">
        <v>214</v>
      </c>
      <c r="E15" s="77" t="s">
        <v>42</v>
      </c>
      <c r="F15" s="78" t="s">
        <v>43</v>
      </c>
      <c r="G15" s="65"/>
      <c r="H15" s="51"/>
    </row>
    <row r="16" spans="1:8" ht="18.75" x14ac:dyDescent="0.2">
      <c r="A16" s="100"/>
      <c r="B16" s="103"/>
      <c r="C16" s="103"/>
      <c r="D16" s="84" t="s">
        <v>35</v>
      </c>
      <c r="E16" s="105">
        <v>10</v>
      </c>
      <c r="F16" s="64"/>
      <c r="G16" s="65"/>
      <c r="H16" s="51"/>
    </row>
    <row r="17" spans="1:8" ht="18.75" x14ac:dyDescent="0.2">
      <c r="A17" s="100"/>
      <c r="B17" s="103"/>
      <c r="C17" s="103"/>
      <c r="D17" s="84" t="s">
        <v>36</v>
      </c>
      <c r="E17" s="106"/>
      <c r="F17" s="64"/>
      <c r="G17" s="65"/>
      <c r="H17" s="51"/>
    </row>
    <row r="18" spans="1:8" ht="18.75" x14ac:dyDescent="0.2">
      <c r="A18" s="100"/>
      <c r="B18" s="103"/>
      <c r="C18" s="103"/>
      <c r="D18" s="84" t="s">
        <v>37</v>
      </c>
      <c r="E18" s="106"/>
      <c r="F18" s="64"/>
      <c r="G18" s="65"/>
      <c r="H18" s="51"/>
    </row>
    <row r="19" spans="1:8" ht="18.75" x14ac:dyDescent="0.2">
      <c r="A19" s="100"/>
      <c r="B19" s="103"/>
      <c r="C19" s="103"/>
      <c r="D19" s="84" t="s">
        <v>38</v>
      </c>
      <c r="E19" s="106"/>
      <c r="F19" s="64"/>
      <c r="G19" s="65"/>
      <c r="H19" s="51"/>
    </row>
    <row r="20" spans="1:8" ht="18.75" x14ac:dyDescent="0.2">
      <c r="A20" s="100"/>
      <c r="B20" s="103"/>
      <c r="C20" s="103"/>
      <c r="D20" s="84" t="s">
        <v>39</v>
      </c>
      <c r="E20" s="106"/>
      <c r="F20" s="64"/>
      <c r="G20" s="65"/>
      <c r="H20" s="51"/>
    </row>
    <row r="21" spans="1:8" ht="18.75" x14ac:dyDescent="0.2">
      <c r="A21" s="100"/>
      <c r="B21" s="103"/>
      <c r="C21" s="103"/>
      <c r="D21" s="84" t="s">
        <v>40</v>
      </c>
      <c r="E21" s="106"/>
      <c r="F21" s="64"/>
      <c r="G21" s="65"/>
      <c r="H21" s="51"/>
    </row>
    <row r="22" spans="1:8" ht="18.75" x14ac:dyDescent="0.2">
      <c r="A22" s="101"/>
      <c r="B22" s="103"/>
      <c r="C22" s="103"/>
      <c r="D22" s="84" t="s">
        <v>41</v>
      </c>
      <c r="E22" s="107"/>
      <c r="F22" s="64"/>
      <c r="G22" s="65"/>
      <c r="H22" s="51"/>
    </row>
    <row r="23" spans="1:8" ht="37.5" x14ac:dyDescent="0.2">
      <c r="A23" s="99">
        <f>+A15+1</f>
        <v>6</v>
      </c>
      <c r="B23" s="103"/>
      <c r="C23" s="103"/>
      <c r="D23" s="32" t="s">
        <v>44</v>
      </c>
      <c r="E23" s="76" t="s">
        <v>42</v>
      </c>
      <c r="F23" s="78" t="s">
        <v>43</v>
      </c>
      <c r="G23" s="65"/>
      <c r="H23" s="51"/>
    </row>
    <row r="24" spans="1:8" ht="56.25" x14ac:dyDescent="0.2">
      <c r="A24" s="100"/>
      <c r="B24" s="103"/>
      <c r="C24" s="103"/>
      <c r="D24" s="84" t="s">
        <v>45</v>
      </c>
      <c r="E24" s="105">
        <v>10</v>
      </c>
      <c r="F24" s="64"/>
      <c r="G24" s="65"/>
      <c r="H24" s="51"/>
    </row>
    <row r="25" spans="1:8" ht="18.75" x14ac:dyDescent="0.2">
      <c r="A25" s="101"/>
      <c r="B25" s="103"/>
      <c r="C25" s="103"/>
      <c r="D25" s="84" t="s">
        <v>46</v>
      </c>
      <c r="E25" s="107"/>
      <c r="F25" s="64"/>
      <c r="G25" s="65"/>
      <c r="H25" s="51"/>
    </row>
    <row r="26" spans="1:8" ht="75" x14ac:dyDescent="0.2">
      <c r="A26" s="30">
        <f>+A23+1</f>
        <v>7</v>
      </c>
      <c r="B26" s="103"/>
      <c r="C26" s="103"/>
      <c r="D26" s="32" t="s">
        <v>47</v>
      </c>
      <c r="E26" s="33">
        <v>10</v>
      </c>
      <c r="F26" s="64"/>
      <c r="G26" s="65"/>
      <c r="H26" s="51"/>
    </row>
    <row r="27" spans="1:8" ht="56.25" x14ac:dyDescent="0.2">
      <c r="A27" s="30">
        <f t="shared" ref="A27:A129" si="0">+A26+1</f>
        <v>8</v>
      </c>
      <c r="B27" s="103"/>
      <c r="C27" s="103"/>
      <c r="D27" s="32" t="s">
        <v>48</v>
      </c>
      <c r="E27" s="33">
        <v>10</v>
      </c>
      <c r="F27" s="64"/>
      <c r="G27" s="65"/>
      <c r="H27" s="51"/>
    </row>
    <row r="28" spans="1:8" ht="93.75" x14ac:dyDescent="0.2">
      <c r="A28" s="30">
        <f t="shared" si="0"/>
        <v>9</v>
      </c>
      <c r="B28" s="103"/>
      <c r="C28" s="103"/>
      <c r="D28" s="32" t="s">
        <v>49</v>
      </c>
      <c r="E28" s="33">
        <v>10</v>
      </c>
      <c r="F28" s="64"/>
      <c r="G28" s="65"/>
      <c r="H28" s="51"/>
    </row>
    <row r="29" spans="1:8" ht="37.5" x14ac:dyDescent="0.2">
      <c r="A29" s="99">
        <f t="shared" si="0"/>
        <v>10</v>
      </c>
      <c r="B29" s="103"/>
      <c r="C29" s="103"/>
      <c r="D29" s="32" t="s">
        <v>50</v>
      </c>
      <c r="E29" s="105">
        <v>10</v>
      </c>
      <c r="F29" s="64"/>
      <c r="G29" s="65"/>
      <c r="H29" s="49"/>
    </row>
    <row r="30" spans="1:8" ht="37.5" x14ac:dyDescent="0.2">
      <c r="A30" s="100"/>
      <c r="B30" s="103"/>
      <c r="C30" s="103"/>
      <c r="D30" s="84" t="s">
        <v>51</v>
      </c>
      <c r="E30" s="106"/>
      <c r="F30" s="64"/>
      <c r="G30" s="65"/>
      <c r="H30" s="49"/>
    </row>
    <row r="31" spans="1:8" ht="56.25" x14ac:dyDescent="0.2">
      <c r="A31" s="100"/>
      <c r="B31" s="103"/>
      <c r="C31" s="103"/>
      <c r="D31" s="84" t="s">
        <v>52</v>
      </c>
      <c r="E31" s="106"/>
      <c r="F31" s="64"/>
      <c r="G31" s="65"/>
      <c r="H31" s="49"/>
    </row>
    <row r="32" spans="1:8" ht="56.25" x14ac:dyDescent="0.2">
      <c r="A32" s="101"/>
      <c r="B32" s="103"/>
      <c r="C32" s="104"/>
      <c r="D32" s="84" t="s">
        <v>53</v>
      </c>
      <c r="E32" s="107"/>
      <c r="F32" s="64"/>
      <c r="G32" s="65"/>
      <c r="H32" s="49"/>
    </row>
    <row r="33" spans="1:8" ht="131.25" x14ac:dyDescent="0.2">
      <c r="A33" s="30">
        <f>+A29+1</f>
        <v>11</v>
      </c>
      <c r="B33" s="103"/>
      <c r="C33" s="102" t="s">
        <v>54</v>
      </c>
      <c r="D33" s="32" t="s">
        <v>56</v>
      </c>
      <c r="E33" s="33">
        <v>15</v>
      </c>
      <c r="F33" s="64"/>
      <c r="G33" s="65"/>
      <c r="H33" s="51"/>
    </row>
    <row r="34" spans="1:8" ht="37.5" x14ac:dyDescent="0.2">
      <c r="A34" s="30">
        <f t="shared" si="0"/>
        <v>12</v>
      </c>
      <c r="B34" s="103"/>
      <c r="C34" s="104"/>
      <c r="D34" s="32" t="s">
        <v>57</v>
      </c>
      <c r="E34" s="33">
        <v>15</v>
      </c>
      <c r="F34" s="64"/>
      <c r="G34" s="65"/>
      <c r="H34" s="51"/>
    </row>
    <row r="35" spans="1:8" ht="31.5" x14ac:dyDescent="0.2">
      <c r="A35" s="99">
        <f t="shared" si="0"/>
        <v>13</v>
      </c>
      <c r="B35" s="103"/>
      <c r="C35" s="102" t="s">
        <v>55</v>
      </c>
      <c r="D35" s="32" t="s">
        <v>193</v>
      </c>
      <c r="E35" s="76" t="s">
        <v>42</v>
      </c>
      <c r="F35" s="78" t="s">
        <v>43</v>
      </c>
      <c r="G35" s="65"/>
      <c r="H35" s="51"/>
    </row>
    <row r="36" spans="1:8" ht="37.5" x14ac:dyDescent="0.2">
      <c r="A36" s="100"/>
      <c r="B36" s="103"/>
      <c r="C36" s="103"/>
      <c r="D36" s="84" t="s">
        <v>206</v>
      </c>
      <c r="E36" s="105">
        <v>5</v>
      </c>
      <c r="F36" s="64"/>
      <c r="G36" s="65"/>
      <c r="H36" s="51"/>
    </row>
    <row r="37" spans="1:8" ht="57.75" customHeight="1" x14ac:dyDescent="0.2">
      <c r="A37" s="100"/>
      <c r="B37" s="103"/>
      <c r="C37" s="103"/>
      <c r="D37" s="84" t="s">
        <v>203</v>
      </c>
      <c r="E37" s="106"/>
      <c r="F37" s="64"/>
      <c r="G37" s="65"/>
      <c r="H37" s="51"/>
    </row>
    <row r="38" spans="1:8" ht="37.5" x14ac:dyDescent="0.2">
      <c r="A38" s="100"/>
      <c r="B38" s="103"/>
      <c r="C38" s="103"/>
      <c r="D38" s="84" t="s">
        <v>204</v>
      </c>
      <c r="E38" s="106"/>
      <c r="F38" s="64"/>
      <c r="G38" s="65"/>
      <c r="H38" s="51"/>
    </row>
    <row r="39" spans="1:8" ht="56.25" x14ac:dyDescent="0.2">
      <c r="A39" s="101"/>
      <c r="B39" s="103"/>
      <c r="C39" s="103"/>
      <c r="D39" s="84" t="s">
        <v>205</v>
      </c>
      <c r="E39" s="107"/>
      <c r="F39" s="64"/>
      <c r="G39" s="65"/>
      <c r="H39" s="51"/>
    </row>
    <row r="40" spans="1:8" ht="56.25" x14ac:dyDescent="0.2">
      <c r="A40" s="99">
        <f>+A35+1</f>
        <v>14</v>
      </c>
      <c r="B40" s="103"/>
      <c r="C40" s="103"/>
      <c r="D40" s="32" t="s">
        <v>58</v>
      </c>
      <c r="E40" s="76" t="s">
        <v>42</v>
      </c>
      <c r="F40" s="78" t="s">
        <v>43</v>
      </c>
      <c r="G40" s="65"/>
      <c r="H40" s="51"/>
    </row>
    <row r="41" spans="1:8" ht="18.75" x14ac:dyDescent="0.2">
      <c r="A41" s="100"/>
      <c r="B41" s="103"/>
      <c r="C41" s="103"/>
      <c r="D41" s="84" t="s">
        <v>59</v>
      </c>
      <c r="E41" s="105">
        <v>5</v>
      </c>
      <c r="F41" s="64"/>
      <c r="G41" s="65"/>
      <c r="H41" s="51"/>
    </row>
    <row r="42" spans="1:8" ht="18.75" x14ac:dyDescent="0.2">
      <c r="A42" s="100"/>
      <c r="B42" s="103"/>
      <c r="C42" s="103"/>
      <c r="D42" s="84" t="s">
        <v>60</v>
      </c>
      <c r="E42" s="106"/>
      <c r="F42" s="64"/>
      <c r="G42" s="65"/>
      <c r="H42" s="51"/>
    </row>
    <row r="43" spans="1:8" ht="18.75" x14ac:dyDescent="0.2">
      <c r="A43" s="101"/>
      <c r="B43" s="103"/>
      <c r="C43" s="103"/>
      <c r="D43" s="84" t="s">
        <v>61</v>
      </c>
      <c r="E43" s="107"/>
      <c r="F43" s="64"/>
      <c r="G43" s="65"/>
      <c r="H43" s="51"/>
    </row>
    <row r="44" spans="1:8" ht="37.5" x14ac:dyDescent="0.2">
      <c r="A44" s="30">
        <f>+A40+1</f>
        <v>15</v>
      </c>
      <c r="B44" s="103"/>
      <c r="C44" s="103"/>
      <c r="D44" s="32" t="s">
        <v>62</v>
      </c>
      <c r="E44" s="33">
        <v>5</v>
      </c>
      <c r="F44" s="64"/>
      <c r="G44" s="65"/>
      <c r="H44" s="51"/>
    </row>
    <row r="45" spans="1:8" ht="18.75" x14ac:dyDescent="0.2">
      <c r="A45" s="30">
        <f t="shared" si="0"/>
        <v>16</v>
      </c>
      <c r="B45" s="103"/>
      <c r="C45" s="103"/>
      <c r="D45" s="32" t="s">
        <v>63</v>
      </c>
      <c r="E45" s="33">
        <v>5</v>
      </c>
      <c r="F45" s="64"/>
      <c r="G45" s="65"/>
      <c r="H45" s="51"/>
    </row>
    <row r="46" spans="1:8" ht="18.75" x14ac:dyDescent="0.2">
      <c r="A46" s="30">
        <f t="shared" si="0"/>
        <v>17</v>
      </c>
      <c r="B46" s="103"/>
      <c r="C46" s="104"/>
      <c r="D46" s="32" t="s">
        <v>64</v>
      </c>
      <c r="E46" s="33">
        <v>5</v>
      </c>
      <c r="F46" s="64"/>
      <c r="G46" s="65"/>
      <c r="H46" s="51"/>
    </row>
    <row r="47" spans="1:8" ht="37.5" x14ac:dyDescent="0.2">
      <c r="A47" s="99">
        <f t="shared" si="0"/>
        <v>18</v>
      </c>
      <c r="B47" s="103"/>
      <c r="C47" s="102" t="s">
        <v>65</v>
      </c>
      <c r="D47" s="32" t="s">
        <v>66</v>
      </c>
      <c r="E47" s="76" t="s">
        <v>42</v>
      </c>
      <c r="F47" s="78" t="s">
        <v>43</v>
      </c>
      <c r="G47" s="65"/>
      <c r="H47" s="51"/>
    </row>
    <row r="48" spans="1:8" ht="18.75" x14ac:dyDescent="0.2">
      <c r="A48" s="100"/>
      <c r="B48" s="103"/>
      <c r="C48" s="103"/>
      <c r="D48" s="84" t="s">
        <v>67</v>
      </c>
      <c r="E48" s="105">
        <v>15</v>
      </c>
      <c r="F48" s="64"/>
      <c r="G48" s="65"/>
      <c r="H48" s="51"/>
    </row>
    <row r="49" spans="1:8" ht="18.75" x14ac:dyDescent="0.2">
      <c r="A49" s="100"/>
      <c r="B49" s="103"/>
      <c r="C49" s="103"/>
      <c r="D49" s="84" t="s">
        <v>68</v>
      </c>
      <c r="E49" s="106"/>
      <c r="F49" s="64"/>
      <c r="G49" s="65"/>
      <c r="H49" s="51"/>
    </row>
    <row r="50" spans="1:8" ht="18.75" x14ac:dyDescent="0.2">
      <c r="A50" s="100"/>
      <c r="B50" s="103"/>
      <c r="C50" s="103"/>
      <c r="D50" s="84" t="s">
        <v>69</v>
      </c>
      <c r="E50" s="106"/>
      <c r="F50" s="64"/>
      <c r="G50" s="65"/>
      <c r="H50" s="51"/>
    </row>
    <row r="51" spans="1:8" ht="18.75" x14ac:dyDescent="0.2">
      <c r="A51" s="100"/>
      <c r="B51" s="103"/>
      <c r="C51" s="103"/>
      <c r="D51" s="84" t="s">
        <v>70</v>
      </c>
      <c r="E51" s="106"/>
      <c r="F51" s="64"/>
      <c r="G51" s="65"/>
      <c r="H51" s="51"/>
    </row>
    <row r="52" spans="1:8" ht="18.75" x14ac:dyDescent="0.2">
      <c r="A52" s="100"/>
      <c r="B52" s="103"/>
      <c r="C52" s="103"/>
      <c r="D52" s="84" t="s">
        <v>71</v>
      </c>
      <c r="E52" s="106"/>
      <c r="F52" s="64"/>
      <c r="G52" s="65"/>
      <c r="H52" s="51"/>
    </row>
    <row r="53" spans="1:8" ht="18.75" x14ac:dyDescent="0.2">
      <c r="A53" s="100"/>
      <c r="B53" s="103"/>
      <c r="C53" s="103"/>
      <c r="D53" s="84" t="s">
        <v>72</v>
      </c>
      <c r="E53" s="106"/>
      <c r="F53" s="64"/>
      <c r="G53" s="65"/>
      <c r="H53" s="51"/>
    </row>
    <row r="54" spans="1:8" ht="18.75" x14ac:dyDescent="0.2">
      <c r="A54" s="100"/>
      <c r="B54" s="103"/>
      <c r="C54" s="103"/>
      <c r="D54" s="84" t="s">
        <v>73</v>
      </c>
      <c r="E54" s="106"/>
      <c r="F54" s="64"/>
      <c r="G54" s="65"/>
      <c r="H54" s="51"/>
    </row>
    <row r="55" spans="1:8" ht="18.75" customHeight="1" x14ac:dyDescent="0.2">
      <c r="A55" s="101"/>
      <c r="B55" s="103"/>
      <c r="C55" s="103"/>
      <c r="D55" s="84" t="s">
        <v>74</v>
      </c>
      <c r="E55" s="107"/>
      <c r="F55" s="64"/>
      <c r="G55" s="65"/>
      <c r="H55" s="51"/>
    </row>
    <row r="56" spans="1:8" ht="75" x14ac:dyDescent="0.2">
      <c r="A56" s="30">
        <f>+A47+1</f>
        <v>19</v>
      </c>
      <c r="B56" s="103"/>
      <c r="C56" s="103"/>
      <c r="D56" s="32" t="s">
        <v>75</v>
      </c>
      <c r="E56" s="33">
        <v>10</v>
      </c>
      <c r="F56" s="64"/>
      <c r="G56" s="65"/>
      <c r="H56" s="51"/>
    </row>
    <row r="57" spans="1:8" ht="37.5" x14ac:dyDescent="0.2">
      <c r="A57" s="30">
        <f t="shared" si="0"/>
        <v>20</v>
      </c>
      <c r="B57" s="103"/>
      <c r="C57" s="103"/>
      <c r="D57" s="32" t="s">
        <v>76</v>
      </c>
      <c r="E57" s="33">
        <v>5</v>
      </c>
      <c r="F57" s="64"/>
      <c r="G57" s="65"/>
      <c r="H57" s="51"/>
    </row>
    <row r="58" spans="1:8" ht="75" x14ac:dyDescent="0.2">
      <c r="A58" s="30">
        <f t="shared" si="0"/>
        <v>21</v>
      </c>
      <c r="B58" s="103"/>
      <c r="C58" s="103"/>
      <c r="D58" s="32" t="s">
        <v>211</v>
      </c>
      <c r="E58" s="33">
        <v>5</v>
      </c>
      <c r="F58" s="64"/>
      <c r="G58" s="65"/>
      <c r="H58" s="51"/>
    </row>
    <row r="59" spans="1:8" ht="37.5" x14ac:dyDescent="0.2">
      <c r="A59" s="30">
        <f t="shared" si="0"/>
        <v>22</v>
      </c>
      <c r="B59" s="103"/>
      <c r="C59" s="103"/>
      <c r="D59" s="32" t="s">
        <v>77</v>
      </c>
      <c r="E59" s="33">
        <v>5</v>
      </c>
      <c r="F59" s="64"/>
      <c r="G59" s="65"/>
      <c r="H59" s="51"/>
    </row>
    <row r="60" spans="1:8" ht="37.5" x14ac:dyDescent="0.2">
      <c r="A60" s="30">
        <f>+A59+1</f>
        <v>23</v>
      </c>
      <c r="B60" s="103"/>
      <c r="C60" s="104"/>
      <c r="D60" s="32" t="s">
        <v>78</v>
      </c>
      <c r="E60" s="33">
        <v>10</v>
      </c>
      <c r="F60" s="64"/>
      <c r="G60" s="65"/>
      <c r="H60" s="51"/>
    </row>
    <row r="61" spans="1:8" ht="75" x14ac:dyDescent="0.2">
      <c r="A61" s="30">
        <f>+A60+1</f>
        <v>24</v>
      </c>
      <c r="B61" s="103"/>
      <c r="C61" s="102" t="s">
        <v>79</v>
      </c>
      <c r="D61" s="32" t="s">
        <v>80</v>
      </c>
      <c r="E61" s="33">
        <v>10</v>
      </c>
      <c r="F61" s="64"/>
      <c r="G61" s="65"/>
      <c r="H61" s="51"/>
    </row>
    <row r="62" spans="1:8" ht="56.25" x14ac:dyDescent="0.2">
      <c r="A62" s="30">
        <f t="shared" si="0"/>
        <v>25</v>
      </c>
      <c r="B62" s="103"/>
      <c r="C62" s="103"/>
      <c r="D62" s="32" t="s">
        <v>81</v>
      </c>
      <c r="E62" s="33">
        <v>10</v>
      </c>
      <c r="F62" s="64"/>
      <c r="G62" s="65"/>
      <c r="H62" s="51"/>
    </row>
    <row r="63" spans="1:8" ht="37.5" x14ac:dyDescent="0.2">
      <c r="A63" s="99">
        <f t="shared" si="0"/>
        <v>26</v>
      </c>
      <c r="B63" s="103"/>
      <c r="C63" s="103"/>
      <c r="D63" s="32" t="s">
        <v>82</v>
      </c>
      <c r="E63" s="76" t="s">
        <v>42</v>
      </c>
      <c r="F63" s="78" t="s">
        <v>43</v>
      </c>
      <c r="G63" s="65"/>
      <c r="H63" s="51"/>
    </row>
    <row r="64" spans="1:8" ht="18.75" x14ac:dyDescent="0.2">
      <c r="A64" s="100"/>
      <c r="B64" s="103"/>
      <c r="C64" s="103"/>
      <c r="D64" s="84" t="s">
        <v>83</v>
      </c>
      <c r="E64" s="106">
        <v>10</v>
      </c>
      <c r="F64" s="64"/>
      <c r="G64" s="65"/>
      <c r="H64" s="51"/>
    </row>
    <row r="65" spans="1:8" ht="18.75" x14ac:dyDescent="0.2">
      <c r="A65" s="100"/>
      <c r="B65" s="103"/>
      <c r="C65" s="103"/>
      <c r="D65" s="84" t="s">
        <v>84</v>
      </c>
      <c r="E65" s="106"/>
      <c r="F65" s="64"/>
      <c r="G65" s="65"/>
      <c r="H65" s="51"/>
    </row>
    <row r="66" spans="1:8" ht="18.75" x14ac:dyDescent="0.2">
      <c r="A66" s="100"/>
      <c r="B66" s="103"/>
      <c r="C66" s="103"/>
      <c r="D66" s="84" t="s">
        <v>85</v>
      </c>
      <c r="E66" s="106"/>
      <c r="F66" s="64"/>
      <c r="G66" s="65"/>
      <c r="H66" s="51"/>
    </row>
    <row r="67" spans="1:8" ht="18.75" x14ac:dyDescent="0.2">
      <c r="A67" s="101"/>
      <c r="B67" s="103"/>
      <c r="C67" s="103"/>
      <c r="D67" s="84" t="s">
        <v>86</v>
      </c>
      <c r="E67" s="107"/>
      <c r="F67" s="64"/>
      <c r="G67" s="65"/>
      <c r="H67" s="51"/>
    </row>
    <row r="68" spans="1:8" ht="37.5" x14ac:dyDescent="0.2">
      <c r="A68" s="30">
        <f>+A63+1</f>
        <v>27</v>
      </c>
      <c r="B68" s="103"/>
      <c r="C68" s="103"/>
      <c r="D68" s="32" t="s">
        <v>87</v>
      </c>
      <c r="E68" s="33">
        <v>10</v>
      </c>
      <c r="F68" s="64"/>
      <c r="G68" s="65"/>
      <c r="H68" s="51"/>
    </row>
    <row r="69" spans="1:8" ht="56.25" x14ac:dyDescent="0.2">
      <c r="A69" s="30">
        <f t="shared" si="0"/>
        <v>28</v>
      </c>
      <c r="B69" s="103"/>
      <c r="C69" s="104"/>
      <c r="D69" s="32" t="s">
        <v>88</v>
      </c>
      <c r="E69" s="33">
        <v>10</v>
      </c>
      <c r="F69" s="64"/>
      <c r="G69" s="65"/>
      <c r="H69" s="51"/>
    </row>
    <row r="70" spans="1:8" ht="35.25" customHeight="1" x14ac:dyDescent="0.2">
      <c r="A70" s="30">
        <f t="shared" si="0"/>
        <v>29</v>
      </c>
      <c r="B70" s="103"/>
      <c r="C70" s="102" t="s">
        <v>89</v>
      </c>
      <c r="D70" s="34" t="s">
        <v>90</v>
      </c>
      <c r="E70" s="33">
        <v>5</v>
      </c>
      <c r="F70" s="64"/>
      <c r="G70" s="65"/>
      <c r="H70" s="51"/>
    </row>
    <row r="71" spans="1:8" ht="18.75" x14ac:dyDescent="0.2">
      <c r="A71" s="30">
        <f t="shared" si="0"/>
        <v>30</v>
      </c>
      <c r="B71" s="103"/>
      <c r="C71" s="103"/>
      <c r="D71" s="32" t="s">
        <v>91</v>
      </c>
      <c r="E71" s="33">
        <v>5</v>
      </c>
      <c r="F71" s="64"/>
      <c r="G71" s="65"/>
      <c r="H71" s="51"/>
    </row>
    <row r="72" spans="1:8" ht="56.25" x14ac:dyDescent="0.2">
      <c r="A72" s="30">
        <f t="shared" si="0"/>
        <v>31</v>
      </c>
      <c r="B72" s="103"/>
      <c r="C72" s="103"/>
      <c r="D72" s="32" t="s">
        <v>92</v>
      </c>
      <c r="E72" s="33">
        <v>5</v>
      </c>
      <c r="F72" s="64"/>
      <c r="G72" s="65"/>
      <c r="H72" s="51"/>
    </row>
    <row r="73" spans="1:8" ht="37.5" x14ac:dyDescent="0.2">
      <c r="A73" s="30">
        <f t="shared" si="0"/>
        <v>32</v>
      </c>
      <c r="B73" s="103"/>
      <c r="C73" s="103"/>
      <c r="D73" s="32" t="s">
        <v>93</v>
      </c>
      <c r="E73" s="33">
        <v>5</v>
      </c>
      <c r="F73" s="64"/>
      <c r="G73" s="65"/>
      <c r="H73" s="51"/>
    </row>
    <row r="74" spans="1:8" ht="18.75" x14ac:dyDescent="0.2">
      <c r="A74" s="30">
        <f t="shared" si="0"/>
        <v>33</v>
      </c>
      <c r="B74" s="103"/>
      <c r="C74" s="103"/>
      <c r="D74" s="32" t="s">
        <v>94</v>
      </c>
      <c r="E74" s="33">
        <v>5</v>
      </c>
      <c r="F74" s="64"/>
      <c r="G74" s="65"/>
      <c r="H74" s="51"/>
    </row>
    <row r="75" spans="1:8" ht="18.75" x14ac:dyDescent="0.2">
      <c r="A75" s="30">
        <f t="shared" si="0"/>
        <v>34</v>
      </c>
      <c r="B75" s="103"/>
      <c r="C75" s="103"/>
      <c r="D75" s="32" t="s">
        <v>95</v>
      </c>
      <c r="E75" s="33">
        <v>5</v>
      </c>
      <c r="F75" s="64"/>
      <c r="G75" s="65"/>
      <c r="H75" s="51"/>
    </row>
    <row r="76" spans="1:8" ht="18.75" x14ac:dyDescent="0.2">
      <c r="A76" s="30">
        <f t="shared" si="0"/>
        <v>35</v>
      </c>
      <c r="B76" s="103"/>
      <c r="C76" s="103"/>
      <c r="D76" s="32" t="s">
        <v>96</v>
      </c>
      <c r="E76" s="33">
        <v>5</v>
      </c>
      <c r="F76" s="64"/>
      <c r="G76" s="65"/>
      <c r="H76" s="51"/>
    </row>
    <row r="77" spans="1:8" ht="60.75" customHeight="1" x14ac:dyDescent="0.2">
      <c r="A77" s="30">
        <f>+A76+1</f>
        <v>36</v>
      </c>
      <c r="B77" s="103"/>
      <c r="C77" s="102" t="s">
        <v>97</v>
      </c>
      <c r="D77" s="32" t="s">
        <v>98</v>
      </c>
      <c r="E77" s="33">
        <v>5</v>
      </c>
      <c r="F77" s="64"/>
      <c r="G77" s="65"/>
      <c r="H77" s="51"/>
    </row>
    <row r="78" spans="1:8" ht="31.5" x14ac:dyDescent="0.2">
      <c r="A78" s="99">
        <f t="shared" si="0"/>
        <v>37</v>
      </c>
      <c r="B78" s="103"/>
      <c r="C78" s="103"/>
      <c r="D78" s="32" t="s">
        <v>99</v>
      </c>
      <c r="E78" s="77" t="s">
        <v>42</v>
      </c>
      <c r="F78" s="78" t="s">
        <v>43</v>
      </c>
      <c r="G78" s="65"/>
      <c r="H78" s="51"/>
    </row>
    <row r="79" spans="1:8" ht="75" x14ac:dyDescent="0.2">
      <c r="A79" s="100"/>
      <c r="B79" s="103"/>
      <c r="C79" s="103"/>
      <c r="D79" s="84" t="s">
        <v>100</v>
      </c>
      <c r="E79" s="108">
        <v>5</v>
      </c>
      <c r="F79" s="64"/>
      <c r="G79" s="65"/>
      <c r="H79" s="51"/>
    </row>
    <row r="80" spans="1:8" ht="37.5" x14ac:dyDescent="0.2">
      <c r="A80" s="100"/>
      <c r="B80" s="103"/>
      <c r="C80" s="103"/>
      <c r="D80" s="84" t="s">
        <v>101</v>
      </c>
      <c r="E80" s="109"/>
      <c r="F80" s="64"/>
      <c r="G80" s="65"/>
      <c r="H80" s="51"/>
    </row>
    <row r="81" spans="1:8" ht="56.25" x14ac:dyDescent="0.2">
      <c r="A81" s="101"/>
      <c r="B81" s="103"/>
      <c r="C81" s="103"/>
      <c r="D81" s="84" t="s">
        <v>102</v>
      </c>
      <c r="E81" s="110"/>
      <c r="F81" s="64"/>
      <c r="G81" s="65"/>
      <c r="H81" s="51"/>
    </row>
    <row r="82" spans="1:8" ht="37.5" x14ac:dyDescent="0.2">
      <c r="A82" s="30">
        <f>+A78+1</f>
        <v>38</v>
      </c>
      <c r="B82" s="103"/>
      <c r="C82" s="103"/>
      <c r="D82" s="32" t="s">
        <v>103</v>
      </c>
      <c r="E82" s="33">
        <v>5</v>
      </c>
      <c r="F82" s="64"/>
      <c r="G82" s="65"/>
      <c r="H82" s="51"/>
    </row>
    <row r="83" spans="1:8" ht="18.75" x14ac:dyDescent="0.2">
      <c r="A83" s="30">
        <f t="shared" si="0"/>
        <v>39</v>
      </c>
      <c r="B83" s="103"/>
      <c r="C83" s="103"/>
      <c r="D83" s="32" t="s">
        <v>104</v>
      </c>
      <c r="E83" s="33">
        <v>5</v>
      </c>
      <c r="F83" s="64"/>
      <c r="G83" s="65"/>
      <c r="H83" s="51"/>
    </row>
    <row r="84" spans="1:8" ht="37.5" x14ac:dyDescent="0.2">
      <c r="A84" s="30">
        <f>+A83+1</f>
        <v>40</v>
      </c>
      <c r="B84" s="103"/>
      <c r="C84" s="103"/>
      <c r="D84" s="32" t="s">
        <v>105</v>
      </c>
      <c r="E84" s="33">
        <v>5</v>
      </c>
      <c r="F84" s="64"/>
      <c r="G84" s="65"/>
      <c r="H84" s="51"/>
    </row>
    <row r="85" spans="1:8" ht="37.5" x14ac:dyDescent="0.2">
      <c r="A85" s="30">
        <f t="shared" si="0"/>
        <v>41</v>
      </c>
      <c r="B85" s="103"/>
      <c r="C85" s="103"/>
      <c r="D85" s="32" t="s">
        <v>106</v>
      </c>
      <c r="E85" s="33">
        <v>5</v>
      </c>
      <c r="F85" s="64"/>
      <c r="G85" s="65"/>
      <c r="H85" s="51"/>
    </row>
    <row r="86" spans="1:8" ht="37.5" x14ac:dyDescent="0.2">
      <c r="A86" s="30">
        <f t="shared" si="0"/>
        <v>42</v>
      </c>
      <c r="B86" s="103"/>
      <c r="C86" s="103"/>
      <c r="D86" s="32" t="s">
        <v>107</v>
      </c>
      <c r="E86" s="33">
        <v>5</v>
      </c>
      <c r="F86" s="64"/>
      <c r="G86" s="65"/>
      <c r="H86" s="51"/>
    </row>
    <row r="87" spans="1:8" ht="37.5" x14ac:dyDescent="0.2">
      <c r="A87" s="99">
        <f t="shared" si="0"/>
        <v>43</v>
      </c>
      <c r="B87" s="103"/>
      <c r="C87" s="103"/>
      <c r="D87" s="32" t="s">
        <v>108</v>
      </c>
      <c r="E87" s="77" t="s">
        <v>42</v>
      </c>
      <c r="F87" s="78" t="s">
        <v>43</v>
      </c>
      <c r="G87" s="65"/>
      <c r="H87" s="51"/>
    </row>
    <row r="88" spans="1:8" ht="18.75" x14ac:dyDescent="0.2">
      <c r="A88" s="100"/>
      <c r="B88" s="103"/>
      <c r="C88" s="103"/>
      <c r="D88" s="84" t="s">
        <v>109</v>
      </c>
      <c r="E88" s="105">
        <v>5</v>
      </c>
      <c r="F88" s="64"/>
      <c r="G88" s="65"/>
      <c r="H88" s="51"/>
    </row>
    <row r="89" spans="1:8" ht="18.75" x14ac:dyDescent="0.2">
      <c r="A89" s="100"/>
      <c r="B89" s="103"/>
      <c r="C89" s="103"/>
      <c r="D89" s="84" t="s">
        <v>110</v>
      </c>
      <c r="E89" s="106"/>
      <c r="F89" s="64"/>
      <c r="G89" s="65"/>
      <c r="H89" s="51"/>
    </row>
    <row r="90" spans="1:8" ht="18.75" x14ac:dyDescent="0.2">
      <c r="A90" s="100"/>
      <c r="B90" s="103"/>
      <c r="C90" s="103"/>
      <c r="D90" s="84" t="s">
        <v>111</v>
      </c>
      <c r="E90" s="106"/>
      <c r="F90" s="64"/>
      <c r="G90" s="65"/>
      <c r="H90" s="51"/>
    </row>
    <row r="91" spans="1:8" ht="18.75" x14ac:dyDescent="0.2">
      <c r="A91" s="100"/>
      <c r="B91" s="103"/>
      <c r="C91" s="103"/>
      <c r="D91" s="84" t="s">
        <v>112</v>
      </c>
      <c r="E91" s="106"/>
      <c r="F91" s="64"/>
      <c r="G91" s="65"/>
      <c r="H91" s="51"/>
    </row>
    <row r="92" spans="1:8" ht="18.75" x14ac:dyDescent="0.2">
      <c r="A92" s="101"/>
      <c r="B92" s="103"/>
      <c r="C92" s="103"/>
      <c r="D92" s="84" t="s">
        <v>113</v>
      </c>
      <c r="E92" s="107"/>
      <c r="F92" s="64"/>
      <c r="G92" s="65"/>
      <c r="H92" s="51"/>
    </row>
    <row r="93" spans="1:8" ht="18.75" x14ac:dyDescent="0.2">
      <c r="A93" s="30">
        <f>+A87+1</f>
        <v>44</v>
      </c>
      <c r="B93" s="103"/>
      <c r="C93" s="103"/>
      <c r="D93" s="32" t="s">
        <v>114</v>
      </c>
      <c r="E93" s="33">
        <v>5</v>
      </c>
      <c r="F93" s="64"/>
      <c r="G93" s="65"/>
      <c r="H93" s="51"/>
    </row>
    <row r="94" spans="1:8" ht="18.75" x14ac:dyDescent="0.2">
      <c r="A94" s="30">
        <f t="shared" si="0"/>
        <v>45</v>
      </c>
      <c r="B94" s="103"/>
      <c r="C94" s="103"/>
      <c r="D94" s="32" t="s">
        <v>115</v>
      </c>
      <c r="E94" s="33">
        <v>5</v>
      </c>
      <c r="F94" s="64"/>
      <c r="G94" s="65"/>
      <c r="H94" s="51"/>
    </row>
    <row r="95" spans="1:8" ht="37.5" x14ac:dyDescent="0.2">
      <c r="A95" s="99">
        <f t="shared" si="0"/>
        <v>46</v>
      </c>
      <c r="B95" s="103"/>
      <c r="C95" s="103"/>
      <c r="D95" s="32" t="s">
        <v>116</v>
      </c>
      <c r="E95" s="77" t="s">
        <v>42</v>
      </c>
      <c r="F95" s="78" t="s">
        <v>43</v>
      </c>
      <c r="G95" s="65"/>
      <c r="H95" s="51"/>
    </row>
    <row r="96" spans="1:8" ht="18.75" x14ac:dyDescent="0.2">
      <c r="A96" s="100"/>
      <c r="B96" s="103"/>
      <c r="C96" s="103"/>
      <c r="D96" s="84" t="s">
        <v>117</v>
      </c>
      <c r="E96" s="105">
        <v>5</v>
      </c>
      <c r="F96" s="64"/>
      <c r="G96" s="65"/>
      <c r="H96" s="51"/>
    </row>
    <row r="97" spans="1:8" ht="18.75" x14ac:dyDescent="0.2">
      <c r="A97" s="100"/>
      <c r="B97" s="103"/>
      <c r="C97" s="103"/>
      <c r="D97" s="84" t="s">
        <v>118</v>
      </c>
      <c r="E97" s="106"/>
      <c r="F97" s="64"/>
      <c r="G97" s="65"/>
      <c r="H97" s="51"/>
    </row>
    <row r="98" spans="1:8" ht="18.75" x14ac:dyDescent="0.2">
      <c r="A98" s="100"/>
      <c r="B98" s="103"/>
      <c r="C98" s="103"/>
      <c r="D98" s="84" t="s">
        <v>119</v>
      </c>
      <c r="E98" s="106"/>
      <c r="F98" s="64"/>
      <c r="G98" s="65"/>
      <c r="H98" s="51"/>
    </row>
    <row r="99" spans="1:8" ht="18.75" x14ac:dyDescent="0.2">
      <c r="A99" s="100"/>
      <c r="B99" s="103"/>
      <c r="C99" s="103"/>
      <c r="D99" s="84" t="s">
        <v>120</v>
      </c>
      <c r="E99" s="106"/>
      <c r="F99" s="64"/>
      <c r="G99" s="65"/>
      <c r="H99" s="51"/>
    </row>
    <row r="100" spans="1:8" ht="18.75" x14ac:dyDescent="0.2">
      <c r="A100" s="100"/>
      <c r="B100" s="103"/>
      <c r="C100" s="103"/>
      <c r="D100" s="84" t="s">
        <v>121</v>
      </c>
      <c r="E100" s="106"/>
      <c r="F100" s="64"/>
      <c r="G100" s="65"/>
      <c r="H100" s="51"/>
    </row>
    <row r="101" spans="1:8" ht="18.75" x14ac:dyDescent="0.2">
      <c r="A101" s="100"/>
      <c r="B101" s="103"/>
      <c r="C101" s="103"/>
      <c r="D101" s="84" t="s">
        <v>122</v>
      </c>
      <c r="E101" s="106"/>
      <c r="F101" s="64"/>
      <c r="G101" s="65"/>
      <c r="H101" s="51"/>
    </row>
    <row r="102" spans="1:8" ht="18.75" x14ac:dyDescent="0.2">
      <c r="A102" s="100"/>
      <c r="B102" s="103"/>
      <c r="C102" s="103"/>
      <c r="D102" s="84" t="s">
        <v>123</v>
      </c>
      <c r="E102" s="106"/>
      <c r="F102" s="64"/>
      <c r="G102" s="65"/>
      <c r="H102" s="51"/>
    </row>
    <row r="103" spans="1:8" ht="18.75" x14ac:dyDescent="0.2">
      <c r="A103" s="101"/>
      <c r="B103" s="103"/>
      <c r="C103" s="104"/>
      <c r="D103" s="84" t="s">
        <v>124</v>
      </c>
      <c r="E103" s="107"/>
      <c r="F103" s="64"/>
      <c r="G103" s="65"/>
      <c r="H103" s="51"/>
    </row>
    <row r="104" spans="1:8" ht="88.15" customHeight="1" x14ac:dyDescent="0.2">
      <c r="A104" s="30">
        <f>+A95+1</f>
        <v>47</v>
      </c>
      <c r="B104" s="103"/>
      <c r="C104" s="102" t="s">
        <v>125</v>
      </c>
      <c r="D104" s="32" t="s">
        <v>126</v>
      </c>
      <c r="E104" s="33">
        <v>5</v>
      </c>
      <c r="F104" s="64"/>
      <c r="G104" s="65"/>
      <c r="H104" s="51"/>
    </row>
    <row r="105" spans="1:8" ht="37.5" x14ac:dyDescent="0.2">
      <c r="A105" s="30">
        <f t="shared" si="0"/>
        <v>48</v>
      </c>
      <c r="B105" s="103"/>
      <c r="C105" s="103"/>
      <c r="D105" s="32" t="s">
        <v>127</v>
      </c>
      <c r="E105" s="33">
        <v>5</v>
      </c>
      <c r="F105" s="64"/>
      <c r="G105" s="65"/>
      <c r="H105" s="51"/>
    </row>
    <row r="106" spans="1:8" ht="56.25" x14ac:dyDescent="0.2">
      <c r="A106" s="30">
        <f t="shared" si="0"/>
        <v>49</v>
      </c>
      <c r="B106" s="103"/>
      <c r="C106" s="103"/>
      <c r="D106" s="32" t="s">
        <v>128</v>
      </c>
      <c r="E106" s="33">
        <v>5</v>
      </c>
      <c r="F106" s="64"/>
      <c r="G106" s="65"/>
      <c r="H106" s="51"/>
    </row>
    <row r="107" spans="1:8" ht="37.5" x14ac:dyDescent="0.2">
      <c r="A107" s="30">
        <f t="shared" si="0"/>
        <v>50</v>
      </c>
      <c r="B107" s="103"/>
      <c r="C107" s="103"/>
      <c r="D107" s="32" t="s">
        <v>129</v>
      </c>
      <c r="E107" s="33">
        <v>5</v>
      </c>
      <c r="F107" s="64"/>
      <c r="G107" s="65"/>
      <c r="H107" s="51"/>
    </row>
    <row r="108" spans="1:8" ht="56.25" x14ac:dyDescent="0.2">
      <c r="A108" s="30">
        <f t="shared" si="0"/>
        <v>51</v>
      </c>
      <c r="B108" s="103"/>
      <c r="C108" s="103"/>
      <c r="D108" s="32" t="s">
        <v>130</v>
      </c>
      <c r="E108" s="33">
        <v>5</v>
      </c>
      <c r="F108" s="64"/>
      <c r="G108" s="65"/>
      <c r="H108" s="51"/>
    </row>
    <row r="109" spans="1:8" ht="56.25" x14ac:dyDescent="0.2">
      <c r="A109" s="30">
        <f t="shared" si="0"/>
        <v>52</v>
      </c>
      <c r="B109" s="103"/>
      <c r="C109" s="103"/>
      <c r="D109" s="32" t="s">
        <v>212</v>
      </c>
      <c r="E109" s="33">
        <v>5</v>
      </c>
      <c r="F109" s="64"/>
      <c r="G109" s="65"/>
      <c r="H109" s="51"/>
    </row>
    <row r="110" spans="1:8" ht="56.25" x14ac:dyDescent="0.2">
      <c r="A110" s="30">
        <f t="shared" si="0"/>
        <v>53</v>
      </c>
      <c r="B110" s="103"/>
      <c r="C110" s="103"/>
      <c r="D110" s="32" t="s">
        <v>131</v>
      </c>
      <c r="E110" s="33">
        <v>5</v>
      </c>
      <c r="F110" s="64"/>
      <c r="G110" s="65"/>
      <c r="H110" s="51"/>
    </row>
    <row r="111" spans="1:8" ht="56.25" x14ac:dyDescent="0.2">
      <c r="A111" s="30">
        <f t="shared" si="0"/>
        <v>54</v>
      </c>
      <c r="B111" s="103"/>
      <c r="C111" s="103"/>
      <c r="D111" s="32" t="s">
        <v>132</v>
      </c>
      <c r="E111" s="33">
        <v>5</v>
      </c>
      <c r="F111" s="64"/>
      <c r="G111" s="65"/>
      <c r="H111" s="51"/>
    </row>
    <row r="112" spans="1:8" ht="37.5" x14ac:dyDescent="0.2">
      <c r="A112" s="30">
        <f t="shared" si="0"/>
        <v>55</v>
      </c>
      <c r="B112" s="103"/>
      <c r="C112" s="103"/>
      <c r="D112" s="32" t="s">
        <v>133</v>
      </c>
      <c r="E112" s="33">
        <v>5</v>
      </c>
      <c r="F112" s="64"/>
      <c r="G112" s="65"/>
      <c r="H112" s="51"/>
    </row>
    <row r="113" spans="1:8" ht="37.5" x14ac:dyDescent="0.2">
      <c r="A113" s="30">
        <f t="shared" si="0"/>
        <v>56</v>
      </c>
      <c r="B113" s="103"/>
      <c r="C113" s="103"/>
      <c r="D113" s="32" t="s">
        <v>134</v>
      </c>
      <c r="E113" s="33">
        <v>5</v>
      </c>
      <c r="F113" s="64"/>
      <c r="G113" s="65"/>
      <c r="H113" s="51"/>
    </row>
    <row r="114" spans="1:8" ht="31.5" x14ac:dyDescent="0.2">
      <c r="A114" s="99">
        <f t="shared" si="0"/>
        <v>57</v>
      </c>
      <c r="B114" s="103"/>
      <c r="C114" s="103"/>
      <c r="D114" s="32" t="s">
        <v>135</v>
      </c>
      <c r="E114" s="77" t="s">
        <v>42</v>
      </c>
      <c r="F114" s="78" t="s">
        <v>43</v>
      </c>
      <c r="G114" s="65"/>
      <c r="H114" s="51"/>
    </row>
    <row r="115" spans="1:8" ht="37.5" x14ac:dyDescent="0.2">
      <c r="A115" s="100"/>
      <c r="B115" s="103"/>
      <c r="C115" s="103"/>
      <c r="D115" s="84" t="s">
        <v>136</v>
      </c>
      <c r="E115" s="105">
        <v>5</v>
      </c>
      <c r="F115" s="64"/>
      <c r="G115" s="65"/>
      <c r="H115" s="51"/>
    </row>
    <row r="116" spans="1:8" ht="18.75" x14ac:dyDescent="0.2">
      <c r="A116" s="101"/>
      <c r="B116" s="103"/>
      <c r="C116" s="104"/>
      <c r="D116" s="84" t="s">
        <v>202</v>
      </c>
      <c r="E116" s="107"/>
      <c r="F116" s="64"/>
      <c r="G116" s="65"/>
      <c r="H116" s="51"/>
    </row>
    <row r="117" spans="1:8" ht="52.9" customHeight="1" x14ac:dyDescent="0.2">
      <c r="A117" s="30">
        <f>+A114+1</f>
        <v>58</v>
      </c>
      <c r="B117" s="103"/>
      <c r="C117" s="102" t="s">
        <v>137</v>
      </c>
      <c r="D117" s="32" t="s">
        <v>138</v>
      </c>
      <c r="E117" s="33">
        <v>10</v>
      </c>
      <c r="F117" s="64"/>
      <c r="G117" s="65"/>
      <c r="H117" s="51"/>
    </row>
    <row r="118" spans="1:8" ht="56.25" x14ac:dyDescent="0.2">
      <c r="A118" s="30">
        <f t="shared" si="0"/>
        <v>59</v>
      </c>
      <c r="B118" s="103"/>
      <c r="C118" s="103"/>
      <c r="D118" s="32" t="s">
        <v>139</v>
      </c>
      <c r="E118" s="33">
        <v>10</v>
      </c>
      <c r="F118" s="64"/>
      <c r="G118" s="65"/>
      <c r="H118" s="51"/>
    </row>
    <row r="119" spans="1:8" ht="37.5" x14ac:dyDescent="0.2">
      <c r="A119" s="30">
        <f t="shared" si="0"/>
        <v>60</v>
      </c>
      <c r="B119" s="103"/>
      <c r="C119" s="103"/>
      <c r="D119" s="32" t="s">
        <v>140</v>
      </c>
      <c r="E119" s="33">
        <v>10</v>
      </c>
      <c r="F119" s="64"/>
      <c r="G119" s="65"/>
      <c r="H119" s="51"/>
    </row>
    <row r="120" spans="1:8" ht="37.5" x14ac:dyDescent="0.2">
      <c r="A120" s="30">
        <f t="shared" si="0"/>
        <v>61</v>
      </c>
      <c r="B120" s="103"/>
      <c r="C120" s="104"/>
      <c r="D120" s="32" t="s">
        <v>141</v>
      </c>
      <c r="E120" s="33">
        <v>10</v>
      </c>
      <c r="F120" s="64"/>
      <c r="G120" s="65"/>
      <c r="H120" s="51"/>
    </row>
    <row r="121" spans="1:8" ht="35.25" customHeight="1" x14ac:dyDescent="0.2">
      <c r="A121" s="30">
        <f t="shared" si="0"/>
        <v>62</v>
      </c>
      <c r="B121" s="103"/>
      <c r="C121" s="102" t="s">
        <v>142</v>
      </c>
      <c r="D121" s="32" t="s">
        <v>143</v>
      </c>
      <c r="E121" s="33">
        <v>5</v>
      </c>
      <c r="F121" s="64"/>
      <c r="G121" s="65"/>
      <c r="H121" s="51"/>
    </row>
    <row r="122" spans="1:8" ht="37.5" x14ac:dyDescent="0.2">
      <c r="A122" s="30">
        <f t="shared" si="0"/>
        <v>63</v>
      </c>
      <c r="B122" s="103"/>
      <c r="C122" s="103"/>
      <c r="D122" s="32" t="s">
        <v>144</v>
      </c>
      <c r="E122" s="33">
        <v>5</v>
      </c>
      <c r="F122" s="64"/>
      <c r="G122" s="65"/>
      <c r="H122" s="51"/>
    </row>
    <row r="123" spans="1:8" ht="18.75" x14ac:dyDescent="0.2">
      <c r="A123" s="30">
        <f t="shared" si="0"/>
        <v>64</v>
      </c>
      <c r="B123" s="103"/>
      <c r="C123" s="103"/>
      <c r="D123" s="32" t="s">
        <v>145</v>
      </c>
      <c r="E123" s="33">
        <v>5</v>
      </c>
      <c r="F123" s="64"/>
      <c r="G123" s="65"/>
      <c r="H123" s="51"/>
    </row>
    <row r="124" spans="1:8" ht="18.75" x14ac:dyDescent="0.2">
      <c r="A124" s="30">
        <f t="shared" si="0"/>
        <v>65</v>
      </c>
      <c r="B124" s="103"/>
      <c r="C124" s="103"/>
      <c r="D124" s="32" t="s">
        <v>146</v>
      </c>
      <c r="E124" s="33">
        <v>5</v>
      </c>
      <c r="F124" s="64"/>
      <c r="G124" s="65"/>
      <c r="H124" s="51"/>
    </row>
    <row r="125" spans="1:8" ht="56.25" x14ac:dyDescent="0.2">
      <c r="A125" s="30">
        <f t="shared" si="0"/>
        <v>66</v>
      </c>
      <c r="B125" s="103"/>
      <c r="C125" s="104"/>
      <c r="D125" s="32" t="s">
        <v>147</v>
      </c>
      <c r="E125" s="33">
        <v>5</v>
      </c>
      <c r="F125" s="64"/>
      <c r="G125" s="65"/>
      <c r="H125" s="51"/>
    </row>
    <row r="126" spans="1:8" ht="93.75" x14ac:dyDescent="0.2">
      <c r="A126" s="30">
        <f t="shared" si="0"/>
        <v>67</v>
      </c>
      <c r="B126" s="103"/>
      <c r="C126" s="102" t="s">
        <v>148</v>
      </c>
      <c r="D126" s="32" t="s">
        <v>149</v>
      </c>
      <c r="E126" s="33">
        <v>10</v>
      </c>
      <c r="F126" s="64"/>
      <c r="G126" s="65"/>
      <c r="H126" s="51"/>
    </row>
    <row r="127" spans="1:8" ht="37.5" x14ac:dyDescent="0.2">
      <c r="A127" s="30">
        <f t="shared" si="0"/>
        <v>68</v>
      </c>
      <c r="B127" s="103"/>
      <c r="C127" s="103"/>
      <c r="D127" s="32" t="s">
        <v>150</v>
      </c>
      <c r="E127" s="33">
        <v>10</v>
      </c>
      <c r="F127" s="64"/>
      <c r="G127" s="65"/>
      <c r="H127" s="51"/>
    </row>
    <row r="128" spans="1:8" ht="56.25" x14ac:dyDescent="0.2">
      <c r="A128" s="30">
        <f t="shared" si="0"/>
        <v>69</v>
      </c>
      <c r="B128" s="103"/>
      <c r="C128" s="103"/>
      <c r="D128" s="32" t="s">
        <v>151</v>
      </c>
      <c r="E128" s="33">
        <v>10</v>
      </c>
      <c r="F128" s="64"/>
      <c r="G128" s="65"/>
      <c r="H128" s="51"/>
    </row>
    <row r="129" spans="1:8" ht="56.25" x14ac:dyDescent="0.2">
      <c r="A129" s="30">
        <f t="shared" si="0"/>
        <v>70</v>
      </c>
      <c r="B129" s="103"/>
      <c r="C129" s="103"/>
      <c r="D129" s="32" t="s">
        <v>152</v>
      </c>
      <c r="E129" s="33">
        <v>10</v>
      </c>
      <c r="F129" s="64"/>
      <c r="G129" s="65"/>
      <c r="H129" s="51"/>
    </row>
    <row r="130" spans="1:8" ht="56.25" x14ac:dyDescent="0.2">
      <c r="A130" s="30">
        <f t="shared" ref="A130:A166" si="1">+A129+1</f>
        <v>71</v>
      </c>
      <c r="B130" s="103"/>
      <c r="C130" s="104"/>
      <c r="D130" s="32" t="s">
        <v>153</v>
      </c>
      <c r="E130" s="33">
        <v>10</v>
      </c>
      <c r="F130" s="64"/>
      <c r="G130" s="65"/>
      <c r="H130" s="51"/>
    </row>
    <row r="131" spans="1:8" ht="168.75" x14ac:dyDescent="0.2">
      <c r="A131" s="30">
        <f t="shared" si="1"/>
        <v>72</v>
      </c>
      <c r="B131" s="103"/>
      <c r="C131" s="102" t="s">
        <v>154</v>
      </c>
      <c r="D131" s="32" t="s">
        <v>208</v>
      </c>
      <c r="E131" s="33">
        <v>55</v>
      </c>
      <c r="F131" s="64"/>
      <c r="G131" s="65"/>
      <c r="H131" s="51"/>
    </row>
    <row r="132" spans="1:8" ht="18.75" x14ac:dyDescent="0.2">
      <c r="A132" s="30">
        <f t="shared" si="1"/>
        <v>73</v>
      </c>
      <c r="B132" s="103"/>
      <c r="C132" s="103"/>
      <c r="D132" s="32" t="s">
        <v>155</v>
      </c>
      <c r="E132" s="33">
        <v>5</v>
      </c>
      <c r="F132" s="64"/>
      <c r="G132" s="65"/>
      <c r="H132" s="51"/>
    </row>
    <row r="133" spans="1:8" ht="18.75" x14ac:dyDescent="0.2">
      <c r="A133" s="30">
        <f t="shared" si="1"/>
        <v>74</v>
      </c>
      <c r="B133" s="103"/>
      <c r="C133" s="103"/>
      <c r="D133" s="32" t="s">
        <v>156</v>
      </c>
      <c r="E133" s="33">
        <v>5</v>
      </c>
      <c r="F133" s="64"/>
      <c r="G133" s="65"/>
      <c r="H133" s="51"/>
    </row>
    <row r="134" spans="1:8" ht="37.5" x14ac:dyDescent="0.2">
      <c r="A134" s="30">
        <f t="shared" si="1"/>
        <v>75</v>
      </c>
      <c r="B134" s="103"/>
      <c r="C134" s="103"/>
      <c r="D134" s="32" t="s">
        <v>157</v>
      </c>
      <c r="E134" s="33">
        <v>5</v>
      </c>
      <c r="F134" s="64"/>
      <c r="G134" s="65"/>
      <c r="H134" s="51"/>
    </row>
    <row r="135" spans="1:8" ht="131.25" x14ac:dyDescent="0.2">
      <c r="A135" s="30">
        <f t="shared" si="1"/>
        <v>76</v>
      </c>
      <c r="B135" s="103"/>
      <c r="C135" s="103"/>
      <c r="D135" s="32" t="s">
        <v>158</v>
      </c>
      <c r="E135" s="33">
        <v>5</v>
      </c>
      <c r="F135" s="64"/>
      <c r="G135" s="65"/>
      <c r="H135" s="51"/>
    </row>
    <row r="136" spans="1:8" ht="56.25" x14ac:dyDescent="0.2">
      <c r="A136" s="30">
        <f t="shared" si="1"/>
        <v>77</v>
      </c>
      <c r="B136" s="103"/>
      <c r="C136" s="103"/>
      <c r="D136" s="32" t="s">
        <v>159</v>
      </c>
      <c r="E136" s="33">
        <v>55</v>
      </c>
      <c r="F136" s="64"/>
      <c r="G136" s="65"/>
      <c r="H136" s="51"/>
    </row>
    <row r="137" spans="1:8" ht="37.5" x14ac:dyDescent="0.2">
      <c r="A137" s="30">
        <f t="shared" si="1"/>
        <v>78</v>
      </c>
      <c r="B137" s="103"/>
      <c r="C137" s="103"/>
      <c r="D137" s="32" t="s">
        <v>160</v>
      </c>
      <c r="E137" s="33">
        <v>5</v>
      </c>
      <c r="F137" s="64"/>
      <c r="G137" s="65"/>
      <c r="H137" s="51"/>
    </row>
    <row r="138" spans="1:8" ht="37.5" x14ac:dyDescent="0.2">
      <c r="A138" s="30">
        <f t="shared" si="1"/>
        <v>79</v>
      </c>
      <c r="B138" s="103"/>
      <c r="C138" s="103"/>
      <c r="D138" s="32" t="s">
        <v>161</v>
      </c>
      <c r="E138" s="33">
        <v>5</v>
      </c>
      <c r="F138" s="64"/>
      <c r="G138" s="65"/>
      <c r="H138" s="51"/>
    </row>
    <row r="139" spans="1:8" ht="37.5" x14ac:dyDescent="0.2">
      <c r="A139" s="30">
        <f t="shared" si="1"/>
        <v>80</v>
      </c>
      <c r="B139" s="103"/>
      <c r="C139" s="103"/>
      <c r="D139" s="32" t="s">
        <v>162</v>
      </c>
      <c r="E139" s="33">
        <v>5</v>
      </c>
      <c r="F139" s="64"/>
      <c r="G139" s="65"/>
      <c r="H139" s="51"/>
    </row>
    <row r="140" spans="1:8" ht="37.5" x14ac:dyDescent="0.2">
      <c r="A140" s="30">
        <f t="shared" si="1"/>
        <v>81</v>
      </c>
      <c r="B140" s="103"/>
      <c r="C140" s="103"/>
      <c r="D140" s="32" t="s">
        <v>163</v>
      </c>
      <c r="E140" s="33">
        <v>5</v>
      </c>
      <c r="F140" s="64"/>
      <c r="G140" s="65"/>
      <c r="H140" s="51"/>
    </row>
    <row r="141" spans="1:8" ht="75" x14ac:dyDescent="0.2">
      <c r="A141" s="30">
        <f t="shared" si="1"/>
        <v>82</v>
      </c>
      <c r="B141" s="103"/>
      <c r="C141" s="103"/>
      <c r="D141" s="32" t="s">
        <v>164</v>
      </c>
      <c r="E141" s="33">
        <v>5</v>
      </c>
      <c r="F141" s="64"/>
      <c r="G141" s="65"/>
      <c r="H141" s="51"/>
    </row>
    <row r="142" spans="1:8" ht="37.5" x14ac:dyDescent="0.2">
      <c r="A142" s="30">
        <f t="shared" si="1"/>
        <v>83</v>
      </c>
      <c r="B142" s="103"/>
      <c r="C142" s="103"/>
      <c r="D142" s="32" t="s">
        <v>165</v>
      </c>
      <c r="E142" s="33">
        <v>5</v>
      </c>
      <c r="F142" s="64"/>
      <c r="G142" s="65"/>
      <c r="H142" s="51"/>
    </row>
    <row r="143" spans="1:8" ht="31.5" x14ac:dyDescent="0.2">
      <c r="A143" s="99">
        <f t="shared" si="1"/>
        <v>84</v>
      </c>
      <c r="B143" s="103"/>
      <c r="C143" s="103"/>
      <c r="D143" s="32" t="s">
        <v>166</v>
      </c>
      <c r="E143" s="77" t="s">
        <v>42</v>
      </c>
      <c r="F143" s="78" t="s">
        <v>43</v>
      </c>
      <c r="G143" s="65"/>
      <c r="H143" s="51"/>
    </row>
    <row r="144" spans="1:8" ht="37.5" x14ac:dyDescent="0.2">
      <c r="A144" s="100"/>
      <c r="B144" s="103"/>
      <c r="C144" s="103"/>
      <c r="D144" s="84" t="s">
        <v>167</v>
      </c>
      <c r="E144" s="123">
        <v>5</v>
      </c>
      <c r="F144" s="64"/>
      <c r="G144" s="65"/>
      <c r="H144" s="51"/>
    </row>
    <row r="145" spans="1:8" ht="18.75" x14ac:dyDescent="0.2">
      <c r="A145" s="100"/>
      <c r="B145" s="103"/>
      <c r="C145" s="103"/>
      <c r="D145" s="84" t="s">
        <v>168</v>
      </c>
      <c r="E145" s="124"/>
      <c r="F145" s="64"/>
      <c r="G145" s="65"/>
      <c r="H145" s="51"/>
    </row>
    <row r="146" spans="1:8" ht="56.25" x14ac:dyDescent="0.2">
      <c r="A146" s="101"/>
      <c r="B146" s="103"/>
      <c r="C146" s="103"/>
      <c r="D146" s="84" t="s">
        <v>169</v>
      </c>
      <c r="E146" s="125"/>
      <c r="F146" s="64"/>
      <c r="G146" s="65"/>
      <c r="H146" s="51"/>
    </row>
    <row r="147" spans="1:8" ht="37.5" x14ac:dyDescent="0.2">
      <c r="A147" s="30">
        <f>+A143+1</f>
        <v>85</v>
      </c>
      <c r="B147" s="103"/>
      <c r="C147" s="103"/>
      <c r="D147" s="88" t="s">
        <v>170</v>
      </c>
      <c r="E147" s="33">
        <v>5</v>
      </c>
      <c r="F147" s="64"/>
      <c r="G147" s="65"/>
      <c r="H147" s="51"/>
    </row>
    <row r="148" spans="1:8" ht="37.5" x14ac:dyDescent="0.2">
      <c r="A148" s="30">
        <f t="shared" si="1"/>
        <v>86</v>
      </c>
      <c r="B148" s="103"/>
      <c r="C148" s="103"/>
      <c r="D148" s="32" t="s">
        <v>171</v>
      </c>
      <c r="E148" s="33">
        <v>5</v>
      </c>
      <c r="F148" s="64"/>
      <c r="G148" s="65"/>
      <c r="H148" s="51"/>
    </row>
    <row r="149" spans="1:8" ht="31.5" x14ac:dyDescent="0.2">
      <c r="A149" s="99">
        <f t="shared" si="1"/>
        <v>87</v>
      </c>
      <c r="B149" s="103"/>
      <c r="C149" s="103"/>
      <c r="D149" s="32" t="s">
        <v>172</v>
      </c>
      <c r="E149" s="77" t="s">
        <v>42</v>
      </c>
      <c r="F149" s="78" t="s">
        <v>43</v>
      </c>
      <c r="G149" s="65"/>
      <c r="H149" s="51"/>
    </row>
    <row r="150" spans="1:8" ht="18.75" x14ac:dyDescent="0.2">
      <c r="A150" s="100"/>
      <c r="B150" s="103"/>
      <c r="C150" s="103"/>
      <c r="D150" s="84" t="s">
        <v>173</v>
      </c>
      <c r="E150" s="123">
        <v>5</v>
      </c>
      <c r="F150" s="64"/>
      <c r="G150" s="65"/>
      <c r="H150" s="51"/>
    </row>
    <row r="151" spans="1:8" ht="18.75" x14ac:dyDescent="0.2">
      <c r="A151" s="100"/>
      <c r="B151" s="103"/>
      <c r="C151" s="103"/>
      <c r="D151" s="84" t="s">
        <v>174</v>
      </c>
      <c r="E151" s="124"/>
      <c r="F151" s="64"/>
      <c r="G151" s="65"/>
      <c r="H151" s="51"/>
    </row>
    <row r="152" spans="1:8" ht="18.75" x14ac:dyDescent="0.2">
      <c r="A152" s="101"/>
      <c r="B152" s="103"/>
      <c r="C152" s="103"/>
      <c r="D152" s="84" t="s">
        <v>175</v>
      </c>
      <c r="E152" s="125"/>
      <c r="F152" s="64"/>
      <c r="G152" s="65"/>
      <c r="H152" s="51"/>
    </row>
    <row r="153" spans="1:8" ht="75" x14ac:dyDescent="0.2">
      <c r="A153" s="30">
        <f>+A149+1</f>
        <v>88</v>
      </c>
      <c r="B153" s="103"/>
      <c r="C153" s="103"/>
      <c r="D153" s="32" t="s">
        <v>207</v>
      </c>
      <c r="E153" s="33">
        <v>5</v>
      </c>
      <c r="F153" s="64"/>
      <c r="G153" s="65"/>
      <c r="H153" s="51"/>
    </row>
    <row r="154" spans="1:8" ht="37.5" x14ac:dyDescent="0.2">
      <c r="A154" s="30">
        <f t="shared" si="1"/>
        <v>89</v>
      </c>
      <c r="B154" s="103"/>
      <c r="C154" s="103"/>
      <c r="D154" s="32" t="s">
        <v>176</v>
      </c>
      <c r="E154" s="33">
        <v>5</v>
      </c>
      <c r="F154" s="64"/>
      <c r="G154" s="65"/>
      <c r="H154" s="51"/>
    </row>
    <row r="155" spans="1:8" ht="56.25" x14ac:dyDescent="0.2">
      <c r="A155" s="30">
        <f t="shared" si="1"/>
        <v>90</v>
      </c>
      <c r="B155" s="103"/>
      <c r="C155" s="103"/>
      <c r="D155" s="32" t="s">
        <v>177</v>
      </c>
      <c r="E155" s="33">
        <v>5</v>
      </c>
      <c r="F155" s="64"/>
      <c r="G155" s="65"/>
      <c r="H155" s="51"/>
    </row>
    <row r="156" spans="1:8" ht="37.5" x14ac:dyDescent="0.2">
      <c r="A156" s="30">
        <f t="shared" si="1"/>
        <v>91</v>
      </c>
      <c r="B156" s="103"/>
      <c r="C156" s="103"/>
      <c r="D156" s="32" t="s">
        <v>178</v>
      </c>
      <c r="E156" s="33">
        <v>5</v>
      </c>
      <c r="F156" s="64"/>
      <c r="G156" s="65"/>
      <c r="H156" s="51"/>
    </row>
    <row r="157" spans="1:8" ht="56.25" x14ac:dyDescent="0.2">
      <c r="A157" s="30">
        <f t="shared" si="1"/>
        <v>92</v>
      </c>
      <c r="B157" s="103"/>
      <c r="C157" s="104"/>
      <c r="D157" s="32" t="s">
        <v>179</v>
      </c>
      <c r="E157" s="33">
        <v>5</v>
      </c>
      <c r="F157" s="64"/>
      <c r="G157" s="65"/>
      <c r="H157" s="51"/>
    </row>
    <row r="158" spans="1:8" ht="31.5" x14ac:dyDescent="0.2">
      <c r="A158" s="99">
        <f t="shared" si="1"/>
        <v>93</v>
      </c>
      <c r="B158" s="103"/>
      <c r="C158" s="102" t="s">
        <v>180</v>
      </c>
      <c r="D158" s="32" t="s">
        <v>181</v>
      </c>
      <c r="E158" s="77" t="s">
        <v>42</v>
      </c>
      <c r="F158" s="78" t="s">
        <v>43</v>
      </c>
      <c r="G158" s="65"/>
      <c r="H158" s="51"/>
    </row>
    <row r="159" spans="1:8" ht="37.5" x14ac:dyDescent="0.2">
      <c r="A159" s="100"/>
      <c r="B159" s="103"/>
      <c r="C159" s="103"/>
      <c r="D159" s="84" t="s">
        <v>182</v>
      </c>
      <c r="E159" s="105">
        <v>5</v>
      </c>
      <c r="F159" s="64"/>
      <c r="G159" s="65"/>
      <c r="H159" s="51"/>
    </row>
    <row r="160" spans="1:8" ht="37.5" x14ac:dyDescent="0.2">
      <c r="A160" s="101"/>
      <c r="B160" s="103"/>
      <c r="C160" s="103"/>
      <c r="D160" s="84" t="s">
        <v>183</v>
      </c>
      <c r="E160" s="107"/>
      <c r="F160" s="64"/>
      <c r="G160" s="65"/>
      <c r="H160" s="51"/>
    </row>
    <row r="161" spans="1:8" ht="37.5" x14ac:dyDescent="0.2">
      <c r="A161" s="30">
        <f>+A158+1</f>
        <v>94</v>
      </c>
      <c r="B161" s="103"/>
      <c r="C161" s="103"/>
      <c r="D161" s="32" t="s">
        <v>184</v>
      </c>
      <c r="E161" s="33">
        <v>5</v>
      </c>
      <c r="F161" s="64"/>
      <c r="G161" s="65"/>
      <c r="H161" s="51"/>
    </row>
    <row r="162" spans="1:8" ht="75" x14ac:dyDescent="0.2">
      <c r="A162" s="30">
        <f t="shared" si="1"/>
        <v>95</v>
      </c>
      <c r="B162" s="103"/>
      <c r="C162" s="104"/>
      <c r="D162" s="32" t="s">
        <v>185</v>
      </c>
      <c r="E162" s="33">
        <v>5</v>
      </c>
      <c r="F162" s="64"/>
      <c r="G162" s="65"/>
      <c r="H162" s="51"/>
    </row>
    <row r="163" spans="1:8" ht="18.75" x14ac:dyDescent="0.2">
      <c r="A163" s="30">
        <f t="shared" si="1"/>
        <v>96</v>
      </c>
      <c r="B163" s="103"/>
      <c r="C163" s="115" t="s">
        <v>186</v>
      </c>
      <c r="D163" s="32" t="s">
        <v>187</v>
      </c>
      <c r="E163" s="33">
        <v>5</v>
      </c>
      <c r="F163" s="64"/>
      <c r="G163" s="65"/>
      <c r="H163" s="51"/>
    </row>
    <row r="164" spans="1:8" ht="37.5" x14ac:dyDescent="0.2">
      <c r="A164" s="30">
        <f t="shared" si="1"/>
        <v>97</v>
      </c>
      <c r="B164" s="103"/>
      <c r="C164" s="116"/>
      <c r="D164" s="32" t="s">
        <v>188</v>
      </c>
      <c r="E164" s="33">
        <v>5</v>
      </c>
      <c r="F164" s="64"/>
      <c r="G164" s="65"/>
      <c r="H164" s="51"/>
    </row>
    <row r="165" spans="1:8" ht="37.5" x14ac:dyDescent="0.2">
      <c r="A165" s="30">
        <f t="shared" si="1"/>
        <v>98</v>
      </c>
      <c r="B165" s="104"/>
      <c r="C165" s="117"/>
      <c r="D165" s="32" t="s">
        <v>189</v>
      </c>
      <c r="E165" s="33">
        <v>5</v>
      </c>
      <c r="F165" s="64"/>
      <c r="G165" s="65"/>
      <c r="H165" s="51"/>
    </row>
    <row r="166" spans="1:8" ht="37.5" x14ac:dyDescent="0.2">
      <c r="A166" s="30">
        <f t="shared" si="1"/>
        <v>99</v>
      </c>
      <c r="B166" s="118" t="s">
        <v>190</v>
      </c>
      <c r="C166" s="102" t="s">
        <v>191</v>
      </c>
      <c r="D166" s="32" t="s">
        <v>192</v>
      </c>
      <c r="E166" s="33">
        <v>220</v>
      </c>
      <c r="F166" s="64"/>
      <c r="G166" s="65"/>
      <c r="H166" s="51"/>
    </row>
    <row r="167" spans="1:8" ht="31.5" x14ac:dyDescent="0.2">
      <c r="A167" s="99">
        <f>+A166+1</f>
        <v>100</v>
      </c>
      <c r="B167" s="119"/>
      <c r="C167" s="103"/>
      <c r="D167" s="79" t="s">
        <v>193</v>
      </c>
      <c r="E167" s="77" t="s">
        <v>42</v>
      </c>
      <c r="F167" s="78" t="s">
        <v>43</v>
      </c>
      <c r="G167" s="81"/>
      <c r="H167" s="82"/>
    </row>
    <row r="168" spans="1:8" ht="75" x14ac:dyDescent="0.2">
      <c r="A168" s="100"/>
      <c r="B168" s="119"/>
      <c r="C168" s="103"/>
      <c r="D168" s="83" t="s">
        <v>194</v>
      </c>
      <c r="E168" s="126">
        <v>30</v>
      </c>
      <c r="F168" s="80"/>
      <c r="G168" s="81"/>
      <c r="H168" s="82"/>
    </row>
    <row r="169" spans="1:8" ht="75" x14ac:dyDescent="0.2">
      <c r="A169" s="100"/>
      <c r="B169" s="119"/>
      <c r="C169" s="103"/>
      <c r="D169" s="83" t="s">
        <v>195</v>
      </c>
      <c r="E169" s="127"/>
      <c r="F169" s="80"/>
      <c r="G169" s="81"/>
      <c r="H169" s="82"/>
    </row>
    <row r="170" spans="1:8" ht="93.75" x14ac:dyDescent="0.2">
      <c r="A170" s="100"/>
      <c r="B170" s="119"/>
      <c r="C170" s="103"/>
      <c r="D170" s="83" t="s">
        <v>196</v>
      </c>
      <c r="E170" s="127"/>
      <c r="F170" s="80"/>
      <c r="G170" s="81"/>
      <c r="H170" s="82"/>
    </row>
    <row r="171" spans="1:8" ht="56.25" x14ac:dyDescent="0.2">
      <c r="A171" s="100"/>
      <c r="B171" s="119"/>
      <c r="C171" s="103"/>
      <c r="D171" s="83" t="s">
        <v>197</v>
      </c>
      <c r="E171" s="127"/>
      <c r="F171" s="80"/>
      <c r="G171" s="81"/>
      <c r="H171" s="82"/>
    </row>
    <row r="172" spans="1:8" ht="37.5" x14ac:dyDescent="0.2">
      <c r="A172" s="100"/>
      <c r="B172" s="119"/>
      <c r="C172" s="103"/>
      <c r="D172" s="83" t="s">
        <v>198</v>
      </c>
      <c r="E172" s="127"/>
      <c r="F172" s="80"/>
      <c r="G172" s="81"/>
      <c r="H172" s="82"/>
    </row>
    <row r="173" spans="1:8" ht="56.25" x14ac:dyDescent="0.2">
      <c r="A173" s="100"/>
      <c r="B173" s="119"/>
      <c r="C173" s="103"/>
      <c r="D173" s="83" t="s">
        <v>199</v>
      </c>
      <c r="E173" s="127"/>
      <c r="F173" s="78" t="s">
        <v>43</v>
      </c>
      <c r="G173" s="81"/>
      <c r="H173" s="82"/>
    </row>
    <row r="174" spans="1:8" ht="37.5" x14ac:dyDescent="0.2">
      <c r="A174" s="100"/>
      <c r="B174" s="119"/>
      <c r="C174" s="103"/>
      <c r="D174" s="85" t="s">
        <v>200</v>
      </c>
      <c r="E174" s="127"/>
      <c r="F174" s="80"/>
      <c r="G174" s="81"/>
      <c r="H174" s="82"/>
    </row>
    <row r="175" spans="1:8" ht="38.25" thickBot="1" x14ac:dyDescent="0.25">
      <c r="A175" s="122"/>
      <c r="B175" s="120"/>
      <c r="C175" s="121"/>
      <c r="D175" s="86" t="s">
        <v>201</v>
      </c>
      <c r="E175" s="128"/>
      <c r="F175" s="66"/>
      <c r="G175" s="67"/>
      <c r="H175" s="69"/>
    </row>
    <row r="176" spans="1:8" s="57" customFormat="1" ht="24" thickBot="1" x14ac:dyDescent="0.25">
      <c r="A176" s="113" t="s">
        <v>213</v>
      </c>
      <c r="B176" s="114"/>
      <c r="C176" s="114"/>
      <c r="D176" s="114"/>
      <c r="E176" s="58">
        <f>SUM(E11:E175)</f>
        <v>1000</v>
      </c>
      <c r="F176" s="97"/>
      <c r="G176" s="98"/>
      <c r="H176" s="68"/>
    </row>
  </sheetData>
  <autoFilter ref="A9:AU176" xr:uid="{00000000-0009-0000-0000-000003000000}"/>
  <mergeCells count="51">
    <mergeCell ref="C163:C165"/>
    <mergeCell ref="B166:B175"/>
    <mergeCell ref="C166:C175"/>
    <mergeCell ref="A167:A175"/>
    <mergeCell ref="E64:E67"/>
    <mergeCell ref="E150:E152"/>
    <mergeCell ref="E159:E160"/>
    <mergeCell ref="E168:E175"/>
    <mergeCell ref="E144:E146"/>
    <mergeCell ref="C126:C130"/>
    <mergeCell ref="C131:C157"/>
    <mergeCell ref="A143:A146"/>
    <mergeCell ref="A149:A152"/>
    <mergeCell ref="A158:A160"/>
    <mergeCell ref="C158:C162"/>
    <mergeCell ref="A78:A81"/>
    <mergeCell ref="F7:H7"/>
    <mergeCell ref="A7:E7"/>
    <mergeCell ref="A176:D176"/>
    <mergeCell ref="F176:G176"/>
    <mergeCell ref="A15:A22"/>
    <mergeCell ref="B11:B165"/>
    <mergeCell ref="E16:E22"/>
    <mergeCell ref="A23:A25"/>
    <mergeCell ref="E24:E25"/>
    <mergeCell ref="A29:A32"/>
    <mergeCell ref="C11:C32"/>
    <mergeCell ref="C33:C34"/>
    <mergeCell ref="C35:C46"/>
    <mergeCell ref="A40:A43"/>
    <mergeCell ref="C117:C120"/>
    <mergeCell ref="C121:C125"/>
    <mergeCell ref="E29:E32"/>
    <mergeCell ref="A47:A55"/>
    <mergeCell ref="C61:C69"/>
    <mergeCell ref="A63:A67"/>
    <mergeCell ref="E48:E55"/>
    <mergeCell ref="A35:A39"/>
    <mergeCell ref="E36:E39"/>
    <mergeCell ref="C47:C60"/>
    <mergeCell ref="A114:A116"/>
    <mergeCell ref="C104:C116"/>
    <mergeCell ref="E96:E103"/>
    <mergeCell ref="E115:E116"/>
    <mergeCell ref="E41:E43"/>
    <mergeCell ref="C70:C76"/>
    <mergeCell ref="A95:A103"/>
    <mergeCell ref="E79:E81"/>
    <mergeCell ref="A87:A92"/>
    <mergeCell ref="E88:E92"/>
    <mergeCell ref="C77:C103"/>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SUMMARY</vt:lpstr>
      <vt:lpstr>MIN REQS</vt:lpstr>
      <vt:lpstr>DEPT REQS</vt:lpstr>
      <vt:lpstr>'DEPT REQS'!Print_Area</vt:lpstr>
      <vt:lpstr>'MIN REQS'!Print_Area</vt:lpstr>
      <vt:lpstr>SUMMARY!Print_Area</vt:lpstr>
      <vt:lpstr>'DEPT REQS'!Print_Titles</vt:lpstr>
      <vt:lpstr>'MIN REQS'!Print_Titles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Hayes, Carla</cp:lastModifiedBy>
  <cp:lastPrinted>2018-03-07T22:11:32Z</cp:lastPrinted>
  <dcterms:created xsi:type="dcterms:W3CDTF">2006-04-04T18:02:41Z</dcterms:created>
  <dcterms:modified xsi:type="dcterms:W3CDTF">2025-06-30T19:36:24Z</dcterms:modified>
</cp:coreProperties>
</file>