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PRCH\Purchasing Section\Bids\RFP RFQ SEALEDBIDS_FINAL\RFP 25\RFP 25-005-38\"/>
    </mc:Choice>
  </mc:AlternateContent>
  <xr:revisionPtr revIDLastSave="0" documentId="8_{69E8C5B1-2CFA-428B-A6E9-25566FD56ECC}" xr6:coauthVersionLast="47" xr6:coauthVersionMax="47" xr10:uidLastSave="{00000000-0000-0000-0000-000000000000}"/>
  <bookViews>
    <workbookView xWindow="-120" yWindow="-120" windowWidth="21840" windowHeight="13020" tabRatio="762" firstSheet="1" activeTab="1" xr2:uid="{00000000-000D-0000-FFFF-FFFF00000000}"/>
  </bookViews>
  <sheets>
    <sheet name="SUMMARY" sheetId="10" state="hidden" r:id="rId1"/>
    <sheet name="MIN REQS" sheetId="19" r:id="rId2"/>
    <sheet name="MinReqAssessment" sheetId="28" state="hidden" r:id="rId3"/>
    <sheet name="DEPT REQS" sheetId="11" r:id="rId4"/>
    <sheet name="Sheet1" sheetId="29" state="hidden" r:id="rId5"/>
    <sheet name="Member 1" sheetId="20" state="hidden" r:id="rId6"/>
    <sheet name="Member 2" sheetId="21" state="hidden" r:id="rId7"/>
    <sheet name="Member 3" sheetId="22" state="hidden" r:id="rId8"/>
    <sheet name="Member 4" sheetId="23" state="hidden" r:id="rId9"/>
    <sheet name="Member 5" sheetId="24" state="hidden" r:id="rId10"/>
    <sheet name="Member 6" sheetId="25" state="hidden" r:id="rId11"/>
    <sheet name="Member 7" sheetId="26" state="hidden" r:id="rId12"/>
    <sheet name="Member 8" sheetId="27" state="hidden" r:id="rId13"/>
  </sheets>
  <definedNames>
    <definedName name="_xlnm._FilterDatabase" localSheetId="3" hidden="1">'DEPT REQS'!$A$9:$AU$137</definedName>
    <definedName name="_xlnm._FilterDatabase" localSheetId="5" hidden="1">'Member 1'!$A$9:$AV$40</definedName>
    <definedName name="_xlnm._FilterDatabase" localSheetId="6" hidden="1">'Member 2'!$A$9:$AV$40</definedName>
    <definedName name="_xlnm._FilterDatabase" localSheetId="7" hidden="1">'Member 3'!$A$9:$AV$40</definedName>
    <definedName name="_xlnm._FilterDatabase" localSheetId="8" hidden="1">'Member 4'!$A$9:$AV$40</definedName>
    <definedName name="_xlnm._FilterDatabase" localSheetId="9" hidden="1">'Member 5'!$A$9:$AV$40</definedName>
    <definedName name="_xlnm._FilterDatabase" localSheetId="10" hidden="1">'Member 6'!$A$9:$AV$40</definedName>
    <definedName name="_xlnm._FilterDatabase" localSheetId="11" hidden="1">'Member 7'!$A$9:$AV$40</definedName>
    <definedName name="_xlnm._FilterDatabase" localSheetId="12" hidden="1">'Member 8'!$A$9:$AV$40</definedName>
    <definedName name="_xlnm._FilterDatabase" localSheetId="1" hidden="1">'MIN REQS'!$A$9:$AP$17</definedName>
    <definedName name="_xlnm._FilterDatabase" localSheetId="2" hidden="1">MinReqAssessment!$A$9:$AV$22</definedName>
    <definedName name="_xlnm.Print_Area" localSheetId="3">'DEPT REQS'!$A$1:$H$137</definedName>
    <definedName name="_xlnm.Print_Area" localSheetId="5">'Member 1'!$A$1:$AC$40</definedName>
    <definedName name="_xlnm.Print_Area" localSheetId="6">'Member 2'!$A$1:$AC$40</definedName>
    <definedName name="_xlnm.Print_Area" localSheetId="7">'Member 3'!$A$1:$AC$40</definedName>
    <definedName name="_xlnm.Print_Area" localSheetId="8">'Member 4'!$A$1:$AC$40</definedName>
    <definedName name="_xlnm.Print_Area" localSheetId="9">'Member 5'!$A$1:$AC$40</definedName>
    <definedName name="_xlnm.Print_Area" localSheetId="10">'Member 6'!$A$1:$AC$40</definedName>
    <definedName name="_xlnm.Print_Area" localSheetId="11">'Member 7'!$A$1:$AC$40</definedName>
    <definedName name="_xlnm.Print_Area" localSheetId="12">'Member 8'!$A$1:$AC$40</definedName>
    <definedName name="_xlnm.Print_Area" localSheetId="1">'MIN REQS'!$A$1:$G$17</definedName>
    <definedName name="_xlnm.Print_Area" localSheetId="2">MinReqAssessment!$A$1:$AC$22</definedName>
    <definedName name="_xlnm.Print_Area" localSheetId="0">SUMMARY!$A$1:$H$38</definedName>
    <definedName name="_xlnm.Print_Titles" localSheetId="3">'DEPT REQS'!$7:$8</definedName>
    <definedName name="_xlnm.Print_Titles" localSheetId="5">'Member 1'!$A:$E,'Member 1'!$7:$9</definedName>
    <definedName name="_xlnm.Print_Titles" localSheetId="6">'Member 2'!$A:$E,'Member 2'!$7:$9</definedName>
    <definedName name="_xlnm.Print_Titles" localSheetId="7">'Member 3'!$A:$E,'Member 3'!$7:$9</definedName>
    <definedName name="_xlnm.Print_Titles" localSheetId="8">'Member 4'!$A:$E,'Member 4'!$7:$9</definedName>
    <definedName name="_xlnm.Print_Titles" localSheetId="9">'Member 5'!$A:$E,'Member 5'!$7:$9</definedName>
    <definedName name="_xlnm.Print_Titles" localSheetId="10">'Member 6'!$A:$E,'Member 6'!$7:$9</definedName>
    <definedName name="_xlnm.Print_Titles" localSheetId="11">'Member 7'!$A:$E,'Member 7'!$7:$9</definedName>
    <definedName name="_xlnm.Print_Titles" localSheetId="12">'Member 8'!$A:$E,'Member 8'!$7:$9</definedName>
    <definedName name="_xlnm.Print_Titles" localSheetId="1">'MIN REQS'!$7:$8</definedName>
    <definedName name="_xlnm.Print_Titles" localSheetId="2">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7" i="11" l="1"/>
  <c r="A11" i="11"/>
  <c r="A12" i="11" s="1"/>
  <c r="A16" i="11" s="1"/>
  <c r="A17" i="11" s="1"/>
  <c r="A18" i="11" s="1"/>
  <c r="A19" i="11" l="1"/>
  <c r="A20" i="11" s="1"/>
  <c r="A21" i="11" s="1"/>
  <c r="A22" i="11" s="1"/>
  <c r="A23" i="11" s="1"/>
  <c r="H32" i="10"/>
  <c r="G32" i="10"/>
  <c r="F32" i="10"/>
  <c r="E32" i="10"/>
  <c r="D32" i="10"/>
  <c r="C32" i="10"/>
  <c r="A24" i="11" l="1"/>
  <c r="A25" i="11" s="1"/>
  <c r="A3" i="27"/>
  <c r="A2" i="27"/>
  <c r="A3" i="26"/>
  <c r="A2" i="26"/>
  <c r="A3" i="25"/>
  <c r="A2" i="25"/>
  <c r="A3" i="24"/>
  <c r="A2" i="24"/>
  <c r="A3" i="23"/>
  <c r="A2" i="23"/>
  <c r="A3" i="22"/>
  <c r="A2" i="22"/>
  <c r="A3" i="21"/>
  <c r="A2" i="21"/>
  <c r="A3" i="20"/>
  <c r="A2" i="20"/>
  <c r="A3" i="11"/>
  <c r="A2" i="11"/>
  <c r="A3" i="28"/>
  <c r="A2" i="28"/>
  <c r="A3" i="19"/>
  <c r="A2" i="19"/>
  <c r="A29" i="11" l="1"/>
  <c r="A30" i="11" s="1"/>
  <c r="A31" i="11" s="1"/>
  <c r="A32" i="11" s="1"/>
  <c r="A33" i="11" s="1"/>
  <c r="A34" i="11" s="1"/>
  <c r="A35" i="11" s="1"/>
  <c r="A36" i="11" s="1"/>
  <c r="A37" i="11" s="1"/>
  <c r="A38" i="11" s="1"/>
  <c r="A39" i="11" s="1"/>
  <c r="A40" i="11" s="1"/>
  <c r="A41" i="11" s="1"/>
  <c r="A42" i="11" s="1"/>
  <c r="A43" i="11" s="1"/>
  <c r="H10" i="10"/>
  <c r="G10" i="10"/>
  <c r="F10" i="10"/>
  <c r="E10" i="10"/>
  <c r="D10" i="10"/>
  <c r="C10" i="10"/>
  <c r="D21" i="28"/>
  <c r="C21" i="28"/>
  <c r="B21" i="28"/>
  <c r="D20" i="28"/>
  <c r="C20" i="28"/>
  <c r="B20" i="28"/>
  <c r="D19" i="28"/>
  <c r="C19" i="28"/>
  <c r="B19" i="28"/>
  <c r="D18" i="28"/>
  <c r="C18" i="28"/>
  <c r="B18" i="28"/>
  <c r="D17" i="28"/>
  <c r="C17" i="28"/>
  <c r="B17" i="28"/>
  <c r="D16" i="28"/>
  <c r="C16" i="28"/>
  <c r="B16" i="28"/>
  <c r="D15" i="28"/>
  <c r="C15" i="28"/>
  <c r="B15" i="28"/>
  <c r="D14" i="28"/>
  <c r="C14" i="28"/>
  <c r="B14" i="28"/>
  <c r="D13" i="28"/>
  <c r="C13" i="28"/>
  <c r="B13" i="28"/>
  <c r="D12" i="28"/>
  <c r="C12" i="28"/>
  <c r="B12" i="28"/>
  <c r="D11" i="28"/>
  <c r="C11" i="28"/>
  <c r="B11" i="28"/>
  <c r="D10" i="28"/>
  <c r="C10" i="28"/>
  <c r="B10" i="28"/>
  <c r="Z7" i="28"/>
  <c r="V7" i="28"/>
  <c r="R7" i="28"/>
  <c r="N7" i="28"/>
  <c r="J7" i="28"/>
  <c r="F7" i="28"/>
  <c r="A44" i="11" l="1"/>
  <c r="A45" i="11" s="1"/>
  <c r="A46" i="11" s="1"/>
  <c r="A47" i="11" s="1"/>
  <c r="H20" i="10"/>
  <c r="A4" i="27"/>
  <c r="A4" i="26"/>
  <c r="A4" i="25"/>
  <c r="A4" i="24"/>
  <c r="A4" i="23"/>
  <c r="A4" i="22"/>
  <c r="A4" i="21"/>
  <c r="AC40" i="27"/>
  <c r="H23" i="10" s="1"/>
  <c r="Y40" i="27"/>
  <c r="G23" i="10" s="1"/>
  <c r="U40" i="27"/>
  <c r="F23" i="10" s="1"/>
  <c r="Q40" i="27"/>
  <c r="E23" i="10" s="1"/>
  <c r="M40" i="27"/>
  <c r="D23" i="10" s="1"/>
  <c r="I40" i="27"/>
  <c r="C23" i="10" s="1"/>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Z7" i="27"/>
  <c r="V7" i="27"/>
  <c r="R7" i="27"/>
  <c r="N7" i="27"/>
  <c r="J7" i="27"/>
  <c r="F7" i="27"/>
  <c r="AC40" i="26"/>
  <c r="H22" i="10" s="1"/>
  <c r="Y40" i="26"/>
  <c r="G22" i="10" s="1"/>
  <c r="U40" i="26"/>
  <c r="F22" i="10" s="1"/>
  <c r="Q40" i="26"/>
  <c r="E22" i="10" s="1"/>
  <c r="M40" i="26"/>
  <c r="D22" i="10" s="1"/>
  <c r="I40" i="26"/>
  <c r="C22" i="10" s="1"/>
  <c r="E39" i="26"/>
  <c r="D39" i="26"/>
  <c r="C39" i="26"/>
  <c r="B39" i="26"/>
  <c r="E38" i="26"/>
  <c r="D38" i="26"/>
  <c r="C38" i="26"/>
  <c r="B38" i="26"/>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D10" i="26"/>
  <c r="C10" i="26"/>
  <c r="B10" i="26"/>
  <c r="Z7" i="26"/>
  <c r="V7" i="26"/>
  <c r="R7" i="26"/>
  <c r="N7" i="26"/>
  <c r="J7" i="26"/>
  <c r="F7" i="26"/>
  <c r="AC40" i="25"/>
  <c r="H21" i="10" s="1"/>
  <c r="Y40" i="25"/>
  <c r="G21" i="10" s="1"/>
  <c r="U40" i="25"/>
  <c r="F21" i="10" s="1"/>
  <c r="Q40" i="25"/>
  <c r="E21" i="10" s="1"/>
  <c r="M40" i="25"/>
  <c r="D21" i="10" s="1"/>
  <c r="I40" i="25"/>
  <c r="C21" i="10" s="1"/>
  <c r="E39" i="25"/>
  <c r="D39" i="25"/>
  <c r="C39" i="25"/>
  <c r="B39" i="25"/>
  <c r="E38" i="25"/>
  <c r="D38" i="25"/>
  <c r="C38" i="25"/>
  <c r="B38" i="25"/>
  <c r="E37" i="25"/>
  <c r="D37" i="25"/>
  <c r="C37" i="25"/>
  <c r="B37" i="25"/>
  <c r="E36" i="25"/>
  <c r="D36" i="25"/>
  <c r="C36" i="25"/>
  <c r="B36" i="25"/>
  <c r="E35" i="25"/>
  <c r="D35" i="25"/>
  <c r="C35" i="25"/>
  <c r="B35" i="25"/>
  <c r="E34" i="25"/>
  <c r="D34" i="25"/>
  <c r="C34" i="25"/>
  <c r="B34" i="25"/>
  <c r="E33" i="25"/>
  <c r="D33" i="25"/>
  <c r="C33" i="25"/>
  <c r="B33" i="25"/>
  <c r="E32" i="25"/>
  <c r="D32" i="25"/>
  <c r="C32" i="25"/>
  <c r="B32" i="25"/>
  <c r="E31" i="25"/>
  <c r="D31" i="25"/>
  <c r="C31" i="25"/>
  <c r="B31" i="25"/>
  <c r="E30" i="25"/>
  <c r="D30" i="25"/>
  <c r="C30" i="25"/>
  <c r="B30" i="25"/>
  <c r="E29" i="25"/>
  <c r="D29" i="25"/>
  <c r="C29" i="25"/>
  <c r="B29"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D10" i="25"/>
  <c r="C10" i="25"/>
  <c r="B10" i="25"/>
  <c r="Z7" i="25"/>
  <c r="V7" i="25"/>
  <c r="R7" i="25"/>
  <c r="N7" i="25"/>
  <c r="J7" i="25"/>
  <c r="F7" i="25"/>
  <c r="AC40" i="24"/>
  <c r="Y40" i="24"/>
  <c r="G20" i="10" s="1"/>
  <c r="U40" i="24"/>
  <c r="F20" i="10" s="1"/>
  <c r="Q40" i="24"/>
  <c r="E20" i="10" s="1"/>
  <c r="M40" i="24"/>
  <c r="D20" i="10" s="1"/>
  <c r="I40" i="24"/>
  <c r="C20" i="10" s="1"/>
  <c r="E39" i="24"/>
  <c r="D39" i="24"/>
  <c r="C39" i="24"/>
  <c r="B39" i="24"/>
  <c r="E38" i="24"/>
  <c r="D38" i="24"/>
  <c r="C38" i="24"/>
  <c r="B38" i="24"/>
  <c r="E37" i="24"/>
  <c r="D37" i="24"/>
  <c r="C37" i="24"/>
  <c r="B37" i="24"/>
  <c r="E36" i="24"/>
  <c r="D36" i="24"/>
  <c r="C36" i="24"/>
  <c r="B36" i="24"/>
  <c r="E35" i="24"/>
  <c r="D35" i="24"/>
  <c r="C35" i="24"/>
  <c r="B35" i="24"/>
  <c r="E34" i="24"/>
  <c r="D34" i="24"/>
  <c r="C34" i="24"/>
  <c r="B34" i="24"/>
  <c r="E33" i="24"/>
  <c r="D33" i="24"/>
  <c r="C33" i="24"/>
  <c r="B33" i="24"/>
  <c r="E32" i="24"/>
  <c r="D32" i="24"/>
  <c r="C32" i="24"/>
  <c r="B32" i="24"/>
  <c r="E31" i="24"/>
  <c r="D31" i="24"/>
  <c r="C31" i="24"/>
  <c r="B31" i="24"/>
  <c r="E30" i="24"/>
  <c r="D30" i="24"/>
  <c r="C30" i="24"/>
  <c r="B30" i="24"/>
  <c r="E29" i="24"/>
  <c r="D29" i="24"/>
  <c r="C29" i="24"/>
  <c r="B29"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Z7" i="24"/>
  <c r="V7" i="24"/>
  <c r="R7" i="24"/>
  <c r="N7" i="24"/>
  <c r="J7" i="24"/>
  <c r="F7" i="24"/>
  <c r="AC40" i="23"/>
  <c r="H19" i="10" s="1"/>
  <c r="Y40" i="23"/>
  <c r="G19" i="10" s="1"/>
  <c r="U40" i="23"/>
  <c r="F19" i="10" s="1"/>
  <c r="Q40" i="23"/>
  <c r="E19" i="10" s="1"/>
  <c r="M40" i="23"/>
  <c r="D19" i="10" s="1"/>
  <c r="I40" i="23"/>
  <c r="C19" i="10" s="1"/>
  <c r="E39" i="23"/>
  <c r="D39" i="23"/>
  <c r="C39" i="23"/>
  <c r="B39" i="23"/>
  <c r="E38" i="23"/>
  <c r="D38" i="23"/>
  <c r="C38" i="23"/>
  <c r="B38" i="23"/>
  <c r="E37" i="23"/>
  <c r="D37" i="23"/>
  <c r="C37" i="23"/>
  <c r="B37" i="23"/>
  <c r="E36" i="23"/>
  <c r="D36" i="23"/>
  <c r="C36" i="23"/>
  <c r="B36" i="23"/>
  <c r="E35" i="23"/>
  <c r="D35" i="23"/>
  <c r="C35" i="23"/>
  <c r="B35" i="23"/>
  <c r="E34" i="23"/>
  <c r="D34" i="23"/>
  <c r="C34" i="23"/>
  <c r="B34" i="23"/>
  <c r="E33" i="23"/>
  <c r="D33" i="23"/>
  <c r="C33" i="23"/>
  <c r="B33" i="23"/>
  <c r="E32" i="23"/>
  <c r="D32" i="23"/>
  <c r="C32" i="23"/>
  <c r="B32" i="23"/>
  <c r="E31" i="23"/>
  <c r="D31" i="23"/>
  <c r="C31" i="23"/>
  <c r="B31" i="23"/>
  <c r="E30" i="23"/>
  <c r="D30" i="23"/>
  <c r="C30" i="23"/>
  <c r="B30" i="23"/>
  <c r="E29" i="23"/>
  <c r="D29" i="23"/>
  <c r="C29" i="23"/>
  <c r="B29" i="23"/>
  <c r="E28" i="23"/>
  <c r="D28" i="23"/>
  <c r="C28" i="23"/>
  <c r="B28" i="23"/>
  <c r="E27" i="23"/>
  <c r="D27" i="23"/>
  <c r="C27" i="23"/>
  <c r="B27" i="23"/>
  <c r="E26" i="23"/>
  <c r="D26" i="23"/>
  <c r="C26" i="23"/>
  <c r="B26" i="23"/>
  <c r="E25" i="23"/>
  <c r="D25" i="23"/>
  <c r="C25" i="23"/>
  <c r="B25" i="23"/>
  <c r="E24" i="23"/>
  <c r="D24" i="23"/>
  <c r="C24" i="23"/>
  <c r="B24" i="23"/>
  <c r="E23" i="23"/>
  <c r="D23" i="23"/>
  <c r="C23" i="23"/>
  <c r="B23" i="23"/>
  <c r="E22" i="23"/>
  <c r="D22" i="23"/>
  <c r="C22" i="23"/>
  <c r="B22" i="23"/>
  <c r="E21" i="23"/>
  <c r="D21" i="23"/>
  <c r="C21" i="23"/>
  <c r="B21" i="23"/>
  <c r="E20" i="23"/>
  <c r="D20" i="23"/>
  <c r="C20" i="23"/>
  <c r="B20" i="23"/>
  <c r="E19" i="23"/>
  <c r="D19" i="23"/>
  <c r="C19" i="23"/>
  <c r="B19" i="23"/>
  <c r="E18" i="23"/>
  <c r="D18" i="23"/>
  <c r="C18" i="23"/>
  <c r="B18" i="23"/>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D10" i="23"/>
  <c r="C10" i="23"/>
  <c r="B10" i="23"/>
  <c r="Z7" i="23"/>
  <c r="V7" i="23"/>
  <c r="R7" i="23"/>
  <c r="N7" i="23"/>
  <c r="J7" i="23"/>
  <c r="F7" i="23"/>
  <c r="AC40" i="22"/>
  <c r="H18" i="10" s="1"/>
  <c r="Y40" i="22"/>
  <c r="G18" i="10" s="1"/>
  <c r="U40" i="22"/>
  <c r="F18" i="10" s="1"/>
  <c r="Q40" i="22"/>
  <c r="E18" i="10" s="1"/>
  <c r="M40" i="22"/>
  <c r="D18" i="10" s="1"/>
  <c r="I40" i="22"/>
  <c r="C18" i="10" s="1"/>
  <c r="E39" i="22"/>
  <c r="D39" i="22"/>
  <c r="C39" i="22"/>
  <c r="B39" i="22"/>
  <c r="E38" i="22"/>
  <c r="D38" i="22"/>
  <c r="C38" i="22"/>
  <c r="B38" i="22"/>
  <c r="E37" i="22"/>
  <c r="D37" i="22"/>
  <c r="C37" i="22"/>
  <c r="B37" i="22"/>
  <c r="E36" i="22"/>
  <c r="D36" i="22"/>
  <c r="C36" i="22"/>
  <c r="B36" i="22"/>
  <c r="E35" i="22"/>
  <c r="D35" i="22"/>
  <c r="C35" i="22"/>
  <c r="B35" i="22"/>
  <c r="E34" i="22"/>
  <c r="D34" i="22"/>
  <c r="C34" i="22"/>
  <c r="B34" i="22"/>
  <c r="E33" i="22"/>
  <c r="D33" i="22"/>
  <c r="C33" i="22"/>
  <c r="B33" i="22"/>
  <c r="E32" i="22"/>
  <c r="D32" i="22"/>
  <c r="C32" i="22"/>
  <c r="B32" i="22"/>
  <c r="E31" i="22"/>
  <c r="D31" i="22"/>
  <c r="C31" i="22"/>
  <c r="B31" i="22"/>
  <c r="E30" i="22"/>
  <c r="D30" i="22"/>
  <c r="C30" i="22"/>
  <c r="B30" i="22"/>
  <c r="E29" i="22"/>
  <c r="D29" i="22"/>
  <c r="C29" i="22"/>
  <c r="B29" i="22"/>
  <c r="E28" i="22"/>
  <c r="D28" i="22"/>
  <c r="C28" i="22"/>
  <c r="B28" i="22"/>
  <c r="E27" i="22"/>
  <c r="D27" i="22"/>
  <c r="C27" i="22"/>
  <c r="B27" i="22"/>
  <c r="E26" i="22"/>
  <c r="D26" i="22"/>
  <c r="C26" i="22"/>
  <c r="B26" i="22"/>
  <c r="E25" i="22"/>
  <c r="D25" i="22"/>
  <c r="C25" i="22"/>
  <c r="B25" i="22"/>
  <c r="E24" i="22"/>
  <c r="D24" i="22"/>
  <c r="C24" i="22"/>
  <c r="B24" i="22"/>
  <c r="E23" i="22"/>
  <c r="D23" i="22"/>
  <c r="C23" i="22"/>
  <c r="B23" i="22"/>
  <c r="E22" i="22"/>
  <c r="D22" i="22"/>
  <c r="C22" i="22"/>
  <c r="B22" i="22"/>
  <c r="E21" i="22"/>
  <c r="D21" i="22"/>
  <c r="C21" i="22"/>
  <c r="B21" i="22"/>
  <c r="E20" i="22"/>
  <c r="D20" i="22"/>
  <c r="C20" i="22"/>
  <c r="B20" i="22"/>
  <c r="E19" i="22"/>
  <c r="D19" i="22"/>
  <c r="C19" i="22"/>
  <c r="B19" i="22"/>
  <c r="E18" i="22"/>
  <c r="D18" i="22"/>
  <c r="C18" i="22"/>
  <c r="B18" i="22"/>
  <c r="E17" i="22"/>
  <c r="D17" i="22"/>
  <c r="C17" i="22"/>
  <c r="B17" i="22"/>
  <c r="E16" i="22"/>
  <c r="D16" i="22"/>
  <c r="C16" i="22"/>
  <c r="B16" i="22"/>
  <c r="E15" i="22"/>
  <c r="D15" i="22"/>
  <c r="C15" i="22"/>
  <c r="B15" i="22"/>
  <c r="E14" i="22"/>
  <c r="D14" i="22"/>
  <c r="C14" i="22"/>
  <c r="B14" i="22"/>
  <c r="E13" i="22"/>
  <c r="D13" i="22"/>
  <c r="C13" i="22"/>
  <c r="B13" i="22"/>
  <c r="E12" i="22"/>
  <c r="D12" i="22"/>
  <c r="C12" i="22"/>
  <c r="B12" i="22"/>
  <c r="E11" i="22"/>
  <c r="D11" i="22"/>
  <c r="C11" i="22"/>
  <c r="B11" i="22"/>
  <c r="E10" i="22"/>
  <c r="D10" i="22"/>
  <c r="C10" i="22"/>
  <c r="B10" i="22"/>
  <c r="Z7" i="22"/>
  <c r="V7" i="22"/>
  <c r="R7" i="22"/>
  <c r="N7" i="22"/>
  <c r="J7" i="22"/>
  <c r="F7" i="22"/>
  <c r="AC40" i="21"/>
  <c r="H17" i="10" s="1"/>
  <c r="Y40" i="21"/>
  <c r="G17" i="10" s="1"/>
  <c r="U40" i="21"/>
  <c r="F17" i="10" s="1"/>
  <c r="Q40" i="21"/>
  <c r="E17" i="10" s="1"/>
  <c r="M40" i="21"/>
  <c r="D17" i="10" s="1"/>
  <c r="I40" i="21"/>
  <c r="C17" i="10" s="1"/>
  <c r="E39" i="21"/>
  <c r="D39" i="21"/>
  <c r="C39" i="21"/>
  <c r="B39" i="21"/>
  <c r="E38" i="21"/>
  <c r="D38" i="21"/>
  <c r="C38" i="21"/>
  <c r="B38" i="21"/>
  <c r="E37" i="21"/>
  <c r="D37" i="21"/>
  <c r="C37" i="21"/>
  <c r="B37" i="21"/>
  <c r="E36" i="21"/>
  <c r="D36" i="21"/>
  <c r="C36" i="21"/>
  <c r="B36" i="21"/>
  <c r="E35" i="21"/>
  <c r="D35" i="21"/>
  <c r="C35" i="21"/>
  <c r="B35" i="21"/>
  <c r="E34" i="21"/>
  <c r="D34" i="21"/>
  <c r="C34" i="21"/>
  <c r="B34" i="21"/>
  <c r="E33" i="21"/>
  <c r="D33" i="21"/>
  <c r="C33" i="21"/>
  <c r="B33" i="21"/>
  <c r="E32" i="21"/>
  <c r="D32" i="21"/>
  <c r="C32" i="21"/>
  <c r="B32" i="21"/>
  <c r="E31" i="21"/>
  <c r="D31" i="21"/>
  <c r="C31" i="21"/>
  <c r="B31" i="21"/>
  <c r="E30" i="21"/>
  <c r="D30" i="21"/>
  <c r="C30" i="21"/>
  <c r="B30" i="21"/>
  <c r="E29" i="21"/>
  <c r="D29" i="21"/>
  <c r="C29" i="21"/>
  <c r="B29" i="21"/>
  <c r="E28" i="21"/>
  <c r="D28" i="21"/>
  <c r="C28" i="21"/>
  <c r="B28" i="21"/>
  <c r="E27" i="21"/>
  <c r="D27" i="21"/>
  <c r="C27" i="21"/>
  <c r="B27" i="21"/>
  <c r="E26" i="21"/>
  <c r="D26" i="21"/>
  <c r="C26" i="21"/>
  <c r="B26" i="21"/>
  <c r="E25" i="21"/>
  <c r="D25" i="21"/>
  <c r="C25" i="21"/>
  <c r="B25" i="21"/>
  <c r="E24" i="21"/>
  <c r="D24" i="21"/>
  <c r="C24" i="21"/>
  <c r="B24" i="21"/>
  <c r="E23" i="21"/>
  <c r="D23" i="21"/>
  <c r="C23" i="21"/>
  <c r="B23" i="21"/>
  <c r="E22" i="21"/>
  <c r="D22" i="21"/>
  <c r="C22" i="21"/>
  <c r="B22" i="21"/>
  <c r="E21" i="21"/>
  <c r="D21" i="21"/>
  <c r="C21" i="21"/>
  <c r="B21" i="21"/>
  <c r="E20" i="21"/>
  <c r="D20" i="21"/>
  <c r="C20" i="21"/>
  <c r="B20" i="21"/>
  <c r="E19" i="21"/>
  <c r="D19" i="21"/>
  <c r="C19" i="21"/>
  <c r="B19" i="21"/>
  <c r="E18" i="21"/>
  <c r="D18" i="21"/>
  <c r="C18" i="21"/>
  <c r="B18" i="21"/>
  <c r="E17" i="21"/>
  <c r="D17" i="21"/>
  <c r="C17" i="21"/>
  <c r="B17" i="2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D10" i="21"/>
  <c r="C10" i="21"/>
  <c r="B10" i="21"/>
  <c r="Z7" i="21"/>
  <c r="V7" i="21"/>
  <c r="R7" i="21"/>
  <c r="N7" i="21"/>
  <c r="J7" i="21"/>
  <c r="F7" i="21"/>
  <c r="A48" i="11" l="1"/>
  <c r="A49" i="11" s="1"/>
  <c r="A50" i="11" s="1"/>
  <c r="A51" i="11" s="1"/>
  <c r="A52" i="11" s="1"/>
  <c r="A53" i="11" s="1"/>
  <c r="A54" i="11" s="1"/>
  <c r="A55" i="11" s="1"/>
  <c r="E40" i="26"/>
  <c r="E40" i="22"/>
  <c r="E40" i="23"/>
  <c r="E40" i="25"/>
  <c r="E40" i="27"/>
  <c r="E40" i="21"/>
  <c r="E40" i="24"/>
  <c r="Z7" i="20"/>
  <c r="V7" i="20"/>
  <c r="R7" i="20"/>
  <c r="N7" i="20"/>
  <c r="AC40" i="20"/>
  <c r="H16" i="10" s="1"/>
  <c r="J7" i="20"/>
  <c r="F7" i="20"/>
  <c r="Y40" i="20"/>
  <c r="G16" i="10" s="1"/>
  <c r="U40" i="20"/>
  <c r="F16" i="10" s="1"/>
  <c r="Q40" i="20"/>
  <c r="E16" i="10" s="1"/>
  <c r="M40" i="20"/>
  <c r="D16" i="10" s="1"/>
  <c r="A4" i="20"/>
  <c r="E39" i="20"/>
  <c r="D39" i="20"/>
  <c r="C39" i="20"/>
  <c r="B39" i="20"/>
  <c r="B11" i="20"/>
  <c r="C11" i="20"/>
  <c r="D11" i="20"/>
  <c r="E11" i="20"/>
  <c r="B12" i="20"/>
  <c r="C12" i="20"/>
  <c r="D12" i="20"/>
  <c r="E12" i="20"/>
  <c r="B13" i="20"/>
  <c r="C13" i="20"/>
  <c r="D13" i="20"/>
  <c r="E13" i="20"/>
  <c r="B14" i="20"/>
  <c r="C14" i="20"/>
  <c r="D14" i="20"/>
  <c r="E14" i="20"/>
  <c r="B15" i="20"/>
  <c r="C15" i="20"/>
  <c r="D15" i="20"/>
  <c r="E15" i="20"/>
  <c r="B16" i="20"/>
  <c r="C16" i="20"/>
  <c r="D16" i="20"/>
  <c r="E16" i="20"/>
  <c r="B17" i="20"/>
  <c r="C17" i="20"/>
  <c r="D17" i="20"/>
  <c r="E17" i="20"/>
  <c r="B18" i="20"/>
  <c r="C18" i="20"/>
  <c r="D18" i="20"/>
  <c r="E18" i="20"/>
  <c r="B19" i="20"/>
  <c r="C19" i="20"/>
  <c r="D19" i="20"/>
  <c r="E19" i="20"/>
  <c r="B20" i="20"/>
  <c r="C20" i="20"/>
  <c r="D20" i="20"/>
  <c r="E20" i="20"/>
  <c r="B21" i="20"/>
  <c r="C21" i="20"/>
  <c r="D21" i="20"/>
  <c r="E21" i="20"/>
  <c r="B22" i="20"/>
  <c r="C22" i="20"/>
  <c r="D22" i="20"/>
  <c r="E22" i="20"/>
  <c r="B23" i="20"/>
  <c r="C23" i="20"/>
  <c r="D23" i="20"/>
  <c r="E23" i="20"/>
  <c r="B24" i="20"/>
  <c r="C24" i="20"/>
  <c r="D24" i="20"/>
  <c r="E24" i="20"/>
  <c r="B25" i="20"/>
  <c r="C25" i="20"/>
  <c r="D25" i="20"/>
  <c r="E25" i="20"/>
  <c r="B26" i="20"/>
  <c r="C26" i="20"/>
  <c r="D26" i="20"/>
  <c r="E26" i="20"/>
  <c r="B27" i="20"/>
  <c r="C27" i="20"/>
  <c r="D27" i="20"/>
  <c r="E27" i="20"/>
  <c r="B28" i="20"/>
  <c r="C28" i="20"/>
  <c r="D28" i="20"/>
  <c r="E28" i="20"/>
  <c r="B29" i="20"/>
  <c r="C29" i="20"/>
  <c r="D29" i="20"/>
  <c r="E29" i="20"/>
  <c r="B30" i="20"/>
  <c r="C30" i="20"/>
  <c r="D30" i="20"/>
  <c r="E30" i="20"/>
  <c r="B31" i="20"/>
  <c r="C31" i="20"/>
  <c r="D31" i="20"/>
  <c r="E31" i="20"/>
  <c r="B32" i="20"/>
  <c r="C32" i="20"/>
  <c r="D32" i="20"/>
  <c r="E32" i="20"/>
  <c r="B33" i="20"/>
  <c r="C33" i="20"/>
  <c r="D33" i="20"/>
  <c r="E33" i="20"/>
  <c r="B34" i="20"/>
  <c r="C34" i="20"/>
  <c r="D34" i="20"/>
  <c r="E34" i="20"/>
  <c r="B35" i="20"/>
  <c r="C35" i="20"/>
  <c r="D35" i="20"/>
  <c r="E35" i="20"/>
  <c r="B36" i="20"/>
  <c r="C36" i="20"/>
  <c r="D36" i="20"/>
  <c r="E36" i="20"/>
  <c r="B37" i="20"/>
  <c r="C37" i="20"/>
  <c r="D37" i="20"/>
  <c r="E37" i="20"/>
  <c r="B38" i="20"/>
  <c r="C38" i="20"/>
  <c r="D38" i="20"/>
  <c r="E38" i="20"/>
  <c r="E10" i="20"/>
  <c r="D10" i="20"/>
  <c r="C10" i="20"/>
  <c r="B10" i="20"/>
  <c r="I40" i="20"/>
  <c r="C16" i="10" s="1"/>
  <c r="A4" i="11"/>
  <c r="A62" i="11" l="1"/>
  <c r="A63" i="11" s="1"/>
  <c r="E40" i="20"/>
  <c r="H35" i="10"/>
  <c r="G35" i="10"/>
  <c r="F35" i="10"/>
  <c r="E35" i="10"/>
  <c r="D35" i="10"/>
  <c r="C35" i="10"/>
  <c r="A64" i="11" l="1"/>
  <c r="A65" i="11" s="1"/>
  <c r="A66" i="11" s="1"/>
  <c r="A67" i="11" s="1"/>
  <c r="A68" i="11" s="1"/>
  <c r="A69" i="11" s="1"/>
  <c r="A70" i="11" s="1"/>
  <c r="A71" i="11" s="1"/>
  <c r="A72" i="11" s="1"/>
  <c r="A73" i="11" s="1"/>
  <c r="A74" i="11" s="1"/>
  <c r="A75" i="11" s="1"/>
  <c r="E24" i="10"/>
  <c r="H24" i="10"/>
  <c r="D24" i="10"/>
  <c r="G24" i="10"/>
  <c r="F24" i="10"/>
  <c r="A76" i="11" l="1"/>
  <c r="A77" i="11" s="1"/>
  <c r="A78" i="11" s="1"/>
  <c r="A79" i="11" s="1"/>
  <c r="A84" i="11" s="1"/>
  <c r="A85" i="11" s="1"/>
  <c r="A86" i="11" s="1"/>
  <c r="A87" i="11" s="1"/>
  <c r="A88"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C24" i="10"/>
  <c r="A116" i="11" l="1"/>
  <c r="A117" i="11" s="1"/>
  <c r="A118" i="11" s="1"/>
  <c r="A119" i="11" s="1"/>
  <c r="A120" i="11" s="1"/>
  <c r="A121" i="11" s="1"/>
  <c r="A122" i="11" s="1"/>
  <c r="A123" i="11" s="1"/>
  <c r="A124" i="11" s="1"/>
  <c r="A125" i="11" s="1"/>
  <c r="A126" i="11" l="1"/>
  <c r="A127" i="11" s="1"/>
  <c r="A128" i="11" s="1"/>
  <c r="A131" i="11" s="1"/>
  <c r="A132" i="11" s="1"/>
  <c r="A135" i="11" s="1"/>
  <c r="A136" i="11" s="1"/>
</calcChain>
</file>

<file path=xl/sharedStrings.xml><?xml version="1.0" encoding="utf-8"?>
<sst xmlns="http://schemas.openxmlformats.org/spreadsheetml/2006/main" count="538" uniqueCount="230">
  <si>
    <t>Shelby County Government</t>
  </si>
  <si>
    <t>Y/N</t>
  </si>
  <si>
    <t>SCORING  SUMMARY</t>
  </si>
  <si>
    <t>LOSB Preferences, per Ordinance</t>
  </si>
  <si>
    <t>other pricing info, if applicable</t>
  </si>
  <si>
    <t>100pts</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</si>
  <si>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</si>
  <si>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</si>
  <si>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t>DEPT  REQS  -  AVERAGE  SCORES</t>
  </si>
  <si>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</si>
  <si>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DEPT  REQS  &amp;  Exceeded  Goal(s)  -  RANKING</t>
  </si>
  <si>
    <t>EVALUATION  COSTS  -  RANKING</t>
  </si>
  <si>
    <t>EVALUATION  COSTS  -  $</t>
  </si>
  <si>
    <r>
      <t xml:space="preserve">EVALUATION  COSTS  -  </t>
    </r>
    <r>
      <rPr>
        <b/>
        <i/>
        <u/>
        <sz val="18"/>
        <color rgb="FF00B050"/>
        <rFont val="Times New Roman"/>
        <family val="1"/>
      </rPr>
      <t>RANKING</t>
    </r>
  </si>
  <si>
    <t>COMPLIANCE  -  RESPONSIVE  BIDS ?</t>
  </si>
  <si>
    <r>
      <rPr>
        <b/>
        <i/>
        <sz val="14"/>
        <rFont val="Times New Roman"/>
        <family val="1"/>
      </rPr>
      <t xml:space="preserve">DEPT REQS 60% &amp; COSTS 40%  -  </t>
    </r>
    <r>
      <rPr>
        <b/>
        <i/>
        <u/>
        <sz val="20"/>
        <rFont val="Times New Roman"/>
        <family val="1"/>
      </rPr>
      <t>FINAL  RANKING</t>
    </r>
  </si>
  <si>
    <t xml:space="preserve">Note 1:  </t>
  </si>
  <si>
    <t xml:space="preserve">Note 2:  </t>
  </si>
  <si>
    <t>PROPOSAL  COSTS  for goods/services provided - $</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</si>
  <si>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</si>
  <si>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</si>
  <si>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</si>
  <si>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</si>
  <si>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</si>
  <si>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</si>
  <si>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</si>
  <si>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</si>
  <si>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</si>
  <si>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</si>
  <si>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</si>
  <si>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</si>
  <si>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</si>
  <si>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</si>
  <si>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</si>
  <si>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</si>
  <si>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</si>
  <si>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</si>
  <si>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</si>
  <si>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</si>
  <si>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</si>
  <si>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</si>
  <si>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</si>
  <si>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</si>
  <si>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</si>
  <si>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</si>
  <si>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</si>
  <si>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DEPARTMENT/SPECIFIC/TECHNICAL  REQUIREMENTS</t>
  </si>
  <si>
    <t>MINIMUM  REQUIREMENTS  -  100% on each, to be responsive</t>
  </si>
  <si>
    <t>Summary Scorecard</t>
  </si>
  <si>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</si>
  <si>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</si>
  <si>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</si>
  <si>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</si>
  <si>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r>
      <t xml:space="preserve">DEPT
SCORES </t>
    </r>
    <r>
      <rPr>
        <b/>
        <sz val="12"/>
        <color rgb="FF0070C0"/>
        <rFont val="Times New Roman"/>
        <family val="1"/>
      </rPr>
      <t>(0-max pts)</t>
    </r>
  </si>
  <si>
    <t>SPECIFIC/TECHNICAL  REQS  -  TOTAL  SCORES (max 100)</t>
  </si>
  <si>
    <r>
      <t xml:space="preserve">if not, did pass the "good faith" </t>
    </r>
    <r>
      <rPr>
        <sz val="10"/>
        <color rgb="FF00B050"/>
        <rFont val="Times New Roman"/>
        <family val="1"/>
      </rPr>
      <t>(form B)</t>
    </r>
    <r>
      <rPr>
        <sz val="14"/>
        <color rgb="FF00B050"/>
        <rFont val="Times New Roman"/>
        <family val="1"/>
      </rPr>
      <t>?</t>
    </r>
  </si>
  <si>
    <r>
      <t xml:space="preserve">DEPT  REQUIREMENTS AVERAGE  -  </t>
    </r>
    <r>
      <rPr>
        <b/>
        <i/>
        <u/>
        <sz val="18"/>
        <color rgb="FF00B050"/>
        <rFont val="Times New Roman"/>
        <family val="1"/>
      </rPr>
      <t>RANKING</t>
    </r>
  </si>
  <si>
    <t xml:space="preserve">COMPLIANCE </t>
  </si>
  <si>
    <t>SPECIFIC/TECHNICAL  REQS - TOTAL  SCORES (max 100) - MEMBER  1</t>
  </si>
  <si>
    <t>SPECIFIC/TECHNICAL  REQS - TOTAL  SCORES (max 100) - MEMBER  2</t>
  </si>
  <si>
    <t>SPECIFIC/TECHNICAL  REQS - TOTAL  SCORES (max 100) - MEMBER  3</t>
  </si>
  <si>
    <t>SPECIFIC/TECHNICAL  REQS - TOTAL  SCORES (max 100) - MEMBER  4</t>
  </si>
  <si>
    <t>SPECIFIC/TECHNICAL  REQS - TOTAL  SCORES (max 100) - MEMBER  5</t>
  </si>
  <si>
    <t>SPECIFIC/TECHNICAL  REQS - TOTAL  SCORES (max 100)- MEMBER  6</t>
  </si>
  <si>
    <t>SPECIFIC/TECHNICAL  REQS - TOTAL  SCORES (max 100) - MEMBER  7</t>
  </si>
  <si>
    <t>SPECIFIC/TECHNICAL  REQS - TOTAL  SCORES (max 100) - MEMBER  8</t>
  </si>
  <si>
    <t>Bidder A
 (LOSB?)</t>
  </si>
  <si>
    <t>Bidder B
 (LOSB?)</t>
  </si>
  <si>
    <t>Bidder C 
(LOSB?)</t>
  </si>
  <si>
    <t>Bidder D 
(LOSB?)</t>
  </si>
  <si>
    <t>Bidder E 
(LOSB?)</t>
  </si>
  <si>
    <t>Bidder F 
(LOSB?)</t>
  </si>
  <si>
    <r>
      <t xml:space="preserve">M/WBE Compliance - met goal </t>
    </r>
    <r>
      <rPr>
        <sz val="10"/>
        <color rgb="FF00B050"/>
        <rFont val="Times New Roman"/>
        <family val="1"/>
      </rPr>
      <t>(form A)</t>
    </r>
    <r>
      <rPr>
        <sz val="14"/>
        <color rgb="FF00B050"/>
        <rFont val="Times New Roman"/>
        <family val="1"/>
      </rPr>
      <t>?</t>
    </r>
  </si>
  <si>
    <t xml:space="preserve">N/A </t>
  </si>
  <si>
    <t>License and Certifications</t>
  </si>
  <si>
    <t>Equal Opportunity Compliance (EOC)</t>
  </si>
  <si>
    <t>Title VI Requirements</t>
  </si>
  <si>
    <t>Adherence to all provisions of Title VI requirements – please attest, and provide proof/documentation if necessary.</t>
  </si>
  <si>
    <t>Independent Vendors</t>
  </si>
  <si>
    <t>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t>
  </si>
  <si>
    <t>Drug Free Workplace Form</t>
  </si>
  <si>
    <t>Experience</t>
  </si>
  <si>
    <t>Provide all appropriate Licenses and Certifications required in the State of Tennessee to provide the goods and/or perform the Services required.  Provide a copy of your current Shelby County Business License (if the business is located in Shelby County, TN).</t>
  </si>
  <si>
    <t>Section A:  Administrative and Operations Capabilities</t>
  </si>
  <si>
    <t>General Information</t>
  </si>
  <si>
    <t>Please state how many years you have been in the business of providing the coverage on which you are submitting a bid.</t>
  </si>
  <si>
    <t>Does your organization conduct member satisfaction surveys?  If yes, what is the frequency and please provide a summary of the most current satisfaction survey for a group of similar size and product.</t>
  </si>
  <si>
    <t>What is your plan member retention and plan sponsor retention?</t>
  </si>
  <si>
    <t xml:space="preserve">Does your company consider its proposed pet plan to be an insurance product or a service product in the employer’s situs state?  </t>
  </si>
  <si>
    <t>Please state your commissions that are included in your quote.</t>
  </si>
  <si>
    <t>Account Management</t>
  </si>
  <si>
    <t>Marketing / Communications Support</t>
  </si>
  <si>
    <t>Will you agree to a marketing subsidy for a Pet Insurance program?  If yes, what is the amount?  Is this for the first year only or will it match your rate guarantee?  Please include any requirements that must be met to receive a marketing subsidy.</t>
  </si>
  <si>
    <t xml:space="preserve">What marketing capabilities (print, electronic, web) do you have available?  </t>
  </si>
  <si>
    <t>Please provide your proposed sample communications timeline, including any recommended year-round communications.</t>
  </si>
  <si>
    <t>Product Information</t>
  </si>
  <si>
    <t>Is your product a group or individual product?</t>
  </si>
  <si>
    <t>Will new hires be eligible to enroll perpetually throughout the year as they are hired?</t>
  </si>
  <si>
    <t>Do you mail out portability letters or is it the employer’s responsibility to communicate portability options to the insured?</t>
  </si>
  <si>
    <t>Please provide your files requirement document.</t>
  </si>
  <si>
    <t>How often are eligibility files electronically updated?</t>
  </si>
  <si>
    <t>Can the employer make eligibility changes online?</t>
  </si>
  <si>
    <t xml:space="preserve">Please provide your reporting capabilities regarding participation and utilization and the standard frequency. </t>
  </si>
  <si>
    <t xml:space="preserve">What processes do you have in place in relation to Data Disaster Recovery? </t>
  </si>
  <si>
    <t xml:space="preserve">What redundancy is built into your data architecture systems if a major data center location is destroyed? </t>
  </si>
  <si>
    <t>What is the typical recovery time needed if backup files need to be employed to bring systems back online?</t>
  </si>
  <si>
    <t>Customer Service / Call Center</t>
  </si>
  <si>
    <t>What are your hours of operation?</t>
  </si>
  <si>
    <t>Can a member access claims status on-line and via mobile app and in real-time?</t>
  </si>
  <si>
    <t>Are your customer service representatives U.S. based employees of your company?</t>
  </si>
  <si>
    <t>Claims</t>
  </si>
  <si>
    <t>What methods are available to submit claims?</t>
  </si>
  <si>
    <t>What is your average claims turnaround time once all required information is received?</t>
  </si>
  <si>
    <t>Please provide a brief overview of the process once a claim is submitted by a policyowner.</t>
  </si>
  <si>
    <t>Veterinarian Helpline</t>
  </si>
  <si>
    <t xml:space="preserve">Do you offer a Veterinarian Helpline? </t>
  </si>
  <si>
    <t>How long have you been providing pet telehealth services?</t>
  </si>
  <si>
    <t>Who is the vendor that you partner with for this service?</t>
  </si>
  <si>
    <t>What are the days of the week and hours this service is available?</t>
  </si>
  <si>
    <t>What type of reporting do you provide related to your Vet Helpline?  Please provide a sample report.</t>
  </si>
  <si>
    <t>Are the video visits on-demand and what is the average wait time to connect for a video call?</t>
  </si>
  <si>
    <t>Is the chat on-demand and what is the average wait time to connect via chat?</t>
  </si>
  <si>
    <t>If you offer a chat function, who is answering those questions?  Is it a licensed Vet or a Vet-tech/nurse?</t>
  </si>
  <si>
    <t>Additional Information</t>
  </si>
  <si>
    <t>Please provide a sample of a new member communication package which should include information on: benefits, how to use services, member services, etc.</t>
  </si>
  <si>
    <t>Please provide a copy of your claim form.</t>
  </si>
  <si>
    <t>Please list the name, telephone number, and email for your company’s authorized representative that can/will answer any questions about this bid.</t>
  </si>
  <si>
    <t>a.  A.M. Best</t>
  </si>
  <si>
    <t>b.  Moody's</t>
  </si>
  <si>
    <t>c.  Standard &amp; Poor's</t>
  </si>
  <si>
    <t>Please provide the most recent ratings (and date of the rating) for your company by the major ratings organizations:</t>
  </si>
  <si>
    <t>Header Cell:  Do not enter response</t>
  </si>
  <si>
    <t>a.  speed to answer</t>
  </si>
  <si>
    <t>b.  dropped calls</t>
  </si>
  <si>
    <t>c.  number of representatives</t>
  </si>
  <si>
    <t>d.  tenure</t>
  </si>
  <si>
    <t>Please provide your call center statistics for 2023 and 2024:</t>
  </si>
  <si>
    <t>What is the full name of your company?  Describe any parent / subsidiary relationship. Will you subcontract any part of your services or products? If you plan to subcontract any part of your proposed services or products, please explain.</t>
  </si>
  <si>
    <t>Please confirm that there is no fee / charge for plan startup, program communications (print materials, online text / exhibits), educations materials or other investments required to get the program up and running?</t>
  </si>
  <si>
    <t>How many clients do you have with 5,000 or more employees?</t>
  </si>
  <si>
    <t>How many companies / organizations does your company currently serve with pet plans?</t>
  </si>
  <si>
    <t xml:space="preserve">The County has stringent communication rules that may limit the frequency and method of communication.  List any creative recommendations to still communicate with the employee population so they are aware of your program and use the programs. </t>
  </si>
  <si>
    <t>What are your standard and optional communications services?  Are there any additional costs for these services?  Please provide samples of materials.</t>
  </si>
  <si>
    <t>Are you able to personalize enrollment materials with the County's logo with no additional charge?</t>
  </si>
  <si>
    <t>What materials will you make available to the County at no additional charge?</t>
  </si>
  <si>
    <t>Is your product available in all states?  If not, please state which states are not approved.</t>
  </si>
  <si>
    <t>Please list the animals / pets that your product covers.</t>
  </si>
  <si>
    <t>What is your pricing based on (i.e., zip code, breed, gender, age, etc.)?</t>
  </si>
  <si>
    <t>Have you had any rate increases to your overall plan rates in the past five years?  If yes, please briefly explain why.</t>
  </si>
  <si>
    <t>Have you had any takeaways from your pet plan design in the past 5 years? If yes, please briefly explain why.</t>
  </si>
  <si>
    <t>Describe all tools and resources available to plan members on your website.  How are they accessed?</t>
  </si>
  <si>
    <t>Do you offer any tools and resources for employees who are not plan members on your website?  If so, please describe such tools and resources and indicate how are they accessed?</t>
  </si>
  <si>
    <t>Will you provide a one-time implementation credit to assist with the setup of this program (such as technology subsidy)?  Please confirm the amount of the implementation credit.</t>
  </si>
  <si>
    <t>Do you have a call center to take pre-enrollment / enrollment calls (i.e., non-participant calls) or is your call center only for post-enrollment calls?  If yes, where is this call center located?</t>
  </si>
  <si>
    <t>How does your company handle claims for pet services in progress when a plan member does not renew or is no longer eligible for the plan?</t>
  </si>
  <si>
    <t xml:space="preserve">If there is a cost, how is the cost determined?  Is the number of pets and location of member taken into consideration when determining the cost? </t>
  </si>
  <si>
    <t>If yes to the previous question, are the video visits available 24/7?</t>
  </si>
  <si>
    <t>Do you have an app for accessing pet telehealth services?  If yes, what is the name of the app?</t>
  </si>
  <si>
    <t>Is your system SOC2 compliant?  If no, do you have plans to become SOC2 compliant in the future?</t>
  </si>
  <si>
    <t>How long does a policyholder have to submit a claim from the date of the accident or illness diagnosis?</t>
  </si>
  <si>
    <t>Does your plan design cover bilateral issues?</t>
  </si>
  <si>
    <t>Do you have any agreements with pharmacies that pet prescriptions can be filled at for a discount? What are those pharmacies and what is the average discount?</t>
  </si>
  <si>
    <t>Section B:  Costs and Financials</t>
  </si>
  <si>
    <t>Are your rates based on utilization, meaning the more claims you have in a year, the more the rate will increase at renewal?  If not, how are your rates calculated?</t>
  </si>
  <si>
    <t>Please confirm that there will be a sole dedicated Account Manager for this group and product.  Confirm (Yes/No)</t>
  </si>
  <si>
    <t>Please confirm that you can you use an identifier other than the SSN at no charge.  Confirm (Yes/No)</t>
  </si>
  <si>
    <t>Escalations:</t>
  </si>
  <si>
    <t>a. Do you have an escalation process?</t>
  </si>
  <si>
    <t>b. Can you respond to escalations within 48 hours?</t>
  </si>
  <si>
    <t>c. Can you determine resolution or correct escalations within 4 business days?</t>
  </si>
  <si>
    <t>Technology and Reporting</t>
  </si>
  <si>
    <t>Performance Guarantees:</t>
  </si>
  <si>
    <t>b.	Please provide your performance guarantees for customer service, claims processing, file processing, billing, implementation and account management.</t>
  </si>
  <si>
    <t>Financials/Rates</t>
  </si>
  <si>
    <t>County employees will have access to all form of communication channels available to communicate with vendor (e.g. phone, email, text, chat, etc.)  Confirm (Yes/No)</t>
  </si>
  <si>
    <t>Billing</t>
  </si>
  <si>
    <t>b.	Vendor agrees to the following process for payroll deductions:</t>
  </si>
  <si>
    <t>i.  Enrollments are linked through Winston Benefits, but taken directly with the carrier's platform</t>
  </si>
  <si>
    <t>iv.  The County collects deductions from participants in the various programs that are offered on Winston Benefits and submits the dedictions to Winston Benefits.</t>
  </si>
  <si>
    <t xml:space="preserve">v.  Winston Benefits processes the submitted deductions and sends the funds to the appropriate carriers. </t>
  </si>
  <si>
    <t>Are your rates the same as retail direct-to-consumer rates?</t>
  </si>
  <si>
    <t>Please list the services/coverages that your Wellness benefit covers and the associated benefit amount if based on a schedule of benefits.</t>
  </si>
  <si>
    <t>What is your pre-existing condition limitation?</t>
  </si>
  <si>
    <t>Do you have staff or the ability to provide assistance to members who are hearing impaired or not conversant in English?</t>
  </si>
  <si>
    <t xml:space="preserve">How many Veterinarians are part of this service? </t>
  </si>
  <si>
    <t xml:space="preserve">How do you manage the performance of the Veterinarians?  </t>
  </si>
  <si>
    <t>Do you credential your Veterinarians?  How often are they recredentialed?</t>
  </si>
  <si>
    <t xml:space="preserve">Do you offer video visits with licensed Veterinarians (not veterinary professionals)? </t>
  </si>
  <si>
    <t>Please provide a full copy of the Schedule of Benefits and Certificate of Coverage for the plan that you have proposed.</t>
  </si>
  <si>
    <t>Please confirm you have provided your proposed rate samples by completing Exhibit B Financial Exhibit.  Confirm (Yes/No)</t>
  </si>
  <si>
    <t>Implementation / Enrollment / Administration</t>
  </si>
  <si>
    <t xml:space="preserve">Product launch will be in 2026.  Please confirm enrollment will be an evergreen enrollment.  Confirm (Yes/No)  </t>
  </si>
  <si>
    <t xml:space="preserve">Is enrollment and disenrollment available throughout the year or can this only be done during the annual open enrollment?  </t>
  </si>
  <si>
    <t>Enrollment options:</t>
  </si>
  <si>
    <t xml:space="preserve">a.	Fully list and describe all enrollment options (e.g. online, telephonic, etc.)   </t>
  </si>
  <si>
    <t>b.	Do you allow online enrollments?  (Yes/No)</t>
  </si>
  <si>
    <t>c.	Enrollment Platform / Winston:</t>
  </si>
  <si>
    <t>i.	The County utilizes Winston Benefits as the enrollment platform for their benefits. Please confirm enrollment can be hosted on the County’s enrollment platform if the County chooses to do so.</t>
  </si>
  <si>
    <t xml:space="preserve">ii.	Please provide your experience working with Winston Benefits. </t>
  </si>
  <si>
    <t>iii.	Please identify potential challenges to build your products out on Winston Benefits.</t>
  </si>
  <si>
    <t xml:space="preserve">Please describe your implementation process.  </t>
  </si>
  <si>
    <t>What is the minimum amount of lead time required to implement this account with a January 1, 2026 effective date ?</t>
  </si>
  <si>
    <t>If yes, is there an additional cost to this service?  Please disclose.</t>
  </si>
  <si>
    <t>Is your Wellness benefit included as a rider or can it be sold as a stand-alone program? If a rider, can the employee choose during enrollment?</t>
  </si>
  <si>
    <t xml:space="preserve">Are the Veterinarians employees of your company or contract workers?  </t>
  </si>
  <si>
    <t>If the Veterinarians are employees, are you able to scale your services for larger employee populations?</t>
  </si>
  <si>
    <t>Please define "after-hours" as it relates to your hours of operation.</t>
  </si>
  <si>
    <t xml:space="preserve"> Do members reach a live representative or an interactive voice response unit (IVR) when calling member services?</t>
  </si>
  <si>
    <t>ii.  The carrier sends the enrollment and deduction information to Winston Benefits to be processed.</t>
  </si>
  <si>
    <t>iii.  Winston Benefits sends a consolidated billing file to the County to begin deductions.</t>
  </si>
  <si>
    <t>Does a licensed Veterinarian answer every question, or does it depend on the question?</t>
  </si>
  <si>
    <t xml:space="preserve">Provide the names, titles, addresses and telephone numbers of at least three (3) verifiable state, county and/or municipal clients to whom you are providing/have provided Pet Insurance benefit services for in regard to programs of comparable size to the County, as well as three (3) such references for clients who have terminated. </t>
  </si>
  <si>
    <t>Do you provide marketing support for pre and post enrollment?  Are there any potential costs to the employer (i.e., postage for pre-enrollment postcards)</t>
  </si>
  <si>
    <t xml:space="preserve">Please describe the options and the process for continuing coverage when an employee leaves the County. </t>
  </si>
  <si>
    <t>What documentation will the member receive once he/she has enrolled in the pet plan?  Please provide samples of any materials and detail any additional costs (i.e., member welcome package with ID cards).</t>
  </si>
  <si>
    <t>Employees are eligible for benefits if they are working at least 20 hours per week.  Please confirm your agreement to this.  Confirm (Yes/No)</t>
  </si>
  <si>
    <t>The County will utilize payroll deduction for Pet Insurance billing.  Therefore, please confirm the following :</t>
  </si>
  <si>
    <t>a.Vendor agrees this billing option is acceptable.  Confirm (Yes/No)</t>
  </si>
  <si>
    <t>Does your Vet Helpline include chat functionality with veterinary professionals?  If so, is the chat functions 24/7?</t>
  </si>
  <si>
    <t>Does your proposal include a minimum participation requirement?</t>
  </si>
  <si>
    <r>
      <t xml:space="preserve">Please briefly list the </t>
    </r>
    <r>
      <rPr>
        <u/>
        <sz val="14"/>
        <color rgb="FF0070C0"/>
        <rFont val="Times New Roman"/>
        <family val="1"/>
      </rPr>
      <t>unique</t>
    </r>
    <r>
      <rPr>
        <sz val="14"/>
        <color rgb="FF0070C0"/>
        <rFont val="Times New Roman"/>
        <family val="1"/>
      </rPr>
      <t xml:space="preserve"> features or benefits that are a part of your plan design.</t>
    </r>
  </si>
  <si>
    <t>RFP 25-005-38 Pet Insurance Services</t>
  </si>
  <si>
    <t xml:space="preserve">Department: Human Resources </t>
  </si>
  <si>
    <r>
      <t xml:space="preserve">Must attest to a minimum of </t>
    </r>
    <r>
      <rPr>
        <u/>
        <sz val="14"/>
        <color rgb="FF0070C0"/>
        <rFont val="Times New Roman"/>
        <family val="1"/>
      </rPr>
      <t>five</t>
    </r>
    <r>
      <rPr>
        <sz val="14"/>
        <color rgb="FF0070C0"/>
        <rFont val="Times New Roman"/>
        <family val="1"/>
      </rPr>
      <t xml:space="preserve"> (</t>
    </r>
    <r>
      <rPr>
        <u/>
        <sz val="14"/>
        <color rgb="FF0070C0"/>
        <rFont val="Times New Roman"/>
        <family val="1"/>
      </rPr>
      <t>5</t>
    </r>
    <r>
      <rPr>
        <sz val="14"/>
        <color rgb="FF0070C0"/>
        <rFont val="Times New Roman"/>
        <family val="1"/>
      </rPr>
      <t xml:space="preserve">) </t>
    </r>
    <r>
      <rPr>
        <u/>
        <sz val="14"/>
        <color rgb="FF0070C0"/>
        <rFont val="Times New Roman"/>
        <family val="1"/>
      </rPr>
      <t>years</t>
    </r>
    <r>
      <rPr>
        <sz val="14"/>
        <color rgb="FF0070C0"/>
        <rFont val="Times New Roman"/>
        <family val="1"/>
      </rPr>
      <t xml:space="preserve"> of experience providing the goods and/or performing the services described in this bid.</t>
    </r>
  </si>
  <si>
    <r>
      <t xml:space="preserve">FORM - Drug-Free Workplace Affidavit must be completed, signed, and notarized with your bid/proposal – </t>
    </r>
    <r>
      <rPr>
        <i/>
        <sz val="14"/>
        <color rgb="FF0070C0"/>
        <rFont val="Times New Roman"/>
        <family val="1"/>
      </rPr>
      <t>even if less than 5 employees</t>
    </r>
    <r>
      <rPr>
        <sz val="14"/>
        <color rgb="FF0070C0"/>
        <rFont val="Times New Roman"/>
        <family val="1"/>
      </rPr>
      <t>.</t>
    </r>
  </si>
  <si>
    <r>
      <t xml:space="preserve">Must provide active Equal Opportunity Compliance (EOC) number(s) and Vendor number, or your applications are “in” the EOC system and the Purchasing system for processing (refer to details outlined below) – please list all your Shelby County EOC </t>
    </r>
    <r>
      <rPr>
        <u/>
        <sz val="14"/>
        <color rgb="FF0070C0"/>
        <rFont val="Times New Roman"/>
        <family val="1"/>
      </rPr>
      <t>active</t>
    </r>
    <r>
      <rPr>
        <sz val="14"/>
        <color rgb="FF0070C0"/>
        <rFont val="Times New Roman"/>
        <family val="1"/>
      </rPr>
      <t xml:space="preserve"> numbers.</t>
    </r>
  </si>
  <si>
    <t>Confirm rates are guaranteed for the one-year contract and the two possible one-year extensions,  If not:</t>
  </si>
  <si>
    <t>a.	Please describe when a rate increase will take place and how those are determined.</t>
  </si>
  <si>
    <t>b.	How will rate increases be communicated to employees?</t>
  </si>
  <si>
    <t>a. Will you agree to quarterly and annual performance guarantees?  Will you agree to any monetary risk if the performance guarantees are not 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</si>
</sst>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0_);_(* \(#,##0.0\);_(* &quot;-&quot;??_);_(@_)"/>
    <numFmt numFmtId="165" formatCode="0_);[Red]\(0\)"/>
    <numFmt numFmtId="166" formatCode="0.0_);[Red]\(0.0\)"/>
    <numFmt numFmtId="167" formatCode="_(&quot;$&quot;* #,##0_);_(&quot;$&quot;* \(#,##0\);_(&quot;$&quot;* &quot;-&quot;??_);_(@_)"/>
  </numFmts>
  <fonts count="62" x14ac:knownFonts="1">
    <font>
      <sz val="10"/>
      <name val="Arial"/>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8"/>
      <name val="Times New Roman"/>
      <family val="1"/>
    </font>
    <font>
      <b/>
      <i/>
      <sz val="20"/>
      <name val="Times New Roman"/>
      <family val="1"/>
    </font>
    <font>
      <b/>
      <i/>
      <u val="double"/>
      <sz val="20"/>
      <name val="Times New Roman"/>
      <family val="1"/>
    </font>
    <font>
      <b/>
      <i/>
      <sz val="12"/>
      <color rgb="FF00B050"/>
      <name val="Times New Roman"/>
      <family val="1"/>
    </font>
    <font>
      <b/>
      <i/>
      <sz val="16"/>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sz val="14"/>
      <name val="Times New Roman"/>
      <family val="1"/>
    </font>
    <font>
      <i/>
      <sz val="14"/>
      <color rgb="FF00B050"/>
      <name val="Times New Roman"/>
      <family val="1"/>
    </font>
    <font>
      <b/>
      <i/>
      <u/>
      <sz val="20"/>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b/>
      <sz val="18"/>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i/>
      <sz val="12"/>
      <color rgb="FF00B050"/>
      <name val="Times New Roman"/>
      <family val="1"/>
    </font>
    <font>
      <sz val="18"/>
      <name val="Times New Roman"/>
      <family val="1"/>
    </font>
    <font>
      <b/>
      <u val="double"/>
      <sz val="18"/>
      <name val="Times New Roman"/>
      <family val="1"/>
    </font>
    <font>
      <u/>
      <sz val="14"/>
      <color rgb="FF0070C0"/>
      <name val="Times New Roman"/>
      <family val="1"/>
    </font>
    <font>
      <i/>
      <sz val="14"/>
      <color rgb="FF0070C0"/>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auto="1"/>
      </left>
      <right style="dotted">
        <color auto="1"/>
      </right>
      <top/>
      <bottom/>
      <diagonal/>
    </border>
    <border>
      <left style="dotted">
        <color auto="1"/>
      </left>
      <right style="dotted">
        <color auto="1"/>
      </right>
      <top style="medium">
        <color auto="1"/>
      </top>
      <bottom/>
      <diagonal/>
    </border>
    <border>
      <left style="dotted">
        <color auto="1"/>
      </left>
      <right style="dotted">
        <color auto="1"/>
      </right>
      <top/>
      <bottom/>
      <diagonal/>
    </border>
    <border>
      <left style="dotted">
        <color auto="1"/>
      </left>
      <right style="medium">
        <color auto="1"/>
      </right>
      <top/>
      <bottom/>
      <diagonal/>
    </border>
    <border>
      <left style="medium">
        <color auto="1"/>
      </left>
      <right/>
      <top/>
      <bottom/>
      <diagonal/>
    </border>
    <border>
      <left/>
      <right style="dotted">
        <color auto="1"/>
      </right>
      <top style="medium">
        <color auto="1"/>
      </top>
      <bottom style="thin">
        <color indexed="64"/>
      </bottom>
      <diagonal/>
    </border>
    <border>
      <left style="medium">
        <color auto="1"/>
      </left>
      <right/>
      <top style="medium">
        <color auto="1"/>
      </top>
      <bottom style="thin">
        <color indexed="64"/>
      </bottom>
      <diagonal/>
    </border>
    <border>
      <left style="medium">
        <color auto="1"/>
      </left>
      <right/>
      <top style="thin">
        <color indexed="64"/>
      </top>
      <bottom style="thin">
        <color indexed="64"/>
      </bottom>
      <diagonal/>
    </border>
    <border>
      <left style="medium">
        <color auto="1"/>
      </left>
      <right/>
      <top/>
      <bottom style="thin">
        <color indexed="64"/>
      </bottom>
      <diagonal/>
    </border>
    <border>
      <left/>
      <right style="dotted">
        <color auto="1"/>
      </right>
      <top/>
      <bottom style="thin">
        <color indexed="64"/>
      </bottom>
      <diagonal/>
    </border>
    <border>
      <left style="dotted">
        <color auto="1"/>
      </left>
      <right/>
      <top style="thin">
        <color auto="1"/>
      </top>
      <bottom/>
      <diagonal/>
    </border>
    <border>
      <left style="medium">
        <color auto="1"/>
      </left>
      <right/>
      <top style="thin">
        <color indexed="64"/>
      </top>
      <bottom/>
      <diagonal/>
    </border>
    <border>
      <left/>
      <right style="dotted">
        <color auto="1"/>
      </right>
      <top style="thin">
        <color auto="1"/>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medium">
        <color auto="1"/>
      </right>
      <top/>
      <bottom style="medium">
        <color indexed="64"/>
      </bottom>
      <diagonal/>
    </border>
    <border>
      <left style="dotted">
        <color auto="1"/>
      </left>
      <right style="medium">
        <color auto="1"/>
      </right>
      <top style="medium">
        <color auto="1"/>
      </top>
      <bottom/>
      <diagonal/>
    </border>
  </borders>
  <cellStyleXfs count="14">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0" fontId="2" fillId="3" borderId="9" applyNumberFormat="0" applyFont="0" applyAlignment="0" applyProtection="0"/>
    <xf numFmtId="43" fontId="3" fillId="0" borderId="0" applyFont="0" applyFill="0" applyBorder="0" applyAlignment="0" applyProtection="0"/>
    <xf numFmtId="44" fontId="3" fillId="0" borderId="0" applyFont="0" applyFill="0" applyBorder="0" applyAlignment="0" applyProtection="0"/>
    <xf numFmtId="0" fontId="36" fillId="0" borderId="0"/>
    <xf numFmtId="9" fontId="3" fillId="0" borderId="0" applyFont="0" applyFill="0" applyBorder="0" applyAlignment="0" applyProtection="0"/>
    <xf numFmtId="0" fontId="1" fillId="0" borderId="0"/>
    <xf numFmtId="0" fontId="1" fillId="3" borderId="9" applyNumberFormat="0" applyFont="0" applyAlignment="0" applyProtection="0"/>
    <xf numFmtId="0" fontId="3" fillId="0" borderId="0"/>
  </cellStyleXfs>
  <cellXfs count="258">
    <xf numFmtId="0" fontId="0" fillId="0" borderId="0" xfId="0"/>
    <xf numFmtId="164" fontId="7" fillId="0" borderId="1" xfId="1" applyNumberFormat="1" applyFont="1" applyFill="1" applyBorder="1" applyAlignment="1">
      <alignment horizontal="center" vertical="center"/>
    </xf>
    <xf numFmtId="165" fontId="8" fillId="0" borderId="1" xfId="1" applyNumberFormat="1" applyFont="1" applyFill="1" applyBorder="1" applyAlignment="1">
      <alignment horizontal="center" vertical="center"/>
    </xf>
    <xf numFmtId="0" fontId="6" fillId="0" borderId="0" xfId="0" applyFont="1" applyAlignment="1">
      <alignment horizontal="left" vertical="center"/>
    </xf>
    <xf numFmtId="0" fontId="6" fillId="0" borderId="0" xfId="4" applyFont="1" applyProtection="1">
      <protection locked="0"/>
    </xf>
    <xf numFmtId="0" fontId="4" fillId="0" borderId="0" xfId="4" applyFont="1" applyProtection="1">
      <protection locked="0"/>
    </xf>
    <xf numFmtId="0" fontId="5" fillId="0" borderId="0" xfId="4" applyFont="1"/>
    <xf numFmtId="0" fontId="4" fillId="0" borderId="0" xfId="4" applyFont="1" applyAlignment="1">
      <alignment horizontal="left" vertical="center"/>
    </xf>
    <xf numFmtId="0" fontId="5" fillId="0" borderId="0" xfId="4" applyFont="1" applyAlignment="1">
      <alignment vertical="center"/>
    </xf>
    <xf numFmtId="0" fontId="4" fillId="0" borderId="0" xfId="4" applyFont="1" applyAlignment="1">
      <alignment vertical="center"/>
    </xf>
    <xf numFmtId="0" fontId="8" fillId="0" borderId="1" xfId="4" applyFont="1" applyBorder="1" applyAlignment="1">
      <alignment horizontal="center" vertical="center"/>
    </xf>
    <xf numFmtId="0" fontId="8" fillId="0" borderId="0" xfId="4" applyFont="1" applyAlignment="1">
      <alignment vertical="center"/>
    </xf>
    <xf numFmtId="0" fontId="7" fillId="0" borderId="1" xfId="4" applyFont="1" applyBorder="1" applyAlignment="1">
      <alignment horizontal="left" vertical="center"/>
    </xf>
    <xf numFmtId="0" fontId="4" fillId="0" borderId="1" xfId="4" applyFont="1" applyBorder="1" applyAlignment="1">
      <alignment horizontal="left" vertical="center"/>
    </xf>
    <xf numFmtId="0" fontId="5" fillId="0" borderId="1" xfId="4" applyFont="1" applyBorder="1" applyAlignment="1">
      <alignment horizontal="left" vertical="center"/>
    </xf>
    <xf numFmtId="0" fontId="7" fillId="0" borderId="0" xfId="4" applyFont="1" applyAlignment="1">
      <alignment vertical="center"/>
    </xf>
    <xf numFmtId="0" fontId="7" fillId="0" borderId="1" xfId="4" applyFont="1" applyBorder="1" applyAlignment="1">
      <alignment horizontal="center" vertical="center"/>
    </xf>
    <xf numFmtId="0" fontId="5" fillId="0" borderId="0" xfId="4" applyFont="1" applyAlignment="1">
      <alignment horizontal="center" vertical="center"/>
    </xf>
    <xf numFmtId="0" fontId="4" fillId="0" borderId="1" xfId="4" applyFont="1" applyBorder="1" applyAlignment="1">
      <alignment horizontal="center" vertical="center"/>
    </xf>
    <xf numFmtId="0" fontId="12" fillId="0" borderId="0" xfId="0" applyFont="1" applyAlignment="1">
      <alignment horizontal="left" vertical="center"/>
    </xf>
    <xf numFmtId="0" fontId="13" fillId="0" borderId="4" xfId="4" applyFont="1" applyBorder="1" applyAlignment="1">
      <alignment horizontal="left" vertical="center"/>
    </xf>
    <xf numFmtId="0" fontId="16" fillId="0" borderId="4" xfId="4" applyFont="1" applyBorder="1" applyAlignment="1">
      <alignment horizontal="left" vertical="center"/>
    </xf>
    <xf numFmtId="164" fontId="13" fillId="0" borderId="4" xfId="1" applyNumberFormat="1" applyFont="1" applyFill="1" applyBorder="1" applyAlignment="1">
      <alignment horizontal="center" vertical="center"/>
    </xf>
    <xf numFmtId="0" fontId="13" fillId="0" borderId="0" xfId="4" applyFont="1" applyAlignment="1">
      <alignment vertical="center"/>
    </xf>
    <xf numFmtId="0" fontId="13" fillId="0" borderId="5" xfId="4" applyFont="1" applyBorder="1" applyAlignment="1">
      <alignment horizontal="left" vertical="center" indent="4"/>
    </xf>
    <xf numFmtId="0" fontId="16" fillId="0" borderId="5" xfId="4" applyFont="1" applyBorder="1" applyAlignment="1">
      <alignment horizontal="left" vertical="center"/>
    </xf>
    <xf numFmtId="164" fontId="13" fillId="0" borderId="5" xfId="1" applyNumberFormat="1" applyFont="1" applyFill="1" applyBorder="1" applyAlignment="1">
      <alignment horizontal="center" vertical="center"/>
    </xf>
    <xf numFmtId="0" fontId="16" fillId="0" borderId="1" xfId="4" applyFont="1" applyBorder="1" applyAlignment="1">
      <alignment horizontal="left" vertical="center"/>
    </xf>
    <xf numFmtId="0" fontId="14" fillId="0" borderId="0" xfId="4" applyFont="1" applyAlignment="1">
      <alignment vertical="center"/>
    </xf>
    <xf numFmtId="0" fontId="19" fillId="0" borderId="1" xfId="4" applyFont="1" applyBorder="1" applyAlignment="1">
      <alignment horizontal="center" vertical="top"/>
    </xf>
    <xf numFmtId="166" fontId="21" fillId="2" borderId="1" xfId="1" applyNumberFormat="1" applyFont="1" applyFill="1" applyBorder="1" applyAlignment="1">
      <alignment horizontal="center" vertical="center"/>
    </xf>
    <xf numFmtId="0" fontId="20" fillId="0" borderId="0" xfId="4" applyFont="1" applyAlignment="1">
      <alignment vertical="center"/>
    </xf>
    <xf numFmtId="0" fontId="14" fillId="0" borderId="1" xfId="4" applyFont="1" applyBorder="1" applyAlignment="1">
      <alignment horizontal="left" vertical="center"/>
    </xf>
    <xf numFmtId="0" fontId="17" fillId="0" borderId="1" xfId="4" applyFont="1" applyBorder="1" applyAlignment="1">
      <alignment horizontal="center" vertical="center"/>
    </xf>
    <xf numFmtId="165" fontId="13" fillId="0" borderId="1" xfId="1" applyNumberFormat="1" applyFont="1" applyFill="1" applyBorder="1" applyAlignment="1">
      <alignment horizontal="center" vertical="center"/>
    </xf>
    <xf numFmtId="167" fontId="12" fillId="2" borderId="1" xfId="2" applyNumberFormat="1" applyFont="1" applyFill="1" applyBorder="1" applyAlignment="1">
      <alignment horizontal="center" vertical="center"/>
    </xf>
    <xf numFmtId="0" fontId="12" fillId="0" borderId="0" xfId="4" applyFont="1" applyAlignment="1">
      <alignment vertical="center"/>
    </xf>
    <xf numFmtId="2" fontId="15" fillId="0" borderId="1" xfId="4" applyNumberFormat="1" applyFont="1" applyBorder="1" applyAlignment="1">
      <alignment horizontal="left" vertical="center" indent="2"/>
    </xf>
    <xf numFmtId="2" fontId="15" fillId="0" borderId="0" xfId="4" applyNumberFormat="1" applyFont="1" applyAlignment="1">
      <alignment vertical="center"/>
    </xf>
    <xf numFmtId="0" fontId="13" fillId="0" borderId="1" xfId="4" applyFont="1" applyBorder="1" applyAlignment="1">
      <alignment horizontal="left" vertical="center" wrapText="1"/>
    </xf>
    <xf numFmtId="0" fontId="23" fillId="2" borderId="1" xfId="4" applyFont="1" applyFill="1" applyBorder="1" applyAlignment="1">
      <alignment horizontal="center" vertical="center"/>
    </xf>
    <xf numFmtId="5" fontId="15" fillId="0" borderId="1" xfId="2" applyNumberFormat="1" applyFont="1" applyFill="1" applyBorder="1" applyAlignment="1">
      <alignment horizontal="left" vertical="center"/>
    </xf>
    <xf numFmtId="167" fontId="13" fillId="0" borderId="1" xfId="2" applyNumberFormat="1" applyFont="1" applyFill="1" applyBorder="1" applyAlignment="1">
      <alignment horizontal="right" vertical="center"/>
    </xf>
    <xf numFmtId="0" fontId="25" fillId="2" borderId="1" xfId="4" applyFont="1" applyFill="1" applyBorder="1" applyAlignment="1">
      <alignment horizontal="center" vertical="center"/>
    </xf>
    <xf numFmtId="165" fontId="26" fillId="2" borderId="1" xfId="1" applyNumberFormat="1" applyFont="1" applyFill="1" applyBorder="1" applyAlignment="1">
      <alignment horizontal="center" vertical="center"/>
    </xf>
    <xf numFmtId="0" fontId="25" fillId="0" borderId="0" xfId="4" applyFont="1" applyAlignment="1">
      <alignment vertical="center"/>
    </xf>
    <xf numFmtId="0" fontId="9" fillId="0" borderId="1" xfId="4" applyFont="1" applyBorder="1" applyAlignment="1">
      <alignment horizontal="right" vertical="center"/>
    </xf>
    <xf numFmtId="0" fontId="9" fillId="0" borderId="1" xfId="4" applyFont="1" applyBorder="1" applyAlignment="1">
      <alignment horizontal="center" vertical="center"/>
    </xf>
    <xf numFmtId="0" fontId="9" fillId="0" borderId="0" xfId="4" applyFont="1" applyAlignment="1">
      <alignment vertical="center"/>
    </xf>
    <xf numFmtId="165" fontId="5" fillId="0" borderId="1" xfId="1" applyNumberFormat="1" applyFont="1" applyFill="1" applyBorder="1" applyAlignment="1">
      <alignment horizontal="center" vertical="center"/>
    </xf>
    <xf numFmtId="165" fontId="7" fillId="0" borderId="1" xfId="1" applyNumberFormat="1" applyFont="1" applyFill="1" applyBorder="1" applyAlignment="1">
      <alignment horizontal="center" vertical="center"/>
    </xf>
    <xf numFmtId="0" fontId="7" fillId="0" borderId="1" xfId="4" applyFont="1" applyBorder="1" applyAlignment="1">
      <alignment vertical="center"/>
    </xf>
    <xf numFmtId="9" fontId="31" fillId="2" borderId="1" xfId="3" applyFont="1" applyFill="1" applyBorder="1" applyAlignment="1">
      <alignment horizontal="center" vertical="center"/>
    </xf>
    <xf numFmtId="0" fontId="6" fillId="0" borderId="1" xfId="4" applyFont="1" applyBorder="1" applyAlignment="1">
      <alignment horizontal="center" vertical="center"/>
    </xf>
    <xf numFmtId="167" fontId="6" fillId="0" borderId="1" xfId="2" applyNumberFormat="1" applyFont="1" applyFill="1" applyBorder="1" applyAlignment="1">
      <alignment horizontal="right" vertical="center"/>
    </xf>
    <xf numFmtId="0" fontId="6" fillId="0" borderId="0" xfId="4" applyFont="1" applyAlignment="1">
      <alignment vertical="center"/>
    </xf>
    <xf numFmtId="0" fontId="8" fillId="0" borderId="2" xfId="4" applyFont="1" applyBorder="1" applyAlignment="1">
      <alignment horizontal="center" vertical="center"/>
    </xf>
    <xf numFmtId="164" fontId="33" fillId="2" borderId="1" xfId="1" applyNumberFormat="1" applyFont="1" applyFill="1" applyBorder="1" applyAlignment="1">
      <alignment horizontal="center" vertical="center"/>
    </xf>
    <xf numFmtId="0" fontId="34" fillId="0" borderId="0" xfId="4" applyFont="1" applyAlignment="1">
      <alignment vertical="center"/>
    </xf>
    <xf numFmtId="0" fontId="35" fillId="0" borderId="0" xfId="4" applyFont="1" applyAlignment="1">
      <alignment vertical="center"/>
    </xf>
    <xf numFmtId="0" fontId="35" fillId="0" borderId="0" xfId="4" applyFont="1" applyAlignment="1">
      <alignment horizontal="center" vertical="center"/>
    </xf>
    <xf numFmtId="0" fontId="22" fillId="0" borderId="1" xfId="4" applyFont="1" applyBorder="1" applyAlignment="1">
      <alignment horizontal="center" vertical="center"/>
    </xf>
    <xf numFmtId="0" fontId="18" fillId="0" borderId="0" xfId="4" applyFont="1" applyAlignment="1">
      <alignment horizontal="center" vertical="center"/>
    </xf>
    <xf numFmtId="0" fontId="7" fillId="0" borderId="0" xfId="4" applyFont="1" applyProtection="1">
      <protection locked="0"/>
    </xf>
    <xf numFmtId="0" fontId="7" fillId="0" borderId="0" xfId="4" applyFont="1" applyAlignment="1">
      <alignment horizontal="center"/>
    </xf>
    <xf numFmtId="0" fontId="37" fillId="0" borderId="0" xfId="5" applyFont="1" applyAlignment="1">
      <alignment horizontal="center" vertical="center" wrapText="1"/>
    </xf>
    <xf numFmtId="0" fontId="38" fillId="0" borderId="0" xfId="5" applyFont="1" applyAlignment="1">
      <alignment horizontal="center" vertical="center"/>
    </xf>
    <xf numFmtId="0" fontId="38" fillId="0" borderId="0" xfId="5" applyFont="1" applyAlignment="1">
      <alignment vertical="center" wrapText="1"/>
    </xf>
    <xf numFmtId="0" fontId="38" fillId="0" borderId="0" xfId="5" applyFont="1" applyAlignment="1">
      <alignment horizontal="center" vertical="center" wrapText="1"/>
    </xf>
    <xf numFmtId="0" fontId="7" fillId="0" borderId="0" xfId="4" applyFont="1" applyAlignment="1">
      <alignment horizontal="left" vertical="center"/>
    </xf>
    <xf numFmtId="0" fontId="7" fillId="0" borderId="0" xfId="4" applyFont="1" applyAlignment="1">
      <alignment horizontal="center" vertical="center"/>
    </xf>
    <xf numFmtId="0" fontId="39" fillId="0" borderId="0" xfId="5" applyFont="1" applyAlignment="1">
      <alignment horizontal="center" vertical="center"/>
    </xf>
    <xf numFmtId="0" fontId="24" fillId="0" borderId="0" xfId="5" applyFont="1" applyAlignment="1">
      <alignment vertical="center"/>
    </xf>
    <xf numFmtId="0" fontId="41" fillId="0" borderId="0" xfId="5" applyFont="1" applyAlignment="1">
      <alignment horizontal="left" vertical="center"/>
    </xf>
    <xf numFmtId="0" fontId="42" fillId="0" borderId="0" xfId="5" applyFont="1" applyAlignment="1">
      <alignment horizontal="center" vertical="center"/>
    </xf>
    <xf numFmtId="0" fontId="43" fillId="0" borderId="0" xfId="5" applyFont="1" applyAlignment="1">
      <alignment horizontal="center" vertical="center" wrapText="1"/>
    </xf>
    <xf numFmtId="0" fontId="42" fillId="0" borderId="0" xfId="5" applyFont="1" applyAlignment="1">
      <alignment vertical="center" wrapText="1"/>
    </xf>
    <xf numFmtId="0" fontId="42" fillId="0" borderId="0" xfId="5" applyFont="1" applyAlignment="1">
      <alignment horizontal="center" vertical="center" wrapText="1"/>
    </xf>
    <xf numFmtId="0" fontId="44" fillId="0" borderId="13" xfId="5" applyFont="1" applyBorder="1" applyAlignment="1">
      <alignment horizontal="center" vertical="center" wrapText="1"/>
    </xf>
    <xf numFmtId="0" fontId="44" fillId="0" borderId="14" xfId="5" applyFont="1" applyBorder="1" applyAlignment="1">
      <alignment horizontal="center" vertical="center" wrapText="1"/>
    </xf>
    <xf numFmtId="0" fontId="44" fillId="0" borderId="0" xfId="5" applyFont="1" applyAlignment="1">
      <alignment horizontal="center" vertical="center" wrapText="1"/>
    </xf>
    <xf numFmtId="0" fontId="48" fillId="0" borderId="16" xfId="5" applyFont="1" applyBorder="1" applyAlignment="1">
      <alignment horizontal="center" vertical="center" wrapText="1"/>
    </xf>
    <xf numFmtId="0" fontId="48" fillId="0" borderId="17" xfId="5" applyFont="1" applyBorder="1" applyAlignment="1">
      <alignment horizontal="center" vertical="center" wrapText="1"/>
    </xf>
    <xf numFmtId="0" fontId="48" fillId="0" borderId="0" xfId="5" applyFont="1" applyAlignment="1">
      <alignment horizontal="center" vertical="center" wrapText="1"/>
    </xf>
    <xf numFmtId="0" fontId="48" fillId="0" borderId="20" xfId="5" applyFont="1" applyBorder="1" applyAlignment="1">
      <alignment horizontal="center" vertical="center" wrapText="1"/>
    </xf>
    <xf numFmtId="0" fontId="8" fillId="0" borderId="19" xfId="5" applyFont="1" applyBorder="1" applyAlignment="1">
      <alignment horizontal="center" vertical="center"/>
    </xf>
    <xf numFmtId="0" fontId="28" fillId="0" borderId="20" xfId="5" applyFont="1" applyBorder="1" applyAlignment="1">
      <alignment horizontal="center" vertical="center" wrapText="1"/>
    </xf>
    <xf numFmtId="0" fontId="28" fillId="0" borderId="20" xfId="5" applyFont="1" applyBorder="1" applyAlignment="1">
      <alignment horizontal="left" vertical="center" wrapText="1"/>
    </xf>
    <xf numFmtId="0" fontId="28" fillId="0" borderId="21" xfId="5" applyFont="1" applyBorder="1" applyAlignment="1">
      <alignment horizontal="center" vertical="center" wrapText="1"/>
    </xf>
    <xf numFmtId="0" fontId="28" fillId="0" borderId="20" xfId="5" applyFont="1" applyBorder="1" applyAlignment="1">
      <alignment vertical="center" wrapText="1"/>
    </xf>
    <xf numFmtId="0" fontId="38" fillId="0" borderId="0" xfId="5" applyFont="1" applyAlignment="1">
      <alignment horizontal="left" vertical="center" wrapText="1"/>
    </xf>
    <xf numFmtId="0" fontId="44" fillId="0" borderId="23" xfId="5" applyFont="1" applyBorder="1" applyAlignment="1">
      <alignment horizontal="center" vertical="center" wrapText="1"/>
    </xf>
    <xf numFmtId="0" fontId="44" fillId="0" borderId="24" xfId="5" applyFont="1" applyBorder="1" applyAlignment="1">
      <alignment horizontal="center" vertical="center" wrapText="1"/>
    </xf>
    <xf numFmtId="0" fontId="44" fillId="0" borderId="26" xfId="5" applyFont="1" applyBorder="1" applyAlignment="1">
      <alignment horizontal="center" vertical="center" wrapText="1"/>
    </xf>
    <xf numFmtId="0" fontId="44" fillId="0" borderId="20" xfId="5" applyFont="1" applyBorder="1" applyAlignment="1">
      <alignment horizontal="center" vertical="center" wrapText="1"/>
    </xf>
    <xf numFmtId="0" fontId="44" fillId="0" borderId="19" xfId="5" applyFont="1" applyBorder="1" applyAlignment="1">
      <alignment horizontal="center" vertical="center" wrapText="1"/>
    </xf>
    <xf numFmtId="0" fontId="40" fillId="5" borderId="0" xfId="5" applyFont="1" applyFill="1" applyAlignment="1">
      <alignment vertical="center"/>
    </xf>
    <xf numFmtId="0" fontId="7" fillId="5" borderId="0" xfId="4" applyFont="1" applyFill="1" applyAlignment="1">
      <alignment horizontal="left" vertical="center"/>
    </xf>
    <xf numFmtId="0" fontId="7" fillId="5" borderId="0" xfId="4" applyFont="1" applyFill="1" applyAlignment="1">
      <alignment horizontal="center" vertical="center"/>
    </xf>
    <xf numFmtId="0" fontId="39" fillId="5" borderId="0" xfId="5" applyFont="1" applyFill="1" applyAlignment="1">
      <alignment horizontal="center" vertical="center"/>
    </xf>
    <xf numFmtId="0" fontId="50" fillId="0" borderId="0" xfId="5" applyFont="1" applyAlignment="1">
      <alignment horizontal="center" vertical="center" wrapText="1"/>
    </xf>
    <xf numFmtId="0" fontId="52" fillId="0" borderId="34" xfId="5" applyFont="1" applyBorder="1" applyAlignment="1">
      <alignment vertical="center" wrapText="1"/>
    </xf>
    <xf numFmtId="0" fontId="49" fillId="5" borderId="17" xfId="5" applyFont="1" applyFill="1" applyBorder="1" applyAlignment="1">
      <alignment vertical="center" wrapText="1"/>
    </xf>
    <xf numFmtId="0" fontId="49" fillId="5" borderId="20" xfId="5" applyFont="1" applyFill="1" applyBorder="1" applyAlignment="1">
      <alignment vertical="center" wrapText="1"/>
    </xf>
    <xf numFmtId="0" fontId="44" fillId="0" borderId="22" xfId="5" applyFont="1" applyBorder="1" applyAlignment="1">
      <alignment horizontal="center" vertical="center" wrapText="1"/>
    </xf>
    <xf numFmtId="0" fontId="8" fillId="0" borderId="23" xfId="5" applyFont="1" applyBorder="1" applyAlignment="1">
      <alignment horizontal="center" vertical="center"/>
    </xf>
    <xf numFmtId="0" fontId="44" fillId="0" borderId="21" xfId="5" applyFont="1" applyBorder="1" applyAlignment="1">
      <alignment horizontal="center" vertical="center" wrapText="1"/>
    </xf>
    <xf numFmtId="0" fontId="44" fillId="0" borderId="25" xfId="5" applyFont="1" applyBorder="1" applyAlignment="1">
      <alignment horizontal="center" vertical="center" wrapText="1"/>
    </xf>
    <xf numFmtId="0" fontId="53" fillId="0" borderId="0" xfId="5" applyFont="1" applyAlignment="1">
      <alignment horizontal="center" vertical="center"/>
    </xf>
    <xf numFmtId="0" fontId="53" fillId="0" borderId="36" xfId="5" applyFont="1" applyBorder="1" applyAlignment="1">
      <alignment horizontal="center" vertical="center" wrapText="1"/>
    </xf>
    <xf numFmtId="0" fontId="8" fillId="0" borderId="20" xfId="5" applyFont="1" applyBorder="1" applyAlignment="1">
      <alignment horizontal="center" vertical="center" wrapText="1"/>
    </xf>
    <xf numFmtId="0" fontId="8" fillId="0" borderId="20" xfId="5" applyFont="1" applyBorder="1" applyAlignment="1">
      <alignment horizontal="left" vertical="center" wrapText="1"/>
    </xf>
    <xf numFmtId="0" fontId="8" fillId="0" borderId="21" xfId="5" applyFont="1" applyBorder="1" applyAlignment="1">
      <alignment horizontal="center" vertical="center" wrapText="1"/>
    </xf>
    <xf numFmtId="0" fontId="8" fillId="0" borderId="24" xfId="5" applyFont="1" applyBorder="1" applyAlignment="1">
      <alignment horizontal="center" vertical="center" wrapText="1"/>
    </xf>
    <xf numFmtId="0" fontId="8" fillId="0" borderId="24" xfId="5" applyFont="1" applyBorder="1" applyAlignment="1">
      <alignment horizontal="left" vertical="center" wrapText="1"/>
    </xf>
    <xf numFmtId="0" fontId="8" fillId="0" borderId="25" xfId="5" applyFont="1" applyBorder="1" applyAlignment="1">
      <alignment horizontal="center" vertical="center" wrapText="1"/>
    </xf>
    <xf numFmtId="0" fontId="45" fillId="0" borderId="0" xfId="5" applyFont="1" applyAlignment="1">
      <alignment horizontal="center" vertical="center"/>
    </xf>
    <xf numFmtId="0" fontId="46" fillId="0" borderId="20" xfId="5" applyFont="1" applyBorder="1" applyAlignment="1">
      <alignment horizontal="center" vertical="center" wrapText="1"/>
    </xf>
    <xf numFmtId="0" fontId="46" fillId="0" borderId="24" xfId="5" applyFont="1" applyBorder="1" applyAlignment="1">
      <alignment vertical="center" wrapText="1"/>
    </xf>
    <xf numFmtId="0" fontId="46" fillId="0" borderId="20" xfId="5" applyFont="1" applyBorder="1" applyAlignment="1">
      <alignment vertical="center" wrapText="1"/>
    </xf>
    <xf numFmtId="0" fontId="40" fillId="0" borderId="0" xfId="4" applyFont="1" applyAlignment="1">
      <alignment vertical="center"/>
    </xf>
    <xf numFmtId="0" fontId="46" fillId="0" borderId="24" xfId="5" applyFont="1" applyBorder="1" applyAlignment="1">
      <alignment horizontal="center" vertical="center" wrapText="1"/>
    </xf>
    <xf numFmtId="0" fontId="28" fillId="0" borderId="17" xfId="5" applyFont="1" applyBorder="1" applyAlignment="1">
      <alignment horizontal="center" vertical="center" wrapText="1"/>
    </xf>
    <xf numFmtId="0" fontId="28" fillId="0" borderId="18" xfId="5" applyFont="1" applyBorder="1" applyAlignment="1">
      <alignment horizontal="left" vertical="center" wrapText="1"/>
    </xf>
    <xf numFmtId="0" fontId="28" fillId="0" borderId="22" xfId="5" applyFont="1" applyBorder="1" applyAlignment="1">
      <alignment horizontal="left" vertical="center" wrapText="1"/>
    </xf>
    <xf numFmtId="0" fontId="46" fillId="5" borderId="32" xfId="5" applyFont="1" applyFill="1" applyBorder="1" applyAlignment="1">
      <alignment horizontal="center" vertical="center" wrapText="1"/>
    </xf>
    <xf numFmtId="0" fontId="37" fillId="0" borderId="20" xfId="5" applyFont="1" applyBorder="1" applyAlignment="1">
      <alignment horizontal="center" vertical="center" wrapText="1"/>
    </xf>
    <xf numFmtId="0" fontId="46" fillId="0" borderId="19" xfId="5" applyFont="1" applyBorder="1" applyAlignment="1">
      <alignment horizontal="center" vertical="center" wrapText="1"/>
    </xf>
    <xf numFmtId="0" fontId="46" fillId="0" borderId="23" xfId="5" applyFont="1" applyBorder="1" applyAlignment="1">
      <alignment horizontal="center" vertical="center" wrapText="1"/>
    </xf>
    <xf numFmtId="0" fontId="46" fillId="5" borderId="19" xfId="5" applyFont="1" applyFill="1" applyBorder="1" applyAlignment="1">
      <alignment horizontal="center" vertical="center" wrapText="1"/>
    </xf>
    <xf numFmtId="0" fontId="46" fillId="5" borderId="20" xfId="5" applyFont="1" applyFill="1" applyBorder="1" applyAlignment="1">
      <alignment vertical="center" wrapText="1"/>
    </xf>
    <xf numFmtId="0" fontId="14" fillId="0" borderId="0" xfId="5" applyFont="1" applyAlignment="1">
      <alignment vertical="center"/>
    </xf>
    <xf numFmtId="0" fontId="13" fillId="6" borderId="18" xfId="6" applyFont="1" applyFill="1" applyBorder="1" applyAlignment="1">
      <alignment horizontal="center" vertical="center" wrapText="1"/>
    </xf>
    <xf numFmtId="0" fontId="8" fillId="0" borderId="13" xfId="5" applyFont="1" applyBorder="1" applyAlignment="1">
      <alignment horizontal="center" vertical="center"/>
    </xf>
    <xf numFmtId="0" fontId="8" fillId="0" borderId="14" xfId="5" applyFont="1" applyBorder="1" applyAlignment="1">
      <alignment horizontal="center" vertical="center" wrapText="1"/>
    </xf>
    <xf numFmtId="0" fontId="8" fillId="0" borderId="14" xfId="5" applyFont="1" applyBorder="1" applyAlignment="1">
      <alignment horizontal="left" vertical="center" wrapText="1"/>
    </xf>
    <xf numFmtId="0" fontId="8" fillId="0" borderId="1" xfId="4" applyFont="1" applyBorder="1" applyAlignment="1">
      <alignment horizontal="left" vertical="center"/>
    </xf>
    <xf numFmtId="164" fontId="8" fillId="0" borderId="1" xfId="1" applyNumberFormat="1" applyFont="1" applyFill="1" applyBorder="1" applyAlignment="1">
      <alignment horizontal="center" vertical="center"/>
    </xf>
    <xf numFmtId="0" fontId="46" fillId="0" borderId="16" xfId="5" applyFont="1" applyBorder="1" applyAlignment="1">
      <alignment horizontal="center" vertical="center" wrapText="1"/>
    </xf>
    <xf numFmtId="0" fontId="46" fillId="0" borderId="17" xfId="5" applyFont="1" applyBorder="1" applyAlignment="1">
      <alignment vertical="center" wrapText="1"/>
    </xf>
    <xf numFmtId="0" fontId="46" fillId="0" borderId="17" xfId="5" applyFont="1" applyBorder="1" applyAlignment="1">
      <alignment horizontal="center" vertical="center" wrapText="1"/>
    </xf>
    <xf numFmtId="1" fontId="13" fillId="6" borderId="22" xfId="6" applyNumberFormat="1" applyFont="1" applyFill="1" applyBorder="1" applyAlignment="1">
      <alignment horizontal="center" vertical="center" wrapText="1"/>
    </xf>
    <xf numFmtId="1" fontId="56" fillId="6" borderId="36" xfId="12" applyNumberFormat="1" applyFont="1" applyFill="1" applyBorder="1" applyAlignment="1">
      <alignment horizontal="center" vertical="center"/>
    </xf>
    <xf numFmtId="0" fontId="16" fillId="0" borderId="0" xfId="5" applyFont="1" applyAlignment="1">
      <alignment horizontal="center" vertical="center" wrapText="1"/>
    </xf>
    <xf numFmtId="0" fontId="17" fillId="0" borderId="0" xfId="5" applyFont="1" applyAlignment="1">
      <alignment horizontal="center" vertical="center"/>
    </xf>
    <xf numFmtId="0" fontId="57" fillId="0" borderId="0" xfId="5" applyFont="1" applyAlignment="1">
      <alignment horizontal="center" vertical="center" wrapText="1"/>
    </xf>
    <xf numFmtId="0" fontId="14" fillId="0" borderId="15" xfId="6" applyFont="1" applyFill="1" applyBorder="1" applyAlignment="1">
      <alignment horizontal="center" vertical="center" wrapText="1"/>
    </xf>
    <xf numFmtId="0" fontId="14" fillId="0" borderId="26" xfId="6" applyFont="1" applyFill="1" applyBorder="1" applyAlignment="1">
      <alignment horizontal="center" vertical="center" wrapText="1"/>
    </xf>
    <xf numFmtId="0" fontId="16" fillId="0" borderId="0" xfId="5" applyFont="1" applyAlignment="1">
      <alignment horizontal="center" vertical="center"/>
    </xf>
    <xf numFmtId="0" fontId="46" fillId="5" borderId="16" xfId="5" applyFont="1" applyFill="1" applyBorder="1" applyAlignment="1">
      <alignment horizontal="center" vertical="center" wrapText="1"/>
    </xf>
    <xf numFmtId="0" fontId="46" fillId="5" borderId="17" xfId="5" applyFont="1" applyFill="1" applyBorder="1" applyAlignment="1">
      <alignment vertical="center" wrapText="1"/>
    </xf>
    <xf numFmtId="0" fontId="24" fillId="0" borderId="15" xfId="6" applyFont="1" applyFill="1" applyBorder="1" applyAlignment="1">
      <alignment horizontal="center" vertical="center" wrapText="1"/>
    </xf>
    <xf numFmtId="0" fontId="24" fillId="0" borderId="26" xfId="6" applyFont="1" applyFill="1" applyBorder="1" applyAlignment="1">
      <alignment horizontal="center" vertical="center" wrapText="1"/>
    </xf>
    <xf numFmtId="1" fontId="28" fillId="4" borderId="18" xfId="6" applyNumberFormat="1" applyFont="1" applyFill="1" applyBorder="1" applyAlignment="1">
      <alignment horizontal="center" vertical="center" wrapText="1"/>
    </xf>
    <xf numFmtId="1" fontId="28" fillId="4" borderId="22" xfId="6" applyNumberFormat="1" applyFont="1" applyFill="1" applyBorder="1" applyAlignment="1">
      <alignment horizontal="center" vertical="center" wrapText="1"/>
    </xf>
    <xf numFmtId="1" fontId="28" fillId="4" borderId="26" xfId="6" applyNumberFormat="1" applyFont="1" applyFill="1" applyBorder="1" applyAlignment="1">
      <alignment horizontal="center" vertical="center" wrapText="1"/>
    </xf>
    <xf numFmtId="0" fontId="37" fillId="0" borderId="0" xfId="5" applyFont="1" applyAlignment="1">
      <alignment horizontal="center" vertical="center"/>
    </xf>
    <xf numFmtId="0" fontId="58" fillId="0" borderId="36" xfId="5" applyFont="1" applyBorder="1" applyAlignment="1">
      <alignment horizontal="center" vertical="center" wrapText="1"/>
    </xf>
    <xf numFmtId="1" fontId="59" fillId="0" borderId="36" xfId="12" applyNumberFormat="1" applyFont="1" applyFill="1" applyBorder="1" applyAlignment="1">
      <alignment horizontal="center" vertical="center"/>
    </xf>
    <xf numFmtId="0" fontId="58" fillId="0" borderId="0" xfId="5" applyFont="1" applyAlignment="1">
      <alignment horizontal="center" vertical="center"/>
    </xf>
    <xf numFmtId="0" fontId="44" fillId="0" borderId="15" xfId="5" applyFont="1" applyBorder="1" applyAlignment="1">
      <alignment horizontal="center" vertical="center" wrapText="1"/>
    </xf>
    <xf numFmtId="0" fontId="49" fillId="5" borderId="18" xfId="5" applyFont="1" applyFill="1" applyBorder="1" applyAlignment="1">
      <alignment horizontal="center" vertical="center" wrapText="1"/>
    </xf>
    <xf numFmtId="0" fontId="49" fillId="5" borderId="22" xfId="5" applyFont="1" applyFill="1" applyBorder="1" applyAlignment="1">
      <alignment horizontal="center" vertical="center" wrapText="1"/>
    </xf>
    <xf numFmtId="0" fontId="49" fillId="5" borderId="19" xfId="5" applyFont="1" applyFill="1" applyBorder="1" applyAlignment="1">
      <alignment horizontal="center" vertical="center" wrapText="1"/>
    </xf>
    <xf numFmtId="0" fontId="52" fillId="0" borderId="33" xfId="5" applyFont="1" applyBorder="1" applyAlignment="1">
      <alignment horizontal="center" vertical="center" wrapText="1"/>
    </xf>
    <xf numFmtId="0" fontId="52" fillId="0" borderId="35" xfId="5" applyFont="1" applyBorder="1" applyAlignment="1">
      <alignment horizontal="center" vertical="center" wrapText="1"/>
    </xf>
    <xf numFmtId="0" fontId="28" fillId="0" borderId="14" xfId="5" applyFont="1" applyBorder="1" applyAlignment="1">
      <alignment horizontal="left" vertical="center" wrapText="1"/>
    </xf>
    <xf numFmtId="0" fontId="46" fillId="5" borderId="13" xfId="5" applyFont="1" applyFill="1" applyBorder="1" applyAlignment="1">
      <alignment horizontal="center" vertical="center" wrapText="1"/>
    </xf>
    <xf numFmtId="0" fontId="46" fillId="5" borderId="14" xfId="5" applyFont="1" applyFill="1" applyBorder="1" applyAlignment="1">
      <alignment vertical="center" wrapText="1"/>
    </xf>
    <xf numFmtId="0" fontId="49" fillId="5" borderId="15" xfId="5" applyFont="1" applyFill="1" applyBorder="1" applyAlignment="1">
      <alignment horizontal="center" vertical="center" wrapText="1"/>
    </xf>
    <xf numFmtId="0" fontId="28" fillId="0" borderId="14" xfId="5" applyFont="1" applyBorder="1" applyAlignment="1">
      <alignment horizontal="left" vertical="center" wrapText="1" indent="2"/>
    </xf>
    <xf numFmtId="0" fontId="28" fillId="0" borderId="20" xfId="5" applyFont="1" applyBorder="1" applyAlignment="1">
      <alignment horizontal="left" vertical="center" wrapText="1" indent="2"/>
    </xf>
    <xf numFmtId="0" fontId="28" fillId="0" borderId="44" xfId="5" applyFont="1" applyBorder="1" applyAlignment="1">
      <alignment horizontal="left" vertical="center" wrapText="1"/>
    </xf>
    <xf numFmtId="0" fontId="28" fillId="0" borderId="32" xfId="5" applyFont="1" applyBorder="1" applyAlignment="1">
      <alignment horizontal="left" vertical="center" wrapText="1"/>
    </xf>
    <xf numFmtId="0" fontId="8" fillId="0" borderId="45" xfId="5" applyFont="1" applyBorder="1" applyAlignment="1">
      <alignment horizontal="center" vertical="center"/>
    </xf>
    <xf numFmtId="0" fontId="8" fillId="0" borderId="46" xfId="5" applyFont="1" applyBorder="1" applyAlignment="1">
      <alignment horizontal="center" vertical="center"/>
    </xf>
    <xf numFmtId="0" fontId="8" fillId="0" borderId="47" xfId="5" applyFont="1" applyBorder="1" applyAlignment="1">
      <alignment horizontal="center" vertical="center"/>
    </xf>
    <xf numFmtId="0" fontId="28" fillId="0" borderId="48" xfId="5" applyFont="1" applyBorder="1" applyAlignment="1">
      <alignment horizontal="left" vertical="center" wrapText="1"/>
    </xf>
    <xf numFmtId="0" fontId="28" fillId="0" borderId="49" xfId="5" applyFont="1" applyBorder="1" applyAlignment="1">
      <alignment horizontal="center" vertical="center" wrapText="1"/>
    </xf>
    <xf numFmtId="0" fontId="28" fillId="0" borderId="48" xfId="5" applyFont="1" applyBorder="1" applyAlignment="1">
      <alignment horizontal="left" vertical="center" wrapText="1" indent="2"/>
    </xf>
    <xf numFmtId="0" fontId="46" fillId="5" borderId="51" xfId="5" applyFont="1" applyFill="1" applyBorder="1" applyAlignment="1">
      <alignment horizontal="center" vertical="center" wrapText="1"/>
    </xf>
    <xf numFmtId="0" fontId="28" fillId="0" borderId="14" xfId="5" applyFont="1" applyBorder="1" applyAlignment="1">
      <alignment horizontal="left" vertical="center" wrapText="1" indent="4"/>
    </xf>
    <xf numFmtId="0" fontId="46" fillId="5" borderId="23" xfId="5" applyFont="1" applyFill="1" applyBorder="1" applyAlignment="1">
      <alignment horizontal="center" vertical="center" wrapText="1"/>
    </xf>
    <xf numFmtId="0" fontId="46" fillId="5" borderId="24" xfId="5" applyFont="1" applyFill="1" applyBorder="1" applyAlignment="1">
      <alignment vertical="center" wrapText="1"/>
    </xf>
    <xf numFmtId="0" fontId="49" fillId="5" borderId="26" xfId="5" applyFont="1" applyFill="1" applyBorder="1" applyAlignment="1">
      <alignment horizontal="center" vertical="center" wrapText="1"/>
    </xf>
    <xf numFmtId="0" fontId="28" fillId="0" borderId="26" xfId="5" applyFont="1" applyBorder="1" applyAlignment="1">
      <alignment horizontal="center" vertical="center" wrapText="1"/>
    </xf>
    <xf numFmtId="0" fontId="52" fillId="0" borderId="54" xfId="5" applyFont="1" applyBorder="1" applyAlignment="1">
      <alignment horizontal="center" vertical="center" wrapText="1"/>
    </xf>
    <xf numFmtId="0" fontId="46" fillId="5" borderId="10" xfId="5" applyFont="1" applyFill="1" applyBorder="1" applyAlignment="1">
      <alignment horizontal="center" vertical="center" wrapText="1"/>
    </xf>
    <xf numFmtId="0" fontId="46" fillId="5" borderId="11" xfId="5" applyFont="1" applyFill="1" applyBorder="1" applyAlignment="1">
      <alignment vertical="center" wrapText="1"/>
    </xf>
    <xf numFmtId="0" fontId="49" fillId="5" borderId="12" xfId="5" applyFont="1" applyFill="1" applyBorder="1" applyAlignment="1">
      <alignment horizontal="center" vertical="center" wrapText="1"/>
    </xf>
    <xf numFmtId="0" fontId="28" fillId="0" borderId="18" xfId="5" applyFont="1" applyBorder="1" applyAlignment="1">
      <alignment horizontal="center" vertical="center" wrapText="1"/>
    </xf>
    <xf numFmtId="0" fontId="28" fillId="0" borderId="14" xfId="5" applyFont="1" applyBorder="1" applyAlignment="1">
      <alignment horizontal="left" vertical="top" wrapText="1"/>
    </xf>
    <xf numFmtId="3" fontId="53" fillId="0" borderId="36" xfId="5" applyNumberFormat="1" applyFont="1" applyBorder="1" applyAlignment="1">
      <alignment horizontal="center" vertical="center" wrapText="1"/>
    </xf>
    <xf numFmtId="0" fontId="28" fillId="0" borderId="22" xfId="5" applyFont="1" applyBorder="1" applyAlignment="1">
      <alignment horizontal="center" vertical="center" wrapText="1"/>
    </xf>
    <xf numFmtId="0" fontId="28" fillId="0" borderId="12" xfId="5" applyFont="1" applyBorder="1" applyAlignment="1">
      <alignment horizontal="center" vertical="center" wrapText="1"/>
    </xf>
    <xf numFmtId="0" fontId="28" fillId="0" borderId="32" xfId="5" applyFont="1" applyBorder="1" applyAlignment="1">
      <alignment horizontal="left" vertical="center" wrapText="1" indent="2"/>
    </xf>
    <xf numFmtId="0" fontId="37" fillId="0" borderId="22" xfId="5" applyFont="1" applyBorder="1" applyAlignment="1">
      <alignment horizontal="center" vertical="center" wrapText="1"/>
    </xf>
    <xf numFmtId="0" fontId="25" fillId="2" borderId="6" xfId="4" applyFont="1" applyFill="1" applyBorder="1" applyAlignment="1">
      <alignment horizontal="center" vertical="center"/>
    </xf>
    <xf numFmtId="0" fontId="25" fillId="2" borderId="7" xfId="4" applyFont="1" applyFill="1" applyBorder="1" applyAlignment="1">
      <alignment horizontal="center" vertical="center"/>
    </xf>
    <xf numFmtId="0" fontId="27" fillId="0" borderId="0" xfId="4" applyFont="1" applyAlignment="1">
      <alignment horizontal="center" vertical="center"/>
    </xf>
    <xf numFmtId="0" fontId="20" fillId="2" borderId="6" xfId="4" applyFont="1" applyFill="1" applyBorder="1" applyAlignment="1">
      <alignment horizontal="center" vertical="center"/>
    </xf>
    <xf numFmtId="0" fontId="20" fillId="2" borderId="7" xfId="4" applyFont="1" applyFill="1" applyBorder="1" applyAlignment="1">
      <alignment horizontal="center" vertical="center"/>
    </xf>
    <xf numFmtId="0" fontId="12" fillId="2" borderId="6" xfId="4" applyFont="1" applyFill="1" applyBorder="1" applyAlignment="1">
      <alignment horizontal="left" vertical="center" wrapText="1"/>
    </xf>
    <xf numFmtId="0" fontId="12" fillId="2" borderId="7" xfId="4" applyFont="1" applyFill="1" applyBorder="1" applyAlignment="1">
      <alignment horizontal="left" vertical="center" wrapText="1"/>
    </xf>
    <xf numFmtId="0" fontId="12" fillId="0" borderId="2" xfId="4" applyFont="1" applyBorder="1" applyAlignment="1">
      <alignment horizontal="left" textRotation="71" wrapText="1"/>
    </xf>
    <xf numFmtId="0" fontId="12" fillId="0" borderId="3" xfId="4" applyFont="1" applyBorder="1" applyAlignment="1">
      <alignment horizontal="left" textRotation="71" wrapText="1"/>
    </xf>
    <xf numFmtId="0" fontId="12" fillId="0" borderId="8" xfId="4" applyFont="1" applyBorder="1" applyAlignment="1">
      <alignment horizontal="left" textRotation="71" wrapText="1"/>
    </xf>
    <xf numFmtId="0" fontId="51" fillId="0" borderId="29" xfId="5" applyFont="1" applyBorder="1" applyAlignment="1">
      <alignment horizontal="center" vertical="center"/>
    </xf>
    <xf numFmtId="0" fontId="51" fillId="0" borderId="30" xfId="5" applyFont="1" applyBorder="1" applyAlignment="1">
      <alignment horizontal="center" vertical="center"/>
    </xf>
    <xf numFmtId="0" fontId="51" fillId="0" borderId="31" xfId="5" applyFont="1" applyBorder="1" applyAlignment="1">
      <alignment horizontal="center" vertical="center"/>
    </xf>
    <xf numFmtId="0" fontId="41" fillId="5" borderId="10" xfId="5" applyFont="1" applyFill="1" applyBorder="1" applyAlignment="1">
      <alignment horizontal="center" vertical="center"/>
    </xf>
    <xf numFmtId="0" fontId="41" fillId="5" borderId="11" xfId="5" applyFont="1" applyFill="1" applyBorder="1" applyAlignment="1">
      <alignment horizontal="center" vertical="center"/>
    </xf>
    <xf numFmtId="0" fontId="41" fillId="5" borderId="12" xfId="5" applyFont="1" applyFill="1" applyBorder="1" applyAlignment="1">
      <alignment horizontal="center" vertical="center"/>
    </xf>
    <xf numFmtId="0" fontId="41" fillId="0" borderId="33" xfId="5" applyFont="1" applyBorder="1" applyAlignment="1">
      <alignment horizontal="center" vertical="center" wrapText="1"/>
    </xf>
    <xf numFmtId="0" fontId="41" fillId="0" borderId="34" xfId="5" applyFont="1" applyBorder="1" applyAlignment="1">
      <alignment horizontal="center" vertical="center" wrapText="1"/>
    </xf>
    <xf numFmtId="0" fontId="41" fillId="0" borderId="35" xfId="5" applyFont="1" applyBorder="1" applyAlignment="1">
      <alignment horizontal="center" vertical="center" wrapText="1"/>
    </xf>
    <xf numFmtId="0" fontId="45" fillId="0" borderId="10" xfId="5" applyFont="1" applyBorder="1" applyAlignment="1">
      <alignment horizontal="center" vertical="center"/>
    </xf>
    <xf numFmtId="0" fontId="45" fillId="0" borderId="11" xfId="5" applyFont="1" applyBorder="1" applyAlignment="1">
      <alignment horizontal="center" vertical="center"/>
    </xf>
    <xf numFmtId="0" fontId="45" fillId="0" borderId="12" xfId="5" applyFont="1" applyBorder="1" applyAlignment="1">
      <alignment horizontal="center" vertical="center"/>
    </xf>
    <xf numFmtId="0" fontId="41" fillId="0" borderId="37" xfId="5" applyFont="1" applyBorder="1" applyAlignment="1">
      <alignment horizontal="center" vertical="center" wrapText="1"/>
    </xf>
    <xf numFmtId="0" fontId="41" fillId="0" borderId="38" xfId="5" applyFont="1" applyBorder="1" applyAlignment="1">
      <alignment horizontal="center" vertical="center" wrapText="1"/>
    </xf>
    <xf numFmtId="0" fontId="53" fillId="0" borderId="37" xfId="12" applyFont="1" applyFill="1" applyBorder="1" applyAlignment="1">
      <alignment horizontal="center" vertical="center"/>
    </xf>
    <xf numFmtId="0" fontId="53" fillId="0" borderId="38" xfId="12" applyFont="1" applyFill="1" applyBorder="1" applyAlignment="1">
      <alignment horizontal="center" vertical="center"/>
    </xf>
    <xf numFmtId="0" fontId="51" fillId="6" borderId="29" xfId="5" applyFont="1" applyFill="1" applyBorder="1" applyAlignment="1">
      <alignment horizontal="center" vertical="center"/>
    </xf>
    <xf numFmtId="0" fontId="51" fillId="6" borderId="30" xfId="5" applyFont="1" applyFill="1" applyBorder="1" applyAlignment="1">
      <alignment horizontal="center" vertical="center"/>
    </xf>
    <xf numFmtId="0" fontId="47" fillId="0" borderId="27" xfId="4" applyFont="1" applyBorder="1" applyAlignment="1">
      <alignment horizontal="center" vertical="center"/>
    </xf>
    <xf numFmtId="0" fontId="47" fillId="0" borderId="28" xfId="4" applyFont="1" applyBorder="1" applyAlignment="1">
      <alignment horizontal="center" vertical="center"/>
    </xf>
    <xf numFmtId="0" fontId="53" fillId="0" borderId="52" xfId="12" applyFont="1" applyFill="1" applyBorder="1" applyAlignment="1">
      <alignment horizontal="center" vertical="center"/>
    </xf>
    <xf numFmtId="0" fontId="53" fillId="0" borderId="53" xfId="12" applyFont="1" applyFill="1" applyBorder="1" applyAlignment="1">
      <alignment horizontal="center" vertical="center"/>
    </xf>
    <xf numFmtId="0" fontId="28" fillId="0" borderId="40" xfId="5" applyFont="1" applyBorder="1" applyAlignment="1">
      <alignment horizontal="center" vertical="top" wrapText="1"/>
    </xf>
    <xf numFmtId="0" fontId="28" fillId="0" borderId="41" xfId="5" applyFont="1" applyBorder="1" applyAlignment="1">
      <alignment horizontal="center" vertical="top" wrapText="1"/>
    </xf>
    <xf numFmtId="0" fontId="28" fillId="0" borderId="14" xfId="5" applyFont="1" applyBorder="1" applyAlignment="1">
      <alignment horizontal="center" vertical="top" wrapText="1"/>
    </xf>
    <xf numFmtId="0" fontId="28" fillId="0" borderId="17" xfId="5" applyFont="1" applyBorder="1" applyAlignment="1">
      <alignment horizontal="center" vertical="top" wrapText="1"/>
    </xf>
    <xf numFmtId="0" fontId="8" fillId="0" borderId="13" xfId="5" applyFont="1" applyBorder="1" applyAlignment="1">
      <alignment horizontal="center" vertical="center"/>
    </xf>
    <xf numFmtId="0" fontId="8" fillId="0" borderId="39" xfId="5" applyFont="1" applyBorder="1" applyAlignment="1">
      <alignment horizontal="center" vertical="center"/>
    </xf>
    <xf numFmtId="0" fontId="8" fillId="0" borderId="16" xfId="5" applyFont="1" applyBorder="1" applyAlignment="1">
      <alignment horizontal="center" vertical="center"/>
    </xf>
    <xf numFmtId="0" fontId="28" fillId="0" borderId="15" xfId="5" applyFont="1" applyBorder="1" applyAlignment="1">
      <alignment horizontal="center" vertical="center" wrapText="1"/>
    </xf>
    <xf numFmtId="0" fontId="28" fillId="0" borderId="42" xfId="5" applyFont="1" applyBorder="1" applyAlignment="1">
      <alignment horizontal="center" vertical="center" wrapText="1"/>
    </xf>
    <xf numFmtId="0" fontId="28" fillId="0" borderId="18" xfId="5" applyFont="1" applyBorder="1" applyAlignment="1">
      <alignment horizontal="center" vertical="center" wrapText="1"/>
    </xf>
    <xf numFmtId="0" fontId="28" fillId="0" borderId="55" xfId="5" applyFont="1" applyBorder="1" applyAlignment="1">
      <alignment horizontal="center" vertical="center" wrapText="1"/>
    </xf>
    <xf numFmtId="0" fontId="54" fillId="0" borderId="30" xfId="5" applyFont="1" applyBorder="1" applyAlignment="1">
      <alignment horizontal="center" vertical="center"/>
    </xf>
    <xf numFmtId="0" fontId="0" fillId="0" borderId="42" xfId="0" applyBorder="1" applyAlignment="1">
      <alignment horizontal="center" vertical="center" wrapText="1"/>
    </xf>
    <xf numFmtId="0" fontId="0" fillId="0" borderId="18" xfId="0" applyBorder="1" applyAlignment="1">
      <alignment horizontal="center" vertical="center" wrapText="1"/>
    </xf>
    <xf numFmtId="0" fontId="28" fillId="0" borderId="30" xfId="5" applyFont="1" applyBorder="1" applyAlignment="1">
      <alignment horizontal="center" vertical="top" wrapText="1"/>
    </xf>
    <xf numFmtId="0" fontId="28" fillId="0" borderId="0" xfId="5" applyFont="1" applyAlignment="1">
      <alignment horizontal="center" vertical="top" wrapText="1"/>
    </xf>
    <xf numFmtId="0" fontId="8" fillId="0" borderId="50" xfId="5" applyFont="1" applyBorder="1" applyAlignment="1">
      <alignment horizontal="center" vertical="center"/>
    </xf>
    <xf numFmtId="0" fontId="0" fillId="0" borderId="43" xfId="0" applyBorder="1" applyAlignment="1">
      <alignment horizontal="center" vertical="center"/>
    </xf>
    <xf numFmtId="0" fontId="0" fillId="0" borderId="47" xfId="0" applyBorder="1" applyAlignment="1">
      <alignment horizontal="center" vertical="center"/>
    </xf>
    <xf numFmtId="0" fontId="8" fillId="0" borderId="43" xfId="5" applyFont="1" applyBorder="1" applyAlignment="1">
      <alignment horizontal="center" vertical="center"/>
    </xf>
    <xf numFmtId="0" fontId="8" fillId="0" borderId="47" xfId="5" applyFont="1" applyBorder="1" applyAlignment="1">
      <alignment horizontal="center" vertical="center"/>
    </xf>
    <xf numFmtId="0" fontId="37" fillId="0" borderId="15" xfId="5" applyFont="1" applyBorder="1" applyAlignment="1">
      <alignment horizontal="center" vertical="center" wrapText="1"/>
    </xf>
    <xf numFmtId="0" fontId="37" fillId="0" borderId="42" xfId="5" applyFont="1" applyBorder="1" applyAlignment="1">
      <alignment horizontal="center" vertical="center" wrapText="1"/>
    </xf>
    <xf numFmtId="0" fontId="37" fillId="0" borderId="18" xfId="5" applyFont="1" applyBorder="1" applyAlignment="1">
      <alignment horizontal="center" vertical="center" wrapText="1"/>
    </xf>
    <xf numFmtId="0" fontId="58" fillId="0" borderId="37" xfId="12" applyFont="1" applyFill="1" applyBorder="1" applyAlignment="1">
      <alignment horizontal="center" vertical="center"/>
    </xf>
    <xf numFmtId="0" fontId="58" fillId="0" borderId="38" xfId="12" applyFont="1" applyFill="1" applyBorder="1" applyAlignment="1">
      <alignment horizontal="center" vertical="center"/>
    </xf>
    <xf numFmtId="0" fontId="51" fillId="4" borderId="29" xfId="5" applyFont="1" applyFill="1" applyBorder="1" applyAlignment="1">
      <alignment horizontal="center" vertical="center"/>
    </xf>
    <xf numFmtId="0" fontId="51" fillId="4" borderId="30" xfId="5" applyFont="1" applyFill="1" applyBorder="1" applyAlignment="1">
      <alignment horizontal="center" vertical="center"/>
    </xf>
    <xf numFmtId="0" fontId="6" fillId="0" borderId="27" xfId="4" applyFont="1" applyBorder="1" applyAlignment="1">
      <alignment horizontal="center" vertical="center"/>
    </xf>
  </cellXfs>
  <cellStyles count="14">
    <cellStyle name="Comma" xfId="1" builtinId="3"/>
    <cellStyle name="Comma 2" xfId="7" xr:uid="{00000000-0005-0000-0000-000001000000}"/>
    <cellStyle name="Currency" xfId="2" builtinId="4"/>
    <cellStyle name="Currency 2" xfId="8" xr:uid="{00000000-0005-0000-0000-000003000000}"/>
    <cellStyle name="Normal" xfId="0" builtinId="0"/>
    <cellStyle name="Normal 2" xfId="4" xr:uid="{00000000-0005-0000-0000-000005000000}"/>
    <cellStyle name="Normal 3" xfId="5" xr:uid="{00000000-0005-0000-0000-000006000000}"/>
    <cellStyle name="Normal 3 2" xfId="11" xr:uid="{00000000-0005-0000-0000-000007000000}"/>
    <cellStyle name="Normal 4" xfId="9" xr:uid="{00000000-0005-0000-0000-000008000000}"/>
    <cellStyle name="Normal 4 2" xfId="13" xr:uid="{00000000-0005-0000-0000-000009000000}"/>
    <cellStyle name="Note 2" xfId="6" xr:uid="{00000000-0005-0000-0000-00000A000000}"/>
    <cellStyle name="Note 2 2" xfId="12" xr:uid="{00000000-0005-0000-0000-00000B000000}"/>
    <cellStyle name="Percent" xfId="3" builtinId="5"/>
    <cellStyle name="Percent 2"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39</xdr:row>
      <xdr:rowOff>0</xdr:rowOff>
    </xdr:from>
    <xdr:to>
      <xdr:col>3</xdr:col>
      <xdr:colOff>1000125</xdr:colOff>
      <xdr:row>42</xdr:row>
      <xdr:rowOff>150813</xdr:rowOff>
    </xdr:to>
    <xdr:sp macro="" textlink="">
      <xdr:nvSpPr>
        <xdr:cNvPr id="3" name="7-Point Star 2">
          <a:extLst>
            <a:ext uri="{FF2B5EF4-FFF2-40B4-BE49-F238E27FC236}">
              <a16:creationId xmlns:a16="http://schemas.microsoft.com/office/drawing/2014/main" id="{00000000-0008-0000-0000-000003000000}"/>
            </a:ext>
          </a:extLst>
        </xdr:cNvPr>
        <xdr:cNvSpPr/>
      </xdr:nvSpPr>
      <xdr:spPr>
        <a:xfrm>
          <a:off x="6175375" y="11501438"/>
          <a:ext cx="1000125" cy="746125"/>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4</xdr:row>
      <xdr:rowOff>15872</xdr:rowOff>
    </xdr:from>
    <xdr:to>
      <xdr:col>0</xdr:col>
      <xdr:colOff>4325932</xdr:colOff>
      <xdr:row>5</xdr:row>
      <xdr:rowOff>15871</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H118"/>
  <sheetViews>
    <sheetView zoomScale="70" zoomScaleNormal="70" workbookViewId="0">
      <selection activeCell="B15" sqref="B15"/>
    </sheetView>
  </sheetViews>
  <sheetFormatPr defaultColWidth="9.140625" defaultRowHeight="15.75" x14ac:dyDescent="0.25"/>
  <cols>
    <col min="1" max="1" width="65.7109375" style="6" customWidth="1"/>
    <col min="2" max="2" width="6.7109375" style="6" customWidth="1"/>
    <col min="3" max="8" width="20.28515625" style="17" customWidth="1"/>
    <col min="9" max="256" width="11.42578125" style="6" customWidth="1"/>
    <col min="257" max="16384" width="9.140625" style="6"/>
  </cols>
  <sheetData>
    <row r="1" spans="1:8" ht="93.95" customHeight="1" x14ac:dyDescent="0.3">
      <c r="A1" s="4" t="s">
        <v>0</v>
      </c>
      <c r="B1" s="5"/>
      <c r="C1" s="204" t="s">
        <v>66</v>
      </c>
      <c r="D1" s="204" t="s">
        <v>67</v>
      </c>
      <c r="E1" s="204" t="s">
        <v>68</v>
      </c>
      <c r="F1" s="204" t="s">
        <v>69</v>
      </c>
      <c r="G1" s="204" t="s">
        <v>70</v>
      </c>
      <c r="H1" s="204" t="s">
        <v>71</v>
      </c>
    </row>
    <row r="2" spans="1:8" s="8" customFormat="1" ht="20.25" x14ac:dyDescent="0.2">
      <c r="A2" s="19" t="s">
        <v>221</v>
      </c>
      <c r="B2" s="7"/>
      <c r="C2" s="205"/>
      <c r="D2" s="205"/>
      <c r="E2" s="205"/>
      <c r="F2" s="205"/>
      <c r="G2" s="205"/>
      <c r="H2" s="205"/>
    </row>
    <row r="3" spans="1:8" s="8" customFormat="1" ht="20.25" x14ac:dyDescent="0.2">
      <c r="A3" s="19" t="s">
        <v>222</v>
      </c>
      <c r="B3" s="7"/>
      <c r="C3" s="205"/>
      <c r="D3" s="205"/>
      <c r="E3" s="205"/>
      <c r="F3" s="205"/>
      <c r="G3" s="205"/>
      <c r="H3" s="205"/>
    </row>
    <row r="4" spans="1:8" s="8" customFormat="1" ht="20.25" x14ac:dyDescent="0.2">
      <c r="A4" s="19" t="s">
        <v>48</v>
      </c>
      <c r="B4" s="7"/>
      <c r="C4" s="205"/>
      <c r="D4" s="205"/>
      <c r="E4" s="205"/>
      <c r="F4" s="205"/>
      <c r="G4" s="205"/>
      <c r="H4" s="205"/>
    </row>
    <row r="5" spans="1:8" s="8" customFormat="1" ht="35.1" customHeight="1" x14ac:dyDescent="0.2">
      <c r="A5" s="62" t="s">
        <v>9</v>
      </c>
      <c r="B5" s="9"/>
      <c r="C5" s="205"/>
      <c r="D5" s="205"/>
      <c r="E5" s="205"/>
      <c r="F5" s="205"/>
      <c r="G5" s="205"/>
      <c r="H5" s="205"/>
    </row>
    <row r="6" spans="1:8" s="11" customFormat="1" ht="39.75" customHeight="1" x14ac:dyDescent="0.2">
      <c r="A6" s="199" t="s">
        <v>2</v>
      </c>
      <c r="B6" s="199"/>
      <c r="C6" s="206"/>
      <c r="D6" s="206"/>
      <c r="E6" s="206"/>
      <c r="F6" s="206"/>
      <c r="G6" s="206"/>
      <c r="H6" s="206"/>
    </row>
    <row r="7" spans="1:8" s="11" customFormat="1" ht="18.75" x14ac:dyDescent="0.2">
      <c r="A7" s="12" t="s">
        <v>57</v>
      </c>
      <c r="B7" s="13"/>
      <c r="C7" s="56"/>
      <c r="D7" s="56"/>
      <c r="E7" s="56"/>
      <c r="F7" s="56"/>
      <c r="G7" s="56"/>
      <c r="H7" s="56"/>
    </row>
    <row r="8" spans="1:8" s="23" customFormat="1" ht="18.75" x14ac:dyDescent="0.2">
      <c r="A8" s="20" t="s">
        <v>72</v>
      </c>
      <c r="B8" s="21"/>
      <c r="C8" s="22" t="s">
        <v>73</v>
      </c>
      <c r="D8" s="22"/>
      <c r="E8" s="22"/>
      <c r="F8" s="22"/>
      <c r="G8" s="22"/>
      <c r="H8" s="22"/>
    </row>
    <row r="9" spans="1:8" s="23" customFormat="1" ht="18.75" x14ac:dyDescent="0.2">
      <c r="A9" s="24" t="s">
        <v>55</v>
      </c>
      <c r="B9" s="25"/>
      <c r="C9" s="26" t="s">
        <v>73</v>
      </c>
      <c r="D9" s="26"/>
      <c r="E9" s="26"/>
      <c r="F9" s="26"/>
      <c r="G9" s="26"/>
      <c r="H9" s="26"/>
    </row>
    <row r="10" spans="1:8" s="11" customFormat="1" ht="18.75" x14ac:dyDescent="0.2">
      <c r="A10" s="136" t="s">
        <v>45</v>
      </c>
      <c r="B10" s="14"/>
      <c r="C10" s="137">
        <f>MinReqAssessment!I22</f>
        <v>0</v>
      </c>
      <c r="D10" s="137">
        <f>MinReqAssessment!M22</f>
        <v>0</v>
      </c>
      <c r="E10" s="137">
        <f>MinReqAssessment!Q22</f>
        <v>0</v>
      </c>
      <c r="F10" s="137">
        <f>MinReqAssessment!U22</f>
        <v>0</v>
      </c>
      <c r="G10" s="137">
        <f>MinReqAssessment!Y22</f>
        <v>0</v>
      </c>
      <c r="H10" s="137">
        <f>MinReqAssessment!AC22</f>
        <v>0</v>
      </c>
    </row>
    <row r="11" spans="1:8" s="45" customFormat="1" ht="27.75" x14ac:dyDescent="0.2">
      <c r="A11" s="43" t="s">
        <v>14</v>
      </c>
      <c r="B11" s="43" t="s">
        <v>1</v>
      </c>
      <c r="C11" s="57" t="s">
        <v>27</v>
      </c>
      <c r="D11" s="57"/>
      <c r="E11" s="57"/>
      <c r="F11" s="57"/>
      <c r="G11" s="57"/>
      <c r="H11" s="57"/>
    </row>
    <row r="12" spans="1:8" s="15" customFormat="1" ht="10.5" customHeight="1" x14ac:dyDescent="0.2">
      <c r="A12" s="16"/>
      <c r="B12" s="18"/>
      <c r="C12" s="1"/>
      <c r="D12" s="1"/>
      <c r="E12" s="1"/>
      <c r="F12" s="1"/>
      <c r="G12" s="1"/>
      <c r="H12" s="1"/>
    </row>
    <row r="13" spans="1:8" s="28" customFormat="1" ht="18.75" x14ac:dyDescent="0.2">
      <c r="A13" s="32"/>
      <c r="B13" s="33"/>
      <c r="C13" s="34"/>
      <c r="D13" s="34"/>
      <c r="E13" s="34"/>
      <c r="F13" s="34"/>
      <c r="G13" s="34"/>
      <c r="H13" s="34"/>
    </row>
    <row r="14" spans="1:8" s="11" customFormat="1" ht="18.75" x14ac:dyDescent="0.2">
      <c r="A14" s="12" t="s">
        <v>6</v>
      </c>
      <c r="B14" s="13"/>
      <c r="C14" s="10"/>
      <c r="D14" s="10"/>
      <c r="E14" s="10"/>
      <c r="F14" s="10"/>
      <c r="G14" s="10"/>
      <c r="H14" s="10"/>
    </row>
    <row r="15" spans="1:8" s="48" customFormat="1" ht="18.75" x14ac:dyDescent="0.2">
      <c r="A15" s="46" t="s">
        <v>7</v>
      </c>
      <c r="B15" s="61"/>
      <c r="C15" s="47"/>
      <c r="D15" s="47"/>
      <c r="E15" s="47"/>
      <c r="F15" s="47"/>
      <c r="G15" s="47"/>
      <c r="H15" s="47"/>
    </row>
    <row r="16" spans="1:8" s="8" customFormat="1" x14ac:dyDescent="0.2">
      <c r="A16" s="27"/>
      <c r="B16" s="14"/>
      <c r="C16" s="49">
        <f>'Member 1'!I40</f>
        <v>0</v>
      </c>
      <c r="D16" s="49">
        <f>'Member 1'!M40</f>
        <v>0</v>
      </c>
      <c r="E16" s="49">
        <f>'Member 1'!Q40</f>
        <v>0</v>
      </c>
      <c r="F16" s="49">
        <f>'Member 1'!U40</f>
        <v>0</v>
      </c>
      <c r="G16" s="49">
        <f>'Member 1'!Y40</f>
        <v>0</v>
      </c>
      <c r="H16" s="49">
        <f>'Member 1'!AC40</f>
        <v>0</v>
      </c>
    </row>
    <row r="17" spans="1:8" s="8" customFormat="1" x14ac:dyDescent="0.2">
      <c r="A17" s="27"/>
      <c r="B17" s="14"/>
      <c r="C17" s="49">
        <f>'Member 2'!I40</f>
        <v>0</v>
      </c>
      <c r="D17" s="49">
        <f>'Member 2'!M40</f>
        <v>0</v>
      </c>
      <c r="E17" s="49">
        <f>'Member 2'!Q40</f>
        <v>0</v>
      </c>
      <c r="F17" s="49">
        <f>'Member 2'!U40</f>
        <v>0</v>
      </c>
      <c r="G17" s="49">
        <f>'Member 2'!Y40</f>
        <v>0</v>
      </c>
      <c r="H17" s="49">
        <f>'Member 2'!AC40</f>
        <v>0</v>
      </c>
    </row>
    <row r="18" spans="1:8" s="8" customFormat="1" x14ac:dyDescent="0.2">
      <c r="A18" s="27"/>
      <c r="B18" s="14"/>
      <c r="C18" s="49">
        <f>'Member 3'!I40</f>
        <v>0</v>
      </c>
      <c r="D18" s="49">
        <f>'Member 3'!M40</f>
        <v>0</v>
      </c>
      <c r="E18" s="49">
        <f>'Member 3'!Q40</f>
        <v>0</v>
      </c>
      <c r="F18" s="49">
        <f>'Member 3'!U40</f>
        <v>0</v>
      </c>
      <c r="G18" s="49">
        <f>'Member 3'!Y40</f>
        <v>0</v>
      </c>
      <c r="H18" s="49">
        <f>'Member 3'!AC40</f>
        <v>0</v>
      </c>
    </row>
    <row r="19" spans="1:8" s="8" customFormat="1" x14ac:dyDescent="0.2">
      <c r="A19" s="27"/>
      <c r="B19" s="14"/>
      <c r="C19" s="49">
        <f>'Member 4'!I40</f>
        <v>0</v>
      </c>
      <c r="D19" s="49">
        <f>'Member 4'!M40</f>
        <v>0</v>
      </c>
      <c r="E19" s="49">
        <f>'Member 4'!Q40</f>
        <v>0</v>
      </c>
      <c r="F19" s="49">
        <f>'Member 4'!U40</f>
        <v>0</v>
      </c>
      <c r="G19" s="49">
        <f>'Member 4'!Y40</f>
        <v>0</v>
      </c>
      <c r="H19" s="49">
        <f>'Member 4'!AC40</f>
        <v>0</v>
      </c>
    </row>
    <row r="20" spans="1:8" s="8" customFormat="1" x14ac:dyDescent="0.2">
      <c r="A20" s="27"/>
      <c r="B20" s="14"/>
      <c r="C20" s="49">
        <f>'Member 5'!I40</f>
        <v>0</v>
      </c>
      <c r="D20" s="49">
        <f>'Member 5'!M40</f>
        <v>0</v>
      </c>
      <c r="E20" s="49">
        <f>'Member 5'!Q40</f>
        <v>0</v>
      </c>
      <c r="F20" s="49">
        <f>'Member 5'!U40</f>
        <v>0</v>
      </c>
      <c r="G20" s="49">
        <f>'Member 5'!Y40</f>
        <v>0</v>
      </c>
      <c r="H20" s="49">
        <f>'Member 5'!AC44</f>
        <v>0</v>
      </c>
    </row>
    <row r="21" spans="1:8" s="8" customFormat="1" ht="15.75" customHeight="1" x14ac:dyDescent="0.2">
      <c r="A21" s="27"/>
      <c r="B21" s="14"/>
      <c r="C21" s="49">
        <f>'Member 6'!I40</f>
        <v>0</v>
      </c>
      <c r="D21" s="49">
        <f>'Member 6'!M40</f>
        <v>0</v>
      </c>
      <c r="E21" s="49">
        <f>'Member 6'!Q40</f>
        <v>0</v>
      </c>
      <c r="F21" s="49">
        <f>'Member 6'!U40</f>
        <v>0</v>
      </c>
      <c r="G21" s="49">
        <f>'Member 6'!Y40</f>
        <v>0</v>
      </c>
      <c r="H21" s="49">
        <f>'Member 6'!AC40</f>
        <v>0</v>
      </c>
    </row>
    <row r="22" spans="1:8" s="8" customFormat="1" ht="15.75" customHeight="1" x14ac:dyDescent="0.2">
      <c r="A22" s="27"/>
      <c r="B22" s="14"/>
      <c r="C22" s="49">
        <f>'Member 7'!I40</f>
        <v>0</v>
      </c>
      <c r="D22" s="49">
        <f>'Member 7'!M40</f>
        <v>0</v>
      </c>
      <c r="E22" s="49">
        <f>'Member 7'!Q40</f>
        <v>0</v>
      </c>
      <c r="F22" s="49">
        <f>'Member 7'!U40</f>
        <v>0</v>
      </c>
      <c r="G22" s="49">
        <f>'Member 7'!Y40</f>
        <v>0</v>
      </c>
      <c r="H22" s="49">
        <f>'Member 7'!AC40</f>
        <v>0</v>
      </c>
    </row>
    <row r="23" spans="1:8" s="8" customFormat="1" x14ac:dyDescent="0.2">
      <c r="A23" s="27"/>
      <c r="B23" s="14"/>
      <c r="C23" s="49">
        <f>'Member 8'!I40</f>
        <v>0</v>
      </c>
      <c r="D23" s="49">
        <f>'Member 8'!M40</f>
        <v>0</v>
      </c>
      <c r="E23" s="49">
        <f>'Member 8'!Q40</f>
        <v>0</v>
      </c>
      <c r="F23" s="49">
        <f>'Member 8'!U40</f>
        <v>0</v>
      </c>
      <c r="G23" s="49">
        <f>'Member 8'!Y40</f>
        <v>0</v>
      </c>
      <c r="H23" s="49">
        <f>'Member 8'!AC40</f>
        <v>0</v>
      </c>
    </row>
    <row r="24" spans="1:8" s="15" customFormat="1" ht="18.75" x14ac:dyDescent="0.2">
      <c r="A24" s="51" t="s">
        <v>8</v>
      </c>
      <c r="B24" s="16" t="s">
        <v>5</v>
      </c>
      <c r="C24" s="50" t="e">
        <f>SUM(C16:C23)/$B15</f>
        <v>#DIV/0!</v>
      </c>
      <c r="D24" s="50" t="e">
        <f t="shared" ref="D24:H24" si="0">SUM(D16:D23)/$B15</f>
        <v>#DIV/0!</v>
      </c>
      <c r="E24" s="50" t="e">
        <f t="shared" si="0"/>
        <v>#DIV/0!</v>
      </c>
      <c r="F24" s="50" t="e">
        <f t="shared" si="0"/>
        <v>#DIV/0!</v>
      </c>
      <c r="G24" s="50" t="e">
        <f t="shared" si="0"/>
        <v>#DIV/0!</v>
      </c>
      <c r="H24" s="50" t="e">
        <f t="shared" si="0"/>
        <v>#DIV/0!</v>
      </c>
    </row>
    <row r="25" spans="1:8" s="45" customFormat="1" ht="23.25" x14ac:dyDescent="0.2">
      <c r="A25" s="197" t="s">
        <v>56</v>
      </c>
      <c r="B25" s="198"/>
      <c r="C25" s="44"/>
      <c r="D25" s="44"/>
      <c r="E25" s="44"/>
      <c r="F25" s="44"/>
      <c r="G25" s="44"/>
      <c r="H25" s="44"/>
    </row>
    <row r="26" spans="1:8" s="11" customFormat="1" ht="10.5" customHeight="1" x14ac:dyDescent="0.2">
      <c r="A26" s="16"/>
      <c r="B26" s="29"/>
      <c r="C26" s="2"/>
      <c r="D26" s="2"/>
      <c r="E26" s="2"/>
      <c r="F26" s="2"/>
      <c r="G26" s="2"/>
      <c r="H26" s="2"/>
    </row>
    <row r="27" spans="1:8" s="36" customFormat="1" ht="18.75" customHeight="1" x14ac:dyDescent="0.2">
      <c r="A27" s="202" t="s">
        <v>18</v>
      </c>
      <c r="B27" s="203"/>
      <c r="C27" s="35">
        <v>0</v>
      </c>
      <c r="D27" s="35">
        <v>0</v>
      </c>
      <c r="E27" s="35">
        <v>0</v>
      </c>
      <c r="F27" s="35">
        <v>0</v>
      </c>
      <c r="G27" s="35">
        <v>0</v>
      </c>
      <c r="H27" s="35">
        <v>0</v>
      </c>
    </row>
    <row r="28" spans="1:8" s="38" customFormat="1" ht="12.75" x14ac:dyDescent="0.2">
      <c r="A28" s="37" t="s">
        <v>4</v>
      </c>
      <c r="B28" s="37"/>
      <c r="C28" s="41">
        <v>0</v>
      </c>
      <c r="D28" s="41">
        <v>0</v>
      </c>
      <c r="E28" s="41">
        <v>0</v>
      </c>
      <c r="F28" s="41">
        <v>0</v>
      </c>
      <c r="G28" s="41">
        <v>0</v>
      </c>
      <c r="H28" s="41">
        <v>0</v>
      </c>
    </row>
    <row r="29" spans="1:8" s="38" customFormat="1" ht="12.75" x14ac:dyDescent="0.2">
      <c r="A29" s="37" t="s">
        <v>4</v>
      </c>
      <c r="B29" s="37"/>
      <c r="C29" s="41">
        <v>0</v>
      </c>
      <c r="D29" s="41">
        <v>0</v>
      </c>
      <c r="E29" s="41">
        <v>0</v>
      </c>
      <c r="F29" s="41">
        <v>0</v>
      </c>
      <c r="G29" s="41">
        <v>0</v>
      </c>
      <c r="H29" s="41">
        <v>0</v>
      </c>
    </row>
    <row r="30" spans="1:8" s="38" customFormat="1" ht="12.75" x14ac:dyDescent="0.2">
      <c r="A30" s="37" t="s">
        <v>4</v>
      </c>
      <c r="B30" s="37"/>
      <c r="C30" s="41">
        <v>0</v>
      </c>
      <c r="D30" s="41">
        <v>0</v>
      </c>
      <c r="E30" s="41">
        <v>0</v>
      </c>
      <c r="F30" s="41">
        <v>0</v>
      </c>
      <c r="G30" s="41">
        <v>0</v>
      </c>
      <c r="H30" s="41">
        <v>0</v>
      </c>
    </row>
    <row r="31" spans="1:8" s="23" customFormat="1" ht="18.75" x14ac:dyDescent="0.2">
      <c r="A31" s="39" t="s">
        <v>3</v>
      </c>
      <c r="B31" s="39"/>
      <c r="C31" s="42">
        <v>0</v>
      </c>
      <c r="D31" s="42">
        <v>0</v>
      </c>
      <c r="E31" s="42">
        <v>0</v>
      </c>
      <c r="F31" s="42">
        <v>0</v>
      </c>
      <c r="G31" s="42">
        <v>0</v>
      </c>
      <c r="H31" s="42">
        <v>0</v>
      </c>
    </row>
    <row r="32" spans="1:8" s="55" customFormat="1" ht="20.25" x14ac:dyDescent="0.2">
      <c r="A32" s="53" t="s">
        <v>12</v>
      </c>
      <c r="B32" s="53"/>
      <c r="C32" s="54">
        <f t="shared" ref="C32:H32" si="1">C27-C31</f>
        <v>0</v>
      </c>
      <c r="D32" s="54">
        <f t="shared" si="1"/>
        <v>0</v>
      </c>
      <c r="E32" s="54">
        <f t="shared" si="1"/>
        <v>0</v>
      </c>
      <c r="F32" s="54">
        <f t="shared" si="1"/>
        <v>0</v>
      </c>
      <c r="G32" s="54">
        <f t="shared" si="1"/>
        <v>0</v>
      </c>
      <c r="H32" s="54">
        <f t="shared" si="1"/>
        <v>0</v>
      </c>
    </row>
    <row r="33" spans="1:8" s="45" customFormat="1" ht="23.25" x14ac:dyDescent="0.2">
      <c r="A33" s="197" t="s">
        <v>13</v>
      </c>
      <c r="B33" s="198"/>
      <c r="C33" s="44"/>
      <c r="D33" s="44"/>
      <c r="E33" s="44"/>
      <c r="F33" s="44"/>
      <c r="G33" s="44"/>
      <c r="H33" s="44"/>
    </row>
    <row r="34" spans="1:8" s="8" customFormat="1" ht="10.5" customHeight="1" x14ac:dyDescent="0.2">
      <c r="A34" s="16"/>
      <c r="B34" s="29"/>
      <c r="C34" s="2"/>
      <c r="D34" s="2"/>
      <c r="E34" s="2"/>
      <c r="F34" s="2"/>
      <c r="G34" s="2"/>
      <c r="H34" s="2"/>
    </row>
    <row r="35" spans="1:8" s="31" customFormat="1" ht="25.5" x14ac:dyDescent="0.2">
      <c r="A35" s="200" t="s">
        <v>15</v>
      </c>
      <c r="B35" s="201"/>
      <c r="C35" s="30">
        <f t="shared" ref="C35:H35" si="2">(C25*$B45)+(C33*$B46)</f>
        <v>0</v>
      </c>
      <c r="D35" s="30">
        <f t="shared" si="2"/>
        <v>0</v>
      </c>
      <c r="E35" s="30">
        <f t="shared" si="2"/>
        <v>0</v>
      </c>
      <c r="F35" s="30">
        <f t="shared" si="2"/>
        <v>0</v>
      </c>
      <c r="G35" s="30">
        <f t="shared" si="2"/>
        <v>0</v>
      </c>
      <c r="H35" s="30">
        <f t="shared" si="2"/>
        <v>0</v>
      </c>
    </row>
    <row r="36" spans="1:8" s="8" customFormat="1" ht="6" customHeight="1" x14ac:dyDescent="0.2">
      <c r="C36" s="17"/>
      <c r="D36" s="17"/>
    </row>
    <row r="37" spans="1:8" s="59" customFormat="1" x14ac:dyDescent="0.2">
      <c r="A37" s="58" t="s">
        <v>16</v>
      </c>
      <c r="C37" s="60"/>
      <c r="D37" s="60"/>
    </row>
    <row r="38" spans="1:8" s="59" customFormat="1" x14ac:dyDescent="0.2">
      <c r="A38" s="58" t="s">
        <v>17</v>
      </c>
      <c r="C38" s="60"/>
      <c r="D38" s="60"/>
    </row>
    <row r="39" spans="1:8" s="8" customFormat="1" x14ac:dyDescent="0.2">
      <c r="C39" s="17"/>
      <c r="D39" s="17"/>
      <c r="E39" s="17"/>
      <c r="F39" s="17"/>
      <c r="G39" s="17"/>
      <c r="H39" s="17"/>
    </row>
    <row r="40" spans="1:8" s="8" customFormat="1" x14ac:dyDescent="0.2">
      <c r="C40" s="17"/>
      <c r="D40" s="17"/>
      <c r="E40" s="17"/>
      <c r="F40" s="17"/>
      <c r="G40" s="17"/>
      <c r="H40" s="17"/>
    </row>
    <row r="41" spans="1:8" s="8" customFormat="1" x14ac:dyDescent="0.2">
      <c r="C41" s="17"/>
      <c r="D41" s="17"/>
      <c r="E41" s="17"/>
      <c r="F41" s="17"/>
      <c r="G41" s="17"/>
      <c r="H41" s="17"/>
    </row>
    <row r="42" spans="1:8" s="8" customFormat="1" x14ac:dyDescent="0.2">
      <c r="C42" s="17"/>
      <c r="D42" s="17"/>
      <c r="E42" s="17"/>
      <c r="F42" s="17"/>
      <c r="G42" s="17"/>
      <c r="H42" s="17"/>
    </row>
    <row r="43" spans="1:8" s="8" customFormat="1" x14ac:dyDescent="0.2">
      <c r="C43" s="17"/>
      <c r="D43" s="17"/>
      <c r="E43" s="17"/>
      <c r="F43" s="17"/>
      <c r="G43" s="17"/>
      <c r="H43" s="17"/>
    </row>
    <row r="44" spans="1:8" s="8" customFormat="1" x14ac:dyDescent="0.2">
      <c r="C44" s="17"/>
      <c r="D44" s="17"/>
      <c r="E44" s="17"/>
      <c r="F44" s="17"/>
      <c r="G44" s="17"/>
      <c r="H44" s="17"/>
    </row>
    <row r="45" spans="1:8" s="8" customFormat="1" ht="20.25" x14ac:dyDescent="0.2">
      <c r="A45" s="40" t="s">
        <v>10</v>
      </c>
      <c r="B45" s="52">
        <v>0.6</v>
      </c>
      <c r="C45" s="17"/>
      <c r="D45" s="17"/>
      <c r="E45" s="17"/>
      <c r="F45" s="17"/>
      <c r="G45" s="17"/>
      <c r="H45" s="17"/>
    </row>
    <row r="46" spans="1:8" s="8" customFormat="1" ht="23.25" x14ac:dyDescent="0.2">
      <c r="A46" s="43" t="s">
        <v>11</v>
      </c>
      <c r="B46" s="52">
        <v>0.4</v>
      </c>
      <c r="C46" s="17"/>
      <c r="D46" s="17"/>
      <c r="E46" s="17"/>
      <c r="F46" s="17"/>
      <c r="G46" s="17"/>
      <c r="H46" s="17"/>
    </row>
    <row r="47" spans="1:8" s="8" customFormat="1" x14ac:dyDescent="0.2">
      <c r="C47" s="17"/>
      <c r="D47" s="17"/>
      <c r="E47" s="17"/>
      <c r="F47" s="17"/>
      <c r="G47" s="17"/>
      <c r="H47" s="17"/>
    </row>
    <row r="48" spans="1:8" s="8" customFormat="1" x14ac:dyDescent="0.2">
      <c r="C48" s="17"/>
      <c r="D48" s="17"/>
      <c r="E48" s="17"/>
      <c r="F48" s="17"/>
      <c r="G48" s="17"/>
      <c r="H48" s="17"/>
    </row>
    <row r="49" spans="3:8" s="8" customFormat="1" x14ac:dyDescent="0.2">
      <c r="C49" s="17"/>
      <c r="D49" s="17"/>
      <c r="E49" s="17"/>
      <c r="F49" s="17"/>
      <c r="G49" s="17"/>
      <c r="H49" s="17"/>
    </row>
    <row r="50" spans="3:8" s="8" customFormat="1" x14ac:dyDescent="0.2">
      <c r="C50" s="17"/>
      <c r="D50" s="17"/>
      <c r="E50" s="17"/>
      <c r="F50" s="17"/>
      <c r="G50" s="17"/>
      <c r="H50" s="17"/>
    </row>
    <row r="51" spans="3:8" s="8" customFormat="1" x14ac:dyDescent="0.2">
      <c r="C51" s="17"/>
      <c r="D51" s="17"/>
      <c r="E51" s="17"/>
      <c r="F51" s="17"/>
      <c r="G51" s="17"/>
      <c r="H51" s="17"/>
    </row>
    <row r="52" spans="3:8" s="8" customFormat="1" x14ac:dyDescent="0.2">
      <c r="C52" s="17"/>
      <c r="D52" s="17"/>
      <c r="E52" s="17"/>
      <c r="F52" s="17"/>
      <c r="G52" s="17"/>
      <c r="H52" s="17"/>
    </row>
    <row r="53" spans="3:8" s="8" customFormat="1" x14ac:dyDescent="0.2">
      <c r="C53" s="17"/>
      <c r="D53" s="17"/>
      <c r="E53" s="17"/>
      <c r="F53" s="17"/>
      <c r="G53" s="17"/>
      <c r="H53" s="17"/>
    </row>
    <row r="54" spans="3:8" s="8" customFormat="1" x14ac:dyDescent="0.2">
      <c r="C54" s="17"/>
      <c r="D54" s="17"/>
      <c r="E54" s="17"/>
      <c r="F54" s="17"/>
      <c r="G54" s="17"/>
      <c r="H54" s="17"/>
    </row>
    <row r="55" spans="3:8" s="8" customFormat="1" x14ac:dyDescent="0.2">
      <c r="C55" s="17"/>
      <c r="D55" s="17"/>
      <c r="E55" s="17"/>
      <c r="F55" s="17"/>
      <c r="G55" s="17"/>
      <c r="H55" s="17"/>
    </row>
    <row r="56" spans="3:8" s="8" customFormat="1" x14ac:dyDescent="0.2">
      <c r="C56" s="17"/>
      <c r="D56" s="17"/>
      <c r="E56" s="17"/>
      <c r="F56" s="17"/>
      <c r="G56" s="17"/>
      <c r="H56" s="17"/>
    </row>
    <row r="57" spans="3:8" s="8" customFormat="1" x14ac:dyDescent="0.2">
      <c r="C57" s="17"/>
      <c r="D57" s="17"/>
      <c r="E57" s="17"/>
      <c r="F57" s="17"/>
      <c r="G57" s="17"/>
      <c r="H57" s="17"/>
    </row>
    <row r="58" spans="3:8" s="8" customFormat="1" x14ac:dyDescent="0.2">
      <c r="C58" s="17"/>
      <c r="D58" s="17"/>
      <c r="E58" s="17"/>
      <c r="F58" s="17"/>
      <c r="G58" s="17"/>
      <c r="H58" s="17"/>
    </row>
    <row r="59" spans="3:8" s="8" customFormat="1" x14ac:dyDescent="0.2">
      <c r="C59" s="17"/>
      <c r="D59" s="17"/>
      <c r="E59" s="17"/>
      <c r="F59" s="17"/>
      <c r="G59" s="17"/>
      <c r="H59" s="17"/>
    </row>
    <row r="60" spans="3:8" s="8" customFormat="1" x14ac:dyDescent="0.2">
      <c r="C60" s="17"/>
      <c r="D60" s="17"/>
      <c r="E60" s="17"/>
      <c r="F60" s="17"/>
      <c r="G60" s="17"/>
      <c r="H60" s="17"/>
    </row>
    <row r="61" spans="3:8" s="8" customFormat="1" x14ac:dyDescent="0.2">
      <c r="C61" s="17"/>
      <c r="D61" s="17"/>
      <c r="E61" s="17"/>
      <c r="F61" s="17"/>
      <c r="G61" s="17"/>
      <c r="H61" s="17"/>
    </row>
    <row r="62" spans="3:8" s="8" customFormat="1" x14ac:dyDescent="0.2">
      <c r="C62" s="17"/>
      <c r="D62" s="17"/>
      <c r="E62" s="17"/>
      <c r="F62" s="17"/>
      <c r="G62" s="17"/>
      <c r="H62" s="17"/>
    </row>
    <row r="63" spans="3:8" s="8" customFormat="1" x14ac:dyDescent="0.2">
      <c r="C63" s="17"/>
      <c r="D63" s="17"/>
      <c r="E63" s="17"/>
      <c r="F63" s="17"/>
      <c r="G63" s="17"/>
      <c r="H63" s="17"/>
    </row>
    <row r="64" spans="3:8" s="8" customFormat="1" x14ac:dyDescent="0.2">
      <c r="C64" s="17"/>
      <c r="D64" s="17"/>
      <c r="E64" s="17"/>
      <c r="F64" s="17"/>
      <c r="G64" s="17"/>
      <c r="H64" s="17"/>
    </row>
    <row r="65" spans="3:8" s="8" customFormat="1" x14ac:dyDescent="0.2">
      <c r="C65" s="17"/>
      <c r="D65" s="17"/>
      <c r="E65" s="17"/>
      <c r="F65" s="17"/>
      <c r="G65" s="17"/>
      <c r="H65" s="17"/>
    </row>
    <row r="66" spans="3:8" s="8" customFormat="1" x14ac:dyDescent="0.2">
      <c r="C66" s="17"/>
      <c r="D66" s="17"/>
      <c r="E66" s="17"/>
      <c r="F66" s="17"/>
      <c r="G66" s="17"/>
      <c r="H66" s="17"/>
    </row>
    <row r="67" spans="3:8" s="8" customFormat="1" x14ac:dyDescent="0.2">
      <c r="C67" s="17"/>
      <c r="D67" s="17"/>
      <c r="E67" s="17"/>
      <c r="F67" s="17"/>
      <c r="G67" s="17"/>
      <c r="H67" s="17"/>
    </row>
    <row r="68" spans="3:8" s="8" customFormat="1" x14ac:dyDescent="0.2">
      <c r="C68" s="17"/>
      <c r="D68" s="17"/>
      <c r="E68" s="17"/>
      <c r="F68" s="17"/>
      <c r="G68" s="17"/>
      <c r="H68" s="17"/>
    </row>
    <row r="69" spans="3:8" s="8" customFormat="1" x14ac:dyDescent="0.2">
      <c r="C69" s="17"/>
      <c r="D69" s="17"/>
      <c r="E69" s="17"/>
      <c r="F69" s="17"/>
      <c r="G69" s="17"/>
      <c r="H69" s="17"/>
    </row>
    <row r="70" spans="3:8" s="8" customFormat="1" x14ac:dyDescent="0.2">
      <c r="C70" s="17"/>
      <c r="D70" s="17"/>
      <c r="E70" s="17"/>
      <c r="F70" s="17"/>
      <c r="G70" s="17"/>
      <c r="H70" s="17"/>
    </row>
    <row r="71" spans="3:8" s="8" customFormat="1" x14ac:dyDescent="0.2">
      <c r="C71" s="17"/>
      <c r="D71" s="17"/>
      <c r="E71" s="17"/>
      <c r="F71" s="17"/>
      <c r="G71" s="17"/>
      <c r="H71" s="17"/>
    </row>
    <row r="72" spans="3:8" s="8" customFormat="1" x14ac:dyDescent="0.2">
      <c r="C72" s="17"/>
      <c r="D72" s="17"/>
      <c r="E72" s="17"/>
      <c r="F72" s="17"/>
      <c r="G72" s="17"/>
      <c r="H72" s="17"/>
    </row>
    <row r="73" spans="3:8" s="8" customFormat="1" x14ac:dyDescent="0.2">
      <c r="C73" s="17"/>
      <c r="D73" s="17"/>
      <c r="E73" s="17"/>
      <c r="F73" s="17"/>
      <c r="G73" s="17"/>
      <c r="H73" s="17"/>
    </row>
    <row r="74" spans="3:8" s="8" customFormat="1" x14ac:dyDescent="0.2">
      <c r="C74" s="17"/>
      <c r="D74" s="17"/>
      <c r="E74" s="17"/>
      <c r="F74" s="17"/>
      <c r="G74" s="17"/>
      <c r="H74" s="17"/>
    </row>
    <row r="75" spans="3:8" s="8" customFormat="1" x14ac:dyDescent="0.2">
      <c r="C75" s="17"/>
      <c r="D75" s="17"/>
      <c r="E75" s="17"/>
      <c r="F75" s="17"/>
      <c r="G75" s="17"/>
      <c r="H75" s="17"/>
    </row>
    <row r="76" spans="3:8" s="8" customFormat="1" x14ac:dyDescent="0.2">
      <c r="C76" s="17"/>
      <c r="D76" s="17"/>
      <c r="E76" s="17"/>
      <c r="F76" s="17"/>
      <c r="G76" s="17"/>
      <c r="H76" s="17"/>
    </row>
    <row r="77" spans="3:8" s="8" customFormat="1" x14ac:dyDescent="0.2">
      <c r="C77" s="17"/>
      <c r="D77" s="17"/>
      <c r="E77" s="17"/>
      <c r="F77" s="17"/>
      <c r="G77" s="17"/>
      <c r="H77" s="17"/>
    </row>
    <row r="78" spans="3:8" s="8" customFormat="1" x14ac:dyDescent="0.2">
      <c r="C78" s="17"/>
      <c r="D78" s="17"/>
      <c r="E78" s="17"/>
      <c r="F78" s="17"/>
      <c r="G78" s="17"/>
      <c r="H78" s="17"/>
    </row>
    <row r="79" spans="3:8" s="8" customFormat="1" x14ac:dyDescent="0.2">
      <c r="C79" s="17"/>
      <c r="D79" s="17"/>
      <c r="E79" s="17"/>
      <c r="F79" s="17"/>
      <c r="G79" s="17"/>
      <c r="H79" s="17"/>
    </row>
    <row r="80" spans="3:8" s="8" customFormat="1" x14ac:dyDescent="0.2">
      <c r="C80" s="17"/>
      <c r="D80" s="17"/>
      <c r="E80" s="17"/>
      <c r="F80" s="17"/>
      <c r="G80" s="17"/>
      <c r="H80" s="17"/>
    </row>
    <row r="81" spans="3:8" s="8" customFormat="1" x14ac:dyDescent="0.2">
      <c r="C81" s="17"/>
      <c r="D81" s="17"/>
      <c r="E81" s="17"/>
      <c r="F81" s="17"/>
      <c r="G81" s="17"/>
      <c r="H81" s="17"/>
    </row>
    <row r="82" spans="3:8" s="8" customFormat="1" x14ac:dyDescent="0.2">
      <c r="C82" s="17"/>
      <c r="D82" s="17"/>
      <c r="E82" s="17"/>
      <c r="F82" s="17"/>
      <c r="G82" s="17"/>
      <c r="H82" s="17"/>
    </row>
    <row r="83" spans="3:8" s="8" customFormat="1" x14ac:dyDescent="0.2">
      <c r="C83" s="17"/>
      <c r="D83" s="17"/>
      <c r="E83" s="17"/>
      <c r="F83" s="17"/>
      <c r="G83" s="17"/>
      <c r="H83" s="17"/>
    </row>
    <row r="84" spans="3:8" s="8" customFormat="1" x14ac:dyDescent="0.2">
      <c r="C84" s="17"/>
      <c r="D84" s="17"/>
      <c r="E84" s="17"/>
      <c r="F84" s="17"/>
      <c r="G84" s="17"/>
      <c r="H84" s="17"/>
    </row>
    <row r="85" spans="3:8" s="8" customFormat="1" x14ac:dyDescent="0.2">
      <c r="C85" s="17"/>
      <c r="D85" s="17"/>
      <c r="E85" s="17"/>
      <c r="F85" s="17"/>
      <c r="G85" s="17"/>
      <c r="H85" s="17"/>
    </row>
    <row r="86" spans="3:8" s="8" customFormat="1" x14ac:dyDescent="0.2">
      <c r="C86" s="17"/>
      <c r="D86" s="17"/>
      <c r="E86" s="17"/>
      <c r="F86" s="17"/>
      <c r="G86" s="17"/>
      <c r="H86" s="17"/>
    </row>
    <row r="87" spans="3:8" s="8" customFormat="1" x14ac:dyDescent="0.2">
      <c r="C87" s="17"/>
      <c r="D87" s="17"/>
      <c r="E87" s="17"/>
      <c r="F87" s="17"/>
      <c r="G87" s="17"/>
      <c r="H87" s="17"/>
    </row>
    <row r="88" spans="3:8" s="8" customFormat="1" x14ac:dyDescent="0.2">
      <c r="C88" s="17"/>
      <c r="D88" s="17"/>
      <c r="E88" s="17"/>
      <c r="F88" s="17"/>
      <c r="G88" s="17"/>
      <c r="H88" s="17"/>
    </row>
    <row r="89" spans="3:8" s="8" customFormat="1" x14ac:dyDescent="0.2">
      <c r="C89" s="17"/>
      <c r="D89" s="17"/>
      <c r="E89" s="17"/>
      <c r="F89" s="17"/>
      <c r="G89" s="17"/>
      <c r="H89" s="17"/>
    </row>
    <row r="90" spans="3:8" s="8" customFormat="1" x14ac:dyDescent="0.2">
      <c r="C90" s="17"/>
      <c r="D90" s="17"/>
      <c r="E90" s="17"/>
      <c r="F90" s="17"/>
      <c r="G90" s="17"/>
      <c r="H90" s="17"/>
    </row>
    <row r="91" spans="3:8" s="8" customFormat="1" x14ac:dyDescent="0.2">
      <c r="C91" s="17"/>
      <c r="D91" s="17"/>
      <c r="E91" s="17"/>
      <c r="F91" s="17"/>
      <c r="G91" s="17"/>
      <c r="H91" s="17"/>
    </row>
    <row r="92" spans="3:8" s="8" customFormat="1" x14ac:dyDescent="0.2">
      <c r="C92" s="17"/>
      <c r="D92" s="17"/>
      <c r="E92" s="17"/>
      <c r="F92" s="17"/>
      <c r="G92" s="17"/>
      <c r="H92" s="17"/>
    </row>
    <row r="93" spans="3:8" s="8" customFormat="1" x14ac:dyDescent="0.2">
      <c r="C93" s="17"/>
      <c r="D93" s="17"/>
      <c r="E93" s="17"/>
      <c r="F93" s="17"/>
      <c r="G93" s="17"/>
      <c r="H93" s="17"/>
    </row>
    <row r="94" spans="3:8" s="8" customFormat="1" x14ac:dyDescent="0.2">
      <c r="C94" s="17"/>
      <c r="D94" s="17"/>
      <c r="E94" s="17"/>
      <c r="F94" s="17"/>
      <c r="G94" s="17"/>
      <c r="H94" s="17"/>
    </row>
    <row r="95" spans="3:8" s="8" customFormat="1" x14ac:dyDescent="0.2">
      <c r="C95" s="17"/>
      <c r="D95" s="17"/>
      <c r="E95" s="17"/>
      <c r="F95" s="17"/>
      <c r="G95" s="17"/>
      <c r="H95" s="17"/>
    </row>
    <row r="96" spans="3:8" s="8" customFormat="1" x14ac:dyDescent="0.2">
      <c r="C96" s="17"/>
      <c r="D96" s="17"/>
      <c r="E96" s="17"/>
      <c r="F96" s="17"/>
      <c r="G96" s="17"/>
      <c r="H96" s="17"/>
    </row>
    <row r="97" spans="3:8" s="8" customFormat="1" x14ac:dyDescent="0.2">
      <c r="C97" s="17"/>
      <c r="D97" s="17"/>
      <c r="E97" s="17"/>
      <c r="F97" s="17"/>
      <c r="G97" s="17"/>
      <c r="H97" s="17"/>
    </row>
    <row r="98" spans="3:8" s="8" customFormat="1" x14ac:dyDescent="0.2">
      <c r="C98" s="17"/>
      <c r="D98" s="17"/>
      <c r="E98" s="17"/>
      <c r="F98" s="17"/>
      <c r="G98" s="17"/>
      <c r="H98" s="17"/>
    </row>
    <row r="99" spans="3:8" s="8" customFormat="1" x14ac:dyDescent="0.2">
      <c r="C99" s="17"/>
      <c r="D99" s="17"/>
      <c r="E99" s="17"/>
      <c r="F99" s="17"/>
      <c r="G99" s="17"/>
      <c r="H99" s="17"/>
    </row>
    <row r="100" spans="3:8" s="8" customFormat="1" x14ac:dyDescent="0.2">
      <c r="C100" s="17"/>
      <c r="D100" s="17"/>
      <c r="E100" s="17"/>
      <c r="F100" s="17"/>
      <c r="G100" s="17"/>
      <c r="H100" s="17"/>
    </row>
    <row r="101" spans="3:8" s="8" customFormat="1" x14ac:dyDescent="0.2">
      <c r="C101" s="17"/>
      <c r="D101" s="17"/>
      <c r="E101" s="17"/>
      <c r="F101" s="17"/>
      <c r="G101" s="17"/>
      <c r="H101" s="17"/>
    </row>
    <row r="102" spans="3:8" s="8" customFormat="1" x14ac:dyDescent="0.2">
      <c r="C102" s="17"/>
      <c r="D102" s="17"/>
      <c r="E102" s="17"/>
      <c r="F102" s="17"/>
      <c r="G102" s="17"/>
      <c r="H102" s="17"/>
    </row>
    <row r="103" spans="3:8" s="8" customFormat="1" x14ac:dyDescent="0.2">
      <c r="C103" s="17"/>
      <c r="D103" s="17"/>
      <c r="E103" s="17"/>
      <c r="F103" s="17"/>
      <c r="G103" s="17"/>
      <c r="H103" s="17"/>
    </row>
    <row r="104" spans="3:8" s="8" customFormat="1" x14ac:dyDescent="0.2">
      <c r="C104" s="17"/>
      <c r="D104" s="17"/>
      <c r="E104" s="17"/>
      <c r="F104" s="17"/>
      <c r="G104" s="17"/>
      <c r="H104" s="17"/>
    </row>
    <row r="105" spans="3:8" s="8" customFormat="1" x14ac:dyDescent="0.2">
      <c r="C105" s="17"/>
      <c r="D105" s="17"/>
      <c r="E105" s="17"/>
      <c r="F105" s="17"/>
      <c r="G105" s="17"/>
      <c r="H105" s="17"/>
    </row>
    <row r="106" spans="3:8" s="8" customFormat="1" x14ac:dyDescent="0.2">
      <c r="C106" s="17"/>
      <c r="D106" s="17"/>
      <c r="E106" s="17"/>
      <c r="F106" s="17"/>
      <c r="G106" s="17"/>
      <c r="H106" s="17"/>
    </row>
    <row r="107" spans="3:8" s="8" customFormat="1" x14ac:dyDescent="0.2">
      <c r="C107" s="17"/>
      <c r="D107" s="17"/>
      <c r="E107" s="17"/>
      <c r="F107" s="17"/>
      <c r="G107" s="17"/>
      <c r="H107" s="17"/>
    </row>
    <row r="108" spans="3:8" s="8" customFormat="1" x14ac:dyDescent="0.2">
      <c r="C108" s="17"/>
      <c r="D108" s="17"/>
      <c r="E108" s="17"/>
      <c r="F108" s="17"/>
      <c r="G108" s="17"/>
      <c r="H108" s="17"/>
    </row>
    <row r="109" spans="3:8" s="8" customFormat="1" x14ac:dyDescent="0.2">
      <c r="C109" s="17"/>
      <c r="D109" s="17"/>
      <c r="E109" s="17"/>
      <c r="F109" s="17"/>
      <c r="G109" s="17"/>
      <c r="H109" s="17"/>
    </row>
    <row r="110" spans="3:8" s="8" customFormat="1" x14ac:dyDescent="0.2">
      <c r="C110" s="17"/>
      <c r="D110" s="17"/>
      <c r="E110" s="17"/>
      <c r="F110" s="17"/>
      <c r="G110" s="17"/>
      <c r="H110" s="17"/>
    </row>
    <row r="111" spans="3:8" s="8" customFormat="1" x14ac:dyDescent="0.2">
      <c r="C111" s="17"/>
      <c r="D111" s="17"/>
      <c r="E111" s="17"/>
      <c r="F111" s="17"/>
      <c r="G111" s="17"/>
      <c r="H111" s="17"/>
    </row>
    <row r="112" spans="3:8" s="8" customFormat="1" x14ac:dyDescent="0.2">
      <c r="C112" s="17"/>
      <c r="D112" s="17"/>
      <c r="E112" s="17"/>
      <c r="F112" s="17"/>
      <c r="G112" s="17"/>
      <c r="H112" s="17"/>
    </row>
    <row r="113" spans="3:8" s="8" customFormat="1" x14ac:dyDescent="0.2">
      <c r="C113" s="17"/>
      <c r="D113" s="17"/>
      <c r="E113" s="17"/>
      <c r="F113" s="17"/>
      <c r="G113" s="17"/>
      <c r="H113" s="17"/>
    </row>
    <row r="114" spans="3:8" s="8" customFormat="1" x14ac:dyDescent="0.2">
      <c r="C114" s="17"/>
      <c r="D114" s="17"/>
      <c r="E114" s="17"/>
      <c r="F114" s="17"/>
      <c r="G114" s="17"/>
      <c r="H114" s="17"/>
    </row>
    <row r="115" spans="3:8" s="8" customFormat="1" x14ac:dyDescent="0.2">
      <c r="C115" s="17"/>
      <c r="D115" s="17"/>
      <c r="E115" s="17"/>
      <c r="F115" s="17"/>
      <c r="G115" s="17"/>
      <c r="H115" s="17"/>
    </row>
    <row r="116" spans="3:8" s="8" customFormat="1" x14ac:dyDescent="0.2">
      <c r="C116" s="17"/>
      <c r="D116" s="17"/>
      <c r="E116" s="17"/>
      <c r="F116" s="17"/>
      <c r="G116" s="17"/>
      <c r="H116" s="17"/>
    </row>
    <row r="117" spans="3:8" s="8" customFormat="1" x14ac:dyDescent="0.2">
      <c r="C117" s="17"/>
      <c r="D117" s="17"/>
      <c r="E117" s="17"/>
      <c r="F117" s="17"/>
      <c r="G117" s="17"/>
      <c r="H117" s="17"/>
    </row>
    <row r="118" spans="3:8" s="8" customFormat="1" x14ac:dyDescent="0.2">
      <c r="C118" s="17"/>
      <c r="D118" s="17"/>
      <c r="E118" s="17"/>
      <c r="F118" s="17"/>
      <c r="G118" s="17"/>
      <c r="H118" s="17"/>
    </row>
  </sheetData>
  <sheetProtection selectLockedCells="1" selectUnlockedCells="1"/>
  <mergeCells count="11">
    <mergeCell ref="H1:H6"/>
    <mergeCell ref="C1:C6"/>
    <mergeCell ref="D1:D6"/>
    <mergeCell ref="E1:E6"/>
    <mergeCell ref="F1:F6"/>
    <mergeCell ref="G1:G6"/>
    <mergeCell ref="A25:B25"/>
    <mergeCell ref="A33:B33"/>
    <mergeCell ref="A6:B6"/>
    <mergeCell ref="A35:B35"/>
    <mergeCell ref="A27:B27"/>
  </mergeCells>
  <printOptions horizontalCentered="1"/>
  <pageMargins left="0" right="0" top="0.02" bottom="0.46" header="0" footer="0.24"/>
  <pageSetup scale="66" orientation="landscape" r:id="rId1"/>
  <headerFooter alignWithMargins="0">
    <oddFooter>&amp;L&amp;K000000Jan 16 2018 template (all but 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C104"/>
  <sheetViews>
    <sheetView topLeftCell="A25" zoomScale="120" zoomScaleNormal="120" zoomScalePageLayoutView="155" workbookViewId="0">
      <selection activeCell="A40" sqref="A40:D40"/>
    </sheetView>
  </sheetViews>
  <sheetFormatPr defaultColWidth="15" defaultRowHeight="15.75" x14ac:dyDescent="0.2"/>
  <cols>
    <col min="1" max="1" width="7.42578125" style="66" customWidth="1"/>
    <col min="2" max="2" width="15.5703125" style="66" customWidth="1"/>
    <col min="3" max="3" width="16.5703125" style="66" customWidth="1"/>
    <col min="4" max="4" width="74.140625" style="90" customWidth="1"/>
    <col min="5" max="5" width="14.85546875" style="68" bestFit="1" customWidth="1"/>
    <col min="6" max="6" width="21.140625" style="66" customWidth="1"/>
    <col min="7" max="7" width="38" style="67" customWidth="1"/>
    <col min="8" max="8" width="14.85546875" style="68" customWidth="1"/>
    <col min="9" max="9" width="13.28515625" style="65" customWidth="1"/>
    <col min="10" max="10" width="21.140625" style="66" customWidth="1"/>
    <col min="11" max="11" width="38" style="67" customWidth="1"/>
    <col min="12" max="12" width="14.85546875" style="68" customWidth="1"/>
    <col min="13" max="13" width="13.28515625" style="65" customWidth="1"/>
    <col min="14" max="14" width="21.140625" style="66" customWidth="1"/>
    <col min="15" max="15" width="38" style="67" customWidth="1"/>
    <col min="16" max="16" width="14.85546875" style="68" customWidth="1"/>
    <col min="17" max="17" width="13.28515625" style="65" customWidth="1"/>
    <col min="18" max="18" width="21.140625" style="66" customWidth="1"/>
    <col min="19" max="19" width="38" style="67" customWidth="1"/>
    <col min="20" max="20" width="14.85546875" style="68" customWidth="1"/>
    <col min="21" max="21" width="13.28515625" style="65" customWidth="1"/>
    <col min="22" max="22" width="21.140625" style="66" customWidth="1"/>
    <col min="23" max="23" width="38" style="67" customWidth="1"/>
    <col min="24" max="24" width="14.85546875" style="68" customWidth="1"/>
    <col min="25" max="25" width="13.28515625" style="65" customWidth="1"/>
    <col min="26" max="26" width="21.140625" style="66" customWidth="1"/>
    <col min="27" max="27" width="38" style="67" customWidth="1"/>
    <col min="28" max="28" width="14.85546875" style="68" customWidth="1"/>
    <col min="29" max="29" width="13.28515625" style="65" customWidth="1"/>
    <col min="30" max="16384" width="15" style="66"/>
  </cols>
  <sheetData>
    <row r="1" spans="1:29" ht="94.5" customHeight="1" x14ac:dyDescent="0.3">
      <c r="A1" s="4" t="s">
        <v>0</v>
      </c>
      <c r="B1" s="63"/>
      <c r="C1" s="64"/>
      <c r="D1" s="65"/>
      <c r="E1" s="65"/>
    </row>
    <row r="2" spans="1:29" ht="20.25" x14ac:dyDescent="0.2">
      <c r="A2" s="3" t="str">
        <f>SUMMARY!A2</f>
        <v>RFP 25-005-38 Pet Insurance Services</v>
      </c>
      <c r="B2" s="69"/>
      <c r="C2" s="70"/>
      <c r="D2" s="65"/>
      <c r="E2" s="65"/>
    </row>
    <row r="3" spans="1:29" ht="20.25" x14ac:dyDescent="0.2">
      <c r="A3" s="3" t="str">
        <f>SUMMARY!A3</f>
        <v xml:space="preserve">Department: Human Resources </v>
      </c>
      <c r="B3" s="69"/>
      <c r="C3" s="70"/>
      <c r="D3" s="71"/>
      <c r="E3" s="71"/>
      <c r="I3" s="71"/>
      <c r="M3" s="71"/>
      <c r="Q3" s="71"/>
      <c r="U3" s="71"/>
      <c r="Y3" s="71"/>
      <c r="AC3" s="71"/>
    </row>
    <row r="4" spans="1:29" ht="18.75" x14ac:dyDescent="0.2">
      <c r="A4" s="120">
        <f>SUMMARY!A20</f>
        <v>0</v>
      </c>
      <c r="B4" s="69"/>
      <c r="C4" s="70"/>
      <c r="D4" s="71"/>
      <c r="E4" s="71"/>
      <c r="I4" s="71"/>
      <c r="M4" s="71"/>
      <c r="Q4" s="71"/>
      <c r="U4" s="71"/>
      <c r="Y4" s="71"/>
      <c r="AC4" s="71"/>
    </row>
    <row r="5" spans="1:29" ht="18.75" x14ac:dyDescent="0.2">
      <c r="A5" s="72" t="s">
        <v>19</v>
      </c>
      <c r="B5" s="69"/>
      <c r="C5" s="70"/>
      <c r="D5" s="71"/>
      <c r="E5" s="71"/>
      <c r="I5" s="71"/>
      <c r="M5" s="71"/>
      <c r="Q5" s="71"/>
      <c r="U5" s="71"/>
      <c r="Y5" s="71"/>
      <c r="AC5" s="71"/>
    </row>
    <row r="6" spans="1:29" s="74" customFormat="1" ht="23.25" thickBot="1" x14ac:dyDescent="0.25">
      <c r="A6" s="73"/>
      <c r="D6" s="75"/>
      <c r="E6" s="75"/>
      <c r="G6" s="76"/>
      <c r="H6" s="77"/>
      <c r="I6" s="75"/>
      <c r="K6" s="76"/>
      <c r="L6" s="77"/>
      <c r="M6" s="75"/>
      <c r="O6" s="76"/>
      <c r="P6" s="77"/>
      <c r="Q6" s="75"/>
      <c r="S6" s="76"/>
      <c r="T6" s="77"/>
      <c r="U6" s="75"/>
      <c r="W6" s="76"/>
      <c r="X6" s="77"/>
      <c r="Y6" s="75"/>
      <c r="AA6" s="76"/>
      <c r="AB6" s="77"/>
      <c r="AC6" s="75"/>
    </row>
    <row r="7" spans="1:29" s="74" customFormat="1" ht="25.5" x14ac:dyDescent="0.2">
      <c r="A7" s="255" t="s">
        <v>38</v>
      </c>
      <c r="B7" s="256"/>
      <c r="C7" s="256"/>
      <c r="D7" s="256"/>
      <c r="E7" s="256"/>
      <c r="F7" s="216" t="str">
        <f>SUMMARY!C1</f>
        <v>Bidder A
 (LOSB?)</v>
      </c>
      <c r="G7" s="217"/>
      <c r="H7" s="217"/>
      <c r="I7" s="218"/>
      <c r="J7" s="216" t="str">
        <f>SUMMARY!D1</f>
        <v>Bidder B
 (LOSB?)</v>
      </c>
      <c r="K7" s="217"/>
      <c r="L7" s="217"/>
      <c r="M7" s="218"/>
      <c r="N7" s="216" t="str">
        <f>SUMMARY!E1</f>
        <v>Bidder C 
(LOSB?)</v>
      </c>
      <c r="O7" s="217"/>
      <c r="P7" s="217"/>
      <c r="Q7" s="218"/>
      <c r="R7" s="216" t="str">
        <f>SUMMARY!F1</f>
        <v>Bidder D 
(LOSB?)</v>
      </c>
      <c r="S7" s="217"/>
      <c r="T7" s="217"/>
      <c r="U7" s="218"/>
      <c r="V7" s="216" t="str">
        <f>SUMMARY!G1</f>
        <v>Bidder E 
(LOSB?)</v>
      </c>
      <c r="W7" s="217"/>
      <c r="X7" s="217"/>
      <c r="Y7" s="218"/>
      <c r="Z7" s="216" t="str">
        <f>SUMMARY!H1</f>
        <v>Bidder F 
(LOSB?)</v>
      </c>
      <c r="AA7" s="217"/>
      <c r="AB7" s="217"/>
      <c r="AC7" s="218"/>
    </row>
    <row r="8" spans="1:29" s="80" customFormat="1" ht="93.75" x14ac:dyDescent="0.2">
      <c r="A8" s="95" t="s">
        <v>20</v>
      </c>
      <c r="B8" s="94" t="s">
        <v>21</v>
      </c>
      <c r="C8" s="94" t="s">
        <v>22</v>
      </c>
      <c r="D8" s="94" t="s">
        <v>23</v>
      </c>
      <c r="E8" s="106" t="s">
        <v>29</v>
      </c>
      <c r="F8" s="78" t="s">
        <v>31</v>
      </c>
      <c r="G8" s="79" t="s">
        <v>32</v>
      </c>
      <c r="H8" s="79" t="s">
        <v>30</v>
      </c>
      <c r="I8" s="151" t="s">
        <v>53</v>
      </c>
      <c r="J8" s="78" t="s">
        <v>31</v>
      </c>
      <c r="K8" s="79" t="s">
        <v>32</v>
      </c>
      <c r="L8" s="79" t="s">
        <v>30</v>
      </c>
      <c r="M8" s="151" t="s">
        <v>53</v>
      </c>
      <c r="N8" s="78" t="s">
        <v>31</v>
      </c>
      <c r="O8" s="79" t="s">
        <v>32</v>
      </c>
      <c r="P8" s="79" t="s">
        <v>30</v>
      </c>
      <c r="Q8" s="151" t="s">
        <v>53</v>
      </c>
      <c r="R8" s="78" t="s">
        <v>31</v>
      </c>
      <c r="S8" s="79" t="s">
        <v>32</v>
      </c>
      <c r="T8" s="79" t="s">
        <v>30</v>
      </c>
      <c r="U8" s="151" t="s">
        <v>53</v>
      </c>
      <c r="V8" s="78" t="s">
        <v>31</v>
      </c>
      <c r="W8" s="79" t="s">
        <v>32</v>
      </c>
      <c r="X8" s="79" t="s">
        <v>30</v>
      </c>
      <c r="Y8" s="151" t="s">
        <v>53</v>
      </c>
      <c r="Z8" s="78" t="s">
        <v>31</v>
      </c>
      <c r="AA8" s="79" t="s">
        <v>32</v>
      </c>
      <c r="AB8" s="79" t="s">
        <v>30</v>
      </c>
      <c r="AC8" s="151" t="s">
        <v>53</v>
      </c>
    </row>
    <row r="9" spans="1:29" s="80" customFormat="1" ht="19.5" thickBot="1" x14ac:dyDescent="0.25">
      <c r="A9" s="91"/>
      <c r="B9" s="92"/>
      <c r="C9" s="92"/>
      <c r="D9" s="92"/>
      <c r="E9" s="107"/>
      <c r="F9" s="91"/>
      <c r="G9" s="92"/>
      <c r="H9" s="92"/>
      <c r="I9" s="152"/>
      <c r="J9" s="91"/>
      <c r="K9" s="92"/>
      <c r="L9" s="92"/>
      <c r="M9" s="152"/>
      <c r="N9" s="91"/>
      <c r="O9" s="92"/>
      <c r="P9" s="92"/>
      <c r="Q9" s="152"/>
      <c r="R9" s="91"/>
      <c r="S9" s="92"/>
      <c r="T9" s="92"/>
      <c r="U9" s="152"/>
      <c r="V9" s="91"/>
      <c r="W9" s="92"/>
      <c r="X9" s="92"/>
      <c r="Y9" s="152"/>
      <c r="Z9" s="91"/>
      <c r="AA9" s="92"/>
      <c r="AB9" s="92"/>
      <c r="AC9" s="152"/>
    </row>
    <row r="10" spans="1:29" ht="93.75" x14ac:dyDescent="0.2">
      <c r="A10" s="85">
        <v>1</v>
      </c>
      <c r="B10" s="110" t="str">
        <f>'DEPT REQS'!B10</f>
        <v>Section A:  Administrative and Operations Capabilities</v>
      </c>
      <c r="C10" s="110" t="str">
        <f>'DEPT REQS'!C10</f>
        <v>General Information</v>
      </c>
      <c r="D10" s="111" t="str">
        <f>'DEPT REQS'!D10</f>
        <v>Please list the name, telephone number, and email for your company’s authorized representative that can/will answer any questions about this bid.</v>
      </c>
      <c r="E10" s="112">
        <f>'DEPT REQS'!E10</f>
        <v>25</v>
      </c>
      <c r="F10" s="138"/>
      <c r="G10" s="139"/>
      <c r="H10" s="140"/>
      <c r="I10" s="153"/>
      <c r="J10" s="138"/>
      <c r="K10" s="139"/>
      <c r="L10" s="140"/>
      <c r="M10" s="153"/>
      <c r="N10" s="138"/>
      <c r="O10" s="139"/>
      <c r="P10" s="140"/>
      <c r="Q10" s="153"/>
      <c r="R10" s="138"/>
      <c r="S10" s="139"/>
      <c r="T10" s="140"/>
      <c r="U10" s="153"/>
      <c r="V10" s="138"/>
      <c r="W10" s="139"/>
      <c r="X10" s="140"/>
      <c r="Y10" s="153"/>
      <c r="Z10" s="138"/>
      <c r="AA10" s="139"/>
      <c r="AB10" s="140"/>
      <c r="AC10" s="153"/>
    </row>
    <row r="11" spans="1:29" ht="75" x14ac:dyDescent="0.2">
      <c r="A11" s="85">
        <v>2</v>
      </c>
      <c r="B11" s="110">
        <f>'DEPT REQS'!B11</f>
        <v>0</v>
      </c>
      <c r="C11" s="110">
        <f>'DEPT REQS'!C11</f>
        <v>0</v>
      </c>
      <c r="D11" s="111" t="str">
        <f>'DEPT REQS'!D11</f>
        <v>What is the full name of your company?  Describe any parent / subsidiary relationship. Will you subcontract any part of your services or products? If you plan to subcontract any part of your proposed services or products, please explain.</v>
      </c>
      <c r="E11" s="112">
        <f>'DEPT REQS'!E11</f>
        <v>0</v>
      </c>
      <c r="F11" s="127"/>
      <c r="G11" s="119"/>
      <c r="H11" s="117"/>
      <c r="I11" s="154"/>
      <c r="J11" s="127"/>
      <c r="K11" s="119"/>
      <c r="L11" s="117"/>
      <c r="M11" s="154"/>
      <c r="N11" s="127"/>
      <c r="O11" s="119"/>
      <c r="P11" s="117"/>
      <c r="Q11" s="154"/>
      <c r="R11" s="127"/>
      <c r="S11" s="119"/>
      <c r="T11" s="117"/>
      <c r="U11" s="154"/>
      <c r="V11" s="127"/>
      <c r="W11" s="119"/>
      <c r="X11" s="117"/>
      <c r="Y11" s="154"/>
      <c r="Z11" s="127"/>
      <c r="AA11" s="119"/>
      <c r="AB11" s="117"/>
      <c r="AC11" s="154"/>
    </row>
    <row r="12" spans="1:29" ht="37.5" x14ac:dyDescent="0.2">
      <c r="A12" s="85">
        <v>3</v>
      </c>
      <c r="B12" s="110">
        <f>'DEPT REQS'!B12</f>
        <v>0</v>
      </c>
      <c r="C12" s="110">
        <f>'DEPT REQS'!C12</f>
        <v>0</v>
      </c>
      <c r="D12" s="111" t="str">
        <f>'DEPT REQS'!D12</f>
        <v>Please provide the most recent ratings (and date of the rating) for your company by the major ratings organizations:</v>
      </c>
      <c r="E12" s="112">
        <f>'DEPT REQS'!E12</f>
        <v>0</v>
      </c>
      <c r="F12" s="127"/>
      <c r="G12" s="119"/>
      <c r="H12" s="117"/>
      <c r="I12" s="154"/>
      <c r="J12" s="127"/>
      <c r="K12" s="119"/>
      <c r="L12" s="117"/>
      <c r="M12" s="154"/>
      <c r="N12" s="127"/>
      <c r="O12" s="119"/>
      <c r="P12" s="117"/>
      <c r="Q12" s="154"/>
      <c r="R12" s="127"/>
      <c r="S12" s="119"/>
      <c r="T12" s="117"/>
      <c r="U12" s="154"/>
      <c r="V12" s="127"/>
      <c r="W12" s="119"/>
      <c r="X12" s="117"/>
      <c r="Y12" s="154"/>
      <c r="Z12" s="127"/>
      <c r="AA12" s="119"/>
      <c r="AB12" s="117"/>
      <c r="AC12" s="154"/>
    </row>
    <row r="13" spans="1:29" ht="37.5" x14ac:dyDescent="0.2">
      <c r="A13" s="85">
        <v>4</v>
      </c>
      <c r="B13" s="110">
        <f>'DEPT REQS'!B16</f>
        <v>0</v>
      </c>
      <c r="C13" s="110">
        <f>'DEPT REQS'!C16</f>
        <v>0</v>
      </c>
      <c r="D13" s="111" t="str">
        <f>'DEPT REQS'!D16</f>
        <v>Please state how many years you have been in the business of providing the coverage on which you are submitting a bid.</v>
      </c>
      <c r="E13" s="112">
        <f>'DEPT REQS'!E16</f>
        <v>0</v>
      </c>
      <c r="F13" s="127"/>
      <c r="G13" s="119"/>
      <c r="H13" s="117"/>
      <c r="I13" s="154"/>
      <c r="J13" s="127"/>
      <c r="K13" s="119"/>
      <c r="L13" s="117"/>
      <c r="M13" s="154"/>
      <c r="N13" s="127"/>
      <c r="O13" s="119"/>
      <c r="P13" s="117"/>
      <c r="Q13" s="154"/>
      <c r="R13" s="127"/>
      <c r="S13" s="119"/>
      <c r="T13" s="117"/>
      <c r="U13" s="154"/>
      <c r="V13" s="127"/>
      <c r="W13" s="119"/>
      <c r="X13" s="117"/>
      <c r="Y13" s="154"/>
      <c r="Z13" s="127"/>
      <c r="AA13" s="119"/>
      <c r="AB13" s="117"/>
      <c r="AC13" s="154"/>
    </row>
    <row r="14" spans="1:29" ht="112.5" x14ac:dyDescent="0.2">
      <c r="A14" s="85">
        <v>5</v>
      </c>
      <c r="B14" s="110">
        <f>'DEPT REQS'!B17</f>
        <v>0</v>
      </c>
      <c r="C14" s="110">
        <f>'DEPT REQS'!C17</f>
        <v>0</v>
      </c>
      <c r="D14" s="111" t="str">
        <f>'DEPT REQS'!D17</f>
        <v xml:space="preserve">Provide the names, titles, addresses and telephone numbers of at least three (3) verifiable state, county and/or municipal clients to whom you are providing/have provided Pet Insurance benefit services for in regard to programs of comparable size to the County, as well as three (3) such references for clients who have terminated. </v>
      </c>
      <c r="E14" s="112">
        <f>'DEPT REQS'!E17</f>
        <v>0</v>
      </c>
      <c r="F14" s="127"/>
      <c r="G14" s="119"/>
      <c r="H14" s="117"/>
      <c r="I14" s="154"/>
      <c r="J14" s="127"/>
      <c r="K14" s="119"/>
      <c r="L14" s="117"/>
      <c r="M14" s="154"/>
      <c r="N14" s="127"/>
      <c r="O14" s="119"/>
      <c r="P14" s="117"/>
      <c r="Q14" s="154"/>
      <c r="R14" s="127"/>
      <c r="S14" s="119"/>
      <c r="T14" s="117"/>
      <c r="U14" s="154"/>
      <c r="V14" s="127"/>
      <c r="W14" s="119"/>
      <c r="X14" s="117"/>
      <c r="Y14" s="154"/>
      <c r="Z14" s="127"/>
      <c r="AA14" s="119"/>
      <c r="AB14" s="117"/>
      <c r="AC14" s="154"/>
    </row>
    <row r="15" spans="1:29" ht="18.75" x14ac:dyDescent="0.2">
      <c r="A15" s="85">
        <v>6</v>
      </c>
      <c r="B15" s="110" t="e">
        <f>'DEPT REQS'!#REF!</f>
        <v>#REF!</v>
      </c>
      <c r="C15" s="110" t="e">
        <f>'DEPT REQS'!#REF!</f>
        <v>#REF!</v>
      </c>
      <c r="D15" s="111" t="e">
        <f>'DEPT REQS'!#REF!</f>
        <v>#REF!</v>
      </c>
      <c r="E15" s="112" t="e">
        <f>'DEPT REQS'!#REF!</f>
        <v>#REF!</v>
      </c>
      <c r="F15" s="127"/>
      <c r="G15" s="119"/>
      <c r="H15" s="117"/>
      <c r="I15" s="154"/>
      <c r="J15" s="127"/>
      <c r="K15" s="119"/>
      <c r="L15" s="117"/>
      <c r="M15" s="154"/>
      <c r="N15" s="127"/>
      <c r="O15" s="119"/>
      <c r="P15" s="117"/>
      <c r="Q15" s="154"/>
      <c r="R15" s="127"/>
      <c r="S15" s="119"/>
      <c r="T15" s="117"/>
      <c r="U15" s="154"/>
      <c r="V15" s="127"/>
      <c r="W15" s="119"/>
      <c r="X15" s="117"/>
      <c r="Y15" s="154"/>
      <c r="Z15" s="127"/>
      <c r="AA15" s="119"/>
      <c r="AB15" s="117"/>
      <c r="AC15" s="154"/>
    </row>
    <row r="16" spans="1:29" ht="18.75" x14ac:dyDescent="0.2">
      <c r="A16" s="85">
        <v>7</v>
      </c>
      <c r="B16" s="110" t="e">
        <f>'DEPT REQS'!#REF!</f>
        <v>#REF!</v>
      </c>
      <c r="C16" s="110" t="e">
        <f>'DEPT REQS'!#REF!</f>
        <v>#REF!</v>
      </c>
      <c r="D16" s="111" t="e">
        <f>'DEPT REQS'!#REF!</f>
        <v>#REF!</v>
      </c>
      <c r="E16" s="112" t="e">
        <f>'DEPT REQS'!#REF!</f>
        <v>#REF!</v>
      </c>
      <c r="F16" s="127"/>
      <c r="G16" s="119"/>
      <c r="H16" s="117"/>
      <c r="I16" s="154"/>
      <c r="J16" s="127"/>
      <c r="K16" s="119"/>
      <c r="L16" s="117"/>
      <c r="M16" s="154"/>
      <c r="N16" s="127"/>
      <c r="O16" s="119"/>
      <c r="P16" s="117"/>
      <c r="Q16" s="154"/>
      <c r="R16" s="127"/>
      <c r="S16" s="119"/>
      <c r="T16" s="117"/>
      <c r="U16" s="154"/>
      <c r="V16" s="127"/>
      <c r="W16" s="119"/>
      <c r="X16" s="117"/>
      <c r="Y16" s="154"/>
      <c r="Z16" s="127"/>
      <c r="AA16" s="119"/>
      <c r="AB16" s="117"/>
      <c r="AC16" s="154"/>
    </row>
    <row r="17" spans="1:29" ht="18.75" x14ac:dyDescent="0.2">
      <c r="A17" s="85">
        <v>8</v>
      </c>
      <c r="B17" s="110" t="e">
        <f>'DEPT REQS'!#REF!</f>
        <v>#REF!</v>
      </c>
      <c r="C17" s="110" t="e">
        <f>'DEPT REQS'!#REF!</f>
        <v>#REF!</v>
      </c>
      <c r="D17" s="111" t="e">
        <f>'DEPT REQS'!#REF!</f>
        <v>#REF!</v>
      </c>
      <c r="E17" s="112" t="e">
        <f>'DEPT REQS'!#REF!</f>
        <v>#REF!</v>
      </c>
      <c r="F17" s="127"/>
      <c r="G17" s="119"/>
      <c r="H17" s="117"/>
      <c r="I17" s="154"/>
      <c r="J17" s="127"/>
      <c r="K17" s="119"/>
      <c r="L17" s="117"/>
      <c r="M17" s="154"/>
      <c r="N17" s="127"/>
      <c r="O17" s="119"/>
      <c r="P17" s="117"/>
      <c r="Q17" s="154"/>
      <c r="R17" s="127"/>
      <c r="S17" s="119"/>
      <c r="T17" s="117"/>
      <c r="U17" s="154"/>
      <c r="V17" s="127"/>
      <c r="W17" s="119"/>
      <c r="X17" s="117"/>
      <c r="Y17" s="154"/>
      <c r="Z17" s="127"/>
      <c r="AA17" s="119"/>
      <c r="AB17" s="117"/>
      <c r="AC17" s="154"/>
    </row>
    <row r="18" spans="1:29" ht="75" x14ac:dyDescent="0.2">
      <c r="A18" s="85">
        <v>9</v>
      </c>
      <c r="B18" s="110">
        <f>'DEPT REQS'!B18</f>
        <v>0</v>
      </c>
      <c r="C18" s="110">
        <f>'DEPT REQS'!C18</f>
        <v>0</v>
      </c>
      <c r="D18" s="111" t="str">
        <f>'DEPT REQS'!D18</f>
        <v>Does your organization conduct member satisfaction surveys?  If yes, what is the frequency and please provide a summary of the most current satisfaction survey for a group of similar size and product.</v>
      </c>
      <c r="E18" s="112">
        <f>'DEPT REQS'!E18</f>
        <v>0</v>
      </c>
      <c r="F18" s="127"/>
      <c r="G18" s="119"/>
      <c r="H18" s="117"/>
      <c r="I18" s="154"/>
      <c r="J18" s="127"/>
      <c r="K18" s="119"/>
      <c r="L18" s="117"/>
      <c r="M18" s="154"/>
      <c r="N18" s="127"/>
      <c r="O18" s="119"/>
      <c r="P18" s="117"/>
      <c r="Q18" s="154"/>
      <c r="R18" s="127"/>
      <c r="S18" s="119"/>
      <c r="T18" s="117"/>
      <c r="U18" s="154"/>
      <c r="V18" s="127"/>
      <c r="W18" s="119"/>
      <c r="X18" s="117"/>
      <c r="Y18" s="154"/>
      <c r="Z18" s="127"/>
      <c r="AA18" s="119"/>
      <c r="AB18" s="117"/>
      <c r="AC18" s="154"/>
    </row>
    <row r="19" spans="1:29" ht="18.75" x14ac:dyDescent="0.2">
      <c r="A19" s="85">
        <v>10</v>
      </c>
      <c r="B19" s="110">
        <f>'DEPT REQS'!B19</f>
        <v>0</v>
      </c>
      <c r="C19" s="110">
        <f>'DEPT REQS'!C19</f>
        <v>0</v>
      </c>
      <c r="D19" s="111" t="str">
        <f>'DEPT REQS'!D19</f>
        <v>What is your plan member retention and plan sponsor retention?</v>
      </c>
      <c r="E19" s="112">
        <f>'DEPT REQS'!E19</f>
        <v>0</v>
      </c>
      <c r="F19" s="127"/>
      <c r="G19" s="119"/>
      <c r="H19" s="117"/>
      <c r="I19" s="154"/>
      <c r="J19" s="127"/>
      <c r="K19" s="119"/>
      <c r="L19" s="117"/>
      <c r="M19" s="154"/>
      <c r="N19" s="127"/>
      <c r="O19" s="119"/>
      <c r="P19" s="117"/>
      <c r="Q19" s="154"/>
      <c r="R19" s="127"/>
      <c r="S19" s="119"/>
      <c r="T19" s="117"/>
      <c r="U19" s="154"/>
      <c r="V19" s="127"/>
      <c r="W19" s="119"/>
      <c r="X19" s="117"/>
      <c r="Y19" s="154"/>
      <c r="Z19" s="127"/>
      <c r="AA19" s="119"/>
      <c r="AB19" s="117"/>
      <c r="AC19" s="154"/>
    </row>
    <row r="20" spans="1:29" ht="18.75" x14ac:dyDescent="0.2">
      <c r="A20" s="85">
        <v>11</v>
      </c>
      <c r="B20" s="110">
        <f>'DEPT REQS'!B20</f>
        <v>0</v>
      </c>
      <c r="C20" s="110">
        <f>'DEPT REQS'!C20</f>
        <v>0</v>
      </c>
      <c r="D20" s="111" t="str">
        <f>'DEPT REQS'!D20</f>
        <v>How many clients do you have with 5,000 or more employees?</v>
      </c>
      <c r="E20" s="112">
        <f>'DEPT REQS'!E20</f>
        <v>0</v>
      </c>
      <c r="F20" s="127"/>
      <c r="G20" s="119"/>
      <c r="H20" s="117"/>
      <c r="I20" s="154"/>
      <c r="J20" s="127"/>
      <c r="K20" s="119"/>
      <c r="L20" s="117"/>
      <c r="M20" s="154"/>
      <c r="N20" s="127"/>
      <c r="O20" s="119"/>
      <c r="P20" s="117"/>
      <c r="Q20" s="154"/>
      <c r="R20" s="127"/>
      <c r="S20" s="119"/>
      <c r="T20" s="117"/>
      <c r="U20" s="154"/>
      <c r="V20" s="127"/>
      <c r="W20" s="119"/>
      <c r="X20" s="117"/>
      <c r="Y20" s="154"/>
      <c r="Z20" s="127"/>
      <c r="AA20" s="119"/>
      <c r="AB20" s="117"/>
      <c r="AC20" s="154"/>
    </row>
    <row r="21" spans="1:29" ht="56.25" x14ac:dyDescent="0.2">
      <c r="A21" s="85">
        <v>12</v>
      </c>
      <c r="B21" s="110">
        <f>'DEPT REQS'!B21</f>
        <v>0</v>
      </c>
      <c r="C21" s="110">
        <f>'DEPT REQS'!C21</f>
        <v>0</v>
      </c>
      <c r="D21" s="111" t="str">
        <f>'DEPT REQS'!D21</f>
        <v xml:space="preserve">Does your company consider its proposed pet plan to be an insurance product or a service product in the employer’s situs state?  </v>
      </c>
      <c r="E21" s="112">
        <f>'DEPT REQS'!E21</f>
        <v>0</v>
      </c>
      <c r="F21" s="127"/>
      <c r="G21" s="119"/>
      <c r="H21" s="117"/>
      <c r="I21" s="154"/>
      <c r="J21" s="127"/>
      <c r="K21" s="119"/>
      <c r="L21" s="117"/>
      <c r="M21" s="154"/>
      <c r="N21" s="127"/>
      <c r="O21" s="119"/>
      <c r="P21" s="117"/>
      <c r="Q21" s="154"/>
      <c r="R21" s="127"/>
      <c r="S21" s="119"/>
      <c r="T21" s="117"/>
      <c r="U21" s="154"/>
      <c r="V21" s="127"/>
      <c r="W21" s="119"/>
      <c r="X21" s="117"/>
      <c r="Y21" s="154"/>
      <c r="Z21" s="127"/>
      <c r="AA21" s="119"/>
      <c r="AB21" s="117"/>
      <c r="AC21" s="154"/>
    </row>
    <row r="22" spans="1:29" ht="37.5" x14ac:dyDescent="0.2">
      <c r="A22" s="85">
        <v>13</v>
      </c>
      <c r="B22" s="110">
        <f>'DEPT REQS'!B22</f>
        <v>0</v>
      </c>
      <c r="C22" s="110">
        <f>'DEPT REQS'!C22</f>
        <v>0</v>
      </c>
      <c r="D22" s="111" t="str">
        <f>'DEPT REQS'!D22</f>
        <v>How many companies / organizations does your company currently serve with pet plans?</v>
      </c>
      <c r="E22" s="112">
        <f>'DEPT REQS'!E22</f>
        <v>0</v>
      </c>
      <c r="F22" s="127"/>
      <c r="G22" s="119"/>
      <c r="H22" s="117"/>
      <c r="I22" s="154"/>
      <c r="J22" s="127"/>
      <c r="K22" s="119"/>
      <c r="L22" s="117"/>
      <c r="M22" s="154"/>
      <c r="N22" s="127"/>
      <c r="O22" s="119"/>
      <c r="P22" s="117"/>
      <c r="Q22" s="154"/>
      <c r="R22" s="127"/>
      <c r="S22" s="119"/>
      <c r="T22" s="117"/>
      <c r="U22" s="154"/>
      <c r="V22" s="127"/>
      <c r="W22" s="119"/>
      <c r="X22" s="117"/>
      <c r="Y22" s="154"/>
      <c r="Z22" s="127"/>
      <c r="AA22" s="119"/>
      <c r="AB22" s="117"/>
      <c r="AC22" s="154"/>
    </row>
    <row r="23" spans="1:29" ht="37.5" x14ac:dyDescent="0.2">
      <c r="A23" s="85">
        <v>14</v>
      </c>
      <c r="B23" s="110">
        <f>'DEPT REQS'!B23</f>
        <v>0</v>
      </c>
      <c r="C23" s="110">
        <f>'DEPT REQS'!C23</f>
        <v>0</v>
      </c>
      <c r="D23" s="111" t="str">
        <f>'DEPT REQS'!D23</f>
        <v>Please confirm that you can you use an identifier other than the SSN at no charge.  Confirm (Yes/No)</v>
      </c>
      <c r="E23" s="112">
        <f>'DEPT REQS'!E23</f>
        <v>0</v>
      </c>
      <c r="F23" s="127"/>
      <c r="G23" s="119"/>
      <c r="H23" s="117"/>
      <c r="I23" s="154"/>
      <c r="J23" s="127"/>
      <c r="K23" s="119"/>
      <c r="L23" s="117"/>
      <c r="M23" s="154"/>
      <c r="N23" s="127"/>
      <c r="O23" s="119"/>
      <c r="P23" s="117"/>
      <c r="Q23" s="154"/>
      <c r="R23" s="127"/>
      <c r="S23" s="119"/>
      <c r="T23" s="117"/>
      <c r="U23" s="154"/>
      <c r="V23" s="127"/>
      <c r="W23" s="119"/>
      <c r="X23" s="117"/>
      <c r="Y23" s="154"/>
      <c r="Z23" s="127"/>
      <c r="AA23" s="119"/>
      <c r="AB23" s="117"/>
      <c r="AC23" s="154"/>
    </row>
    <row r="24" spans="1:29" ht="18.75" x14ac:dyDescent="0.2">
      <c r="A24" s="85">
        <v>15</v>
      </c>
      <c r="B24" s="110" t="e">
        <f>'DEPT REQS'!#REF!</f>
        <v>#REF!</v>
      </c>
      <c r="C24" s="110" t="e">
        <f>'DEPT REQS'!#REF!</f>
        <v>#REF!</v>
      </c>
      <c r="D24" s="111" t="e">
        <f>'DEPT REQS'!#REF!</f>
        <v>#REF!</v>
      </c>
      <c r="E24" s="112" t="e">
        <f>'DEPT REQS'!#REF!</f>
        <v>#REF!</v>
      </c>
      <c r="F24" s="127"/>
      <c r="G24" s="119"/>
      <c r="H24" s="117"/>
      <c r="I24" s="154"/>
      <c r="J24" s="127"/>
      <c r="K24" s="119"/>
      <c r="L24" s="117"/>
      <c r="M24" s="154"/>
      <c r="N24" s="127"/>
      <c r="O24" s="119"/>
      <c r="P24" s="117"/>
      <c r="Q24" s="154"/>
      <c r="R24" s="127"/>
      <c r="S24" s="119"/>
      <c r="T24" s="117"/>
      <c r="U24" s="154"/>
      <c r="V24" s="127"/>
      <c r="W24" s="119"/>
      <c r="X24" s="117"/>
      <c r="Y24" s="154"/>
      <c r="Z24" s="127"/>
      <c r="AA24" s="119"/>
      <c r="AB24" s="117"/>
      <c r="AC24" s="154"/>
    </row>
    <row r="25" spans="1:29" ht="37.5" x14ac:dyDescent="0.2">
      <c r="A25" s="85">
        <v>16</v>
      </c>
      <c r="B25" s="110">
        <f>'DEPT REQS'!B24</f>
        <v>0</v>
      </c>
      <c r="C25" s="110" t="str">
        <f>'DEPT REQS'!C24</f>
        <v>Account Management</v>
      </c>
      <c r="D25" s="111" t="str">
        <f>'DEPT REQS'!D24</f>
        <v>Please confirm that there will be a sole dedicated Account Manager for this group and product.  Confirm (Yes/No)</v>
      </c>
      <c r="E25" s="112">
        <f>'DEPT REQS'!E24</f>
        <v>15</v>
      </c>
      <c r="F25" s="127"/>
      <c r="G25" s="119"/>
      <c r="H25" s="117"/>
      <c r="I25" s="154"/>
      <c r="J25" s="127"/>
      <c r="K25" s="119"/>
      <c r="L25" s="117"/>
      <c r="M25" s="154"/>
      <c r="N25" s="127"/>
      <c r="O25" s="119"/>
      <c r="P25" s="117"/>
      <c r="Q25" s="154"/>
      <c r="R25" s="127"/>
      <c r="S25" s="119"/>
      <c r="T25" s="117"/>
      <c r="U25" s="154"/>
      <c r="V25" s="127"/>
      <c r="W25" s="119"/>
      <c r="X25" s="117"/>
      <c r="Y25" s="154"/>
      <c r="Z25" s="127"/>
      <c r="AA25" s="119"/>
      <c r="AB25" s="117"/>
      <c r="AC25" s="154"/>
    </row>
    <row r="26" spans="1:29" ht="18.75" x14ac:dyDescent="0.2">
      <c r="A26" s="85">
        <v>17</v>
      </c>
      <c r="B26" s="110">
        <f>'DEPT REQS'!B25</f>
        <v>0</v>
      </c>
      <c r="C26" s="110">
        <f>'DEPT REQS'!C25</f>
        <v>0</v>
      </c>
      <c r="D26" s="111" t="str">
        <f>'DEPT REQS'!D25</f>
        <v>Escalations:</v>
      </c>
      <c r="E26" s="112">
        <f>'DEPT REQS'!E25</f>
        <v>0</v>
      </c>
      <c r="F26" s="127"/>
      <c r="G26" s="119"/>
      <c r="H26" s="117"/>
      <c r="I26" s="154"/>
      <c r="J26" s="127"/>
      <c r="K26" s="119"/>
      <c r="L26" s="117"/>
      <c r="M26" s="154"/>
      <c r="N26" s="127"/>
      <c r="O26" s="119"/>
      <c r="P26" s="117"/>
      <c r="Q26" s="154"/>
      <c r="R26" s="127"/>
      <c r="S26" s="119"/>
      <c r="T26" s="117"/>
      <c r="U26" s="154"/>
      <c r="V26" s="127"/>
      <c r="W26" s="119"/>
      <c r="X26" s="117"/>
      <c r="Y26" s="154"/>
      <c r="Z26" s="127"/>
      <c r="AA26" s="119"/>
      <c r="AB26" s="117"/>
      <c r="AC26" s="154"/>
    </row>
    <row r="27" spans="1:29" ht="18.75" x14ac:dyDescent="0.2">
      <c r="A27" s="85">
        <v>18</v>
      </c>
      <c r="B27" s="110">
        <f>'DEPT REQS'!B27</f>
        <v>0</v>
      </c>
      <c r="C27" s="110">
        <f>'DEPT REQS'!C27</f>
        <v>0</v>
      </c>
      <c r="D27" s="111" t="str">
        <f>'DEPT REQS'!D27</f>
        <v>b. Can you respond to escalations within 48 hours?</v>
      </c>
      <c r="E27" s="112">
        <f>'DEPT REQS'!E27</f>
        <v>0</v>
      </c>
      <c r="F27" s="127"/>
      <c r="G27" s="119"/>
      <c r="H27" s="117"/>
      <c r="I27" s="154"/>
      <c r="J27" s="127"/>
      <c r="K27" s="119"/>
      <c r="L27" s="117"/>
      <c r="M27" s="154"/>
      <c r="N27" s="127"/>
      <c r="O27" s="119"/>
      <c r="P27" s="117"/>
      <c r="Q27" s="154"/>
      <c r="R27" s="127"/>
      <c r="S27" s="119"/>
      <c r="T27" s="117"/>
      <c r="U27" s="154"/>
      <c r="V27" s="127"/>
      <c r="W27" s="119"/>
      <c r="X27" s="117"/>
      <c r="Y27" s="154"/>
      <c r="Z27" s="127"/>
      <c r="AA27" s="119"/>
      <c r="AB27" s="117"/>
      <c r="AC27" s="154"/>
    </row>
    <row r="28" spans="1:29" ht="37.5" x14ac:dyDescent="0.2">
      <c r="A28" s="85">
        <v>19</v>
      </c>
      <c r="B28" s="110">
        <f>'DEPT REQS'!B28</f>
        <v>0</v>
      </c>
      <c r="C28" s="110">
        <f>'DEPT REQS'!C28</f>
        <v>0</v>
      </c>
      <c r="D28" s="111" t="str">
        <f>'DEPT REQS'!D28</f>
        <v>c. Can you determine resolution or correct escalations within 4 business days?</v>
      </c>
      <c r="E28" s="112">
        <f>'DEPT REQS'!E28</f>
        <v>0</v>
      </c>
      <c r="F28" s="127"/>
      <c r="G28" s="119"/>
      <c r="H28" s="117"/>
      <c r="I28" s="154"/>
      <c r="J28" s="127"/>
      <c r="K28" s="119"/>
      <c r="L28" s="117"/>
      <c r="M28" s="154"/>
      <c r="N28" s="127"/>
      <c r="O28" s="119"/>
      <c r="P28" s="117"/>
      <c r="Q28" s="154"/>
      <c r="R28" s="127"/>
      <c r="S28" s="119"/>
      <c r="T28" s="117"/>
      <c r="U28" s="154"/>
      <c r="V28" s="127"/>
      <c r="W28" s="119"/>
      <c r="X28" s="117"/>
      <c r="Y28" s="154"/>
      <c r="Z28" s="127"/>
      <c r="AA28" s="119"/>
      <c r="AB28" s="117"/>
      <c r="AC28" s="154"/>
    </row>
    <row r="29" spans="1:29" ht="75" x14ac:dyDescent="0.2">
      <c r="A29" s="85">
        <v>20</v>
      </c>
      <c r="B29" s="110">
        <f>'DEPT REQS'!B29</f>
        <v>0</v>
      </c>
      <c r="C29" s="110" t="str">
        <f>'DEPT REQS'!C29</f>
        <v>Marketing / Communications Support</v>
      </c>
      <c r="D29" s="111" t="str">
        <f>'DEPT REQS'!D29</f>
        <v>Will you agree to a marketing subsidy for a Pet Insurance program?  If yes, what is the amount?  Is this for the first year only or will it match your rate guarantee?  Please include any requirements that must be met to receive a marketing subsidy.</v>
      </c>
      <c r="E29" s="112">
        <f>'DEPT REQS'!E29</f>
        <v>15</v>
      </c>
      <c r="F29" s="127"/>
      <c r="G29" s="119"/>
      <c r="H29" s="117"/>
      <c r="I29" s="154"/>
      <c r="J29" s="127"/>
      <c r="K29" s="119"/>
      <c r="L29" s="117"/>
      <c r="M29" s="154"/>
      <c r="N29" s="127"/>
      <c r="O29" s="119"/>
      <c r="P29" s="117"/>
      <c r="Q29" s="154"/>
      <c r="R29" s="127"/>
      <c r="S29" s="119"/>
      <c r="T29" s="117"/>
      <c r="U29" s="154"/>
      <c r="V29" s="127"/>
      <c r="W29" s="119"/>
      <c r="X29" s="117"/>
      <c r="Y29" s="154"/>
      <c r="Z29" s="127"/>
      <c r="AA29" s="119"/>
      <c r="AB29" s="117"/>
      <c r="AC29" s="154"/>
    </row>
    <row r="30" spans="1:29" ht="93.75" x14ac:dyDescent="0.2">
      <c r="A30" s="85">
        <v>21</v>
      </c>
      <c r="B30" s="110">
        <f>'DEPT REQS'!B30</f>
        <v>0</v>
      </c>
      <c r="C30" s="110">
        <f>'DEPT REQS'!C30</f>
        <v>0</v>
      </c>
      <c r="D30" s="111" t="str">
        <f>'DEPT REQS'!D30</f>
        <v xml:space="preserve">The County has stringent communication rules that may limit the frequency and method of communication.  List any creative recommendations to still communicate with the employee population so they are aware of your program and use the programs. </v>
      </c>
      <c r="E30" s="112">
        <f>'DEPT REQS'!E30</f>
        <v>15</v>
      </c>
      <c r="F30" s="127"/>
      <c r="G30" s="119"/>
      <c r="H30" s="117"/>
      <c r="I30" s="154"/>
      <c r="J30" s="127"/>
      <c r="K30" s="119"/>
      <c r="L30" s="117"/>
      <c r="M30" s="154"/>
      <c r="N30" s="127"/>
      <c r="O30" s="119"/>
      <c r="P30" s="117"/>
      <c r="Q30" s="154"/>
      <c r="R30" s="127"/>
      <c r="S30" s="119"/>
      <c r="T30" s="117"/>
      <c r="U30" s="154"/>
      <c r="V30" s="127"/>
      <c r="W30" s="119"/>
      <c r="X30" s="117"/>
      <c r="Y30" s="154"/>
      <c r="Z30" s="127"/>
      <c r="AA30" s="119"/>
      <c r="AB30" s="117"/>
      <c r="AC30" s="154"/>
    </row>
    <row r="31" spans="1:29" ht="56.25" x14ac:dyDescent="0.2">
      <c r="A31" s="85">
        <v>22</v>
      </c>
      <c r="B31" s="110">
        <f>'DEPT REQS'!B31</f>
        <v>0</v>
      </c>
      <c r="C31" s="110">
        <f>'DEPT REQS'!C31</f>
        <v>0</v>
      </c>
      <c r="D31" s="111" t="str">
        <f>'DEPT REQS'!D31</f>
        <v>What are your standard and optional communications services?  Are there any additional costs for these services?  Please provide samples of materials.</v>
      </c>
      <c r="E31" s="112">
        <f>'DEPT REQS'!E31</f>
        <v>15</v>
      </c>
      <c r="F31" s="127"/>
      <c r="G31" s="119"/>
      <c r="H31" s="117"/>
      <c r="I31" s="154"/>
      <c r="J31" s="127"/>
      <c r="K31" s="119"/>
      <c r="L31" s="117"/>
      <c r="M31" s="154"/>
      <c r="N31" s="127"/>
      <c r="O31" s="119"/>
      <c r="P31" s="117"/>
      <c r="Q31" s="154"/>
      <c r="R31" s="127"/>
      <c r="S31" s="119"/>
      <c r="T31" s="117"/>
      <c r="U31" s="154"/>
      <c r="V31" s="127"/>
      <c r="W31" s="119"/>
      <c r="X31" s="117"/>
      <c r="Y31" s="154"/>
      <c r="Z31" s="127"/>
      <c r="AA31" s="119"/>
      <c r="AB31" s="117"/>
      <c r="AC31" s="154"/>
    </row>
    <row r="32" spans="1:29" ht="37.5" x14ac:dyDescent="0.2">
      <c r="A32" s="85">
        <v>23</v>
      </c>
      <c r="B32" s="110">
        <f>'DEPT REQS'!B32</f>
        <v>0</v>
      </c>
      <c r="C32" s="110">
        <f>'DEPT REQS'!C32</f>
        <v>0</v>
      </c>
      <c r="D32" s="111" t="str">
        <f>'DEPT REQS'!D32</f>
        <v>Are you able to personalize enrollment materials with the County's logo with no additional charge?</v>
      </c>
      <c r="E32" s="112">
        <f>'DEPT REQS'!E32</f>
        <v>15</v>
      </c>
      <c r="F32" s="127"/>
      <c r="G32" s="119"/>
      <c r="H32" s="117"/>
      <c r="I32" s="154"/>
      <c r="J32" s="127"/>
      <c r="K32" s="119"/>
      <c r="L32" s="117"/>
      <c r="M32" s="154"/>
      <c r="N32" s="127"/>
      <c r="O32" s="119"/>
      <c r="P32" s="117"/>
      <c r="Q32" s="154"/>
      <c r="R32" s="127"/>
      <c r="S32" s="119"/>
      <c r="T32" s="117"/>
      <c r="U32" s="154"/>
      <c r="V32" s="127"/>
      <c r="W32" s="119"/>
      <c r="X32" s="117"/>
      <c r="Y32" s="154"/>
      <c r="Z32" s="127"/>
      <c r="AA32" s="119"/>
      <c r="AB32" s="117"/>
      <c r="AC32" s="154"/>
    </row>
    <row r="33" spans="1:29" ht="37.5" x14ac:dyDescent="0.2">
      <c r="A33" s="85">
        <v>24</v>
      </c>
      <c r="B33" s="110">
        <f>'DEPT REQS'!B33</f>
        <v>0</v>
      </c>
      <c r="C33" s="110">
        <f>'DEPT REQS'!C33</f>
        <v>0</v>
      </c>
      <c r="D33" s="111" t="str">
        <f>'DEPT REQS'!D33</f>
        <v xml:space="preserve">What marketing capabilities (print, electronic, web) do you have available?  </v>
      </c>
      <c r="E33" s="112">
        <f>'DEPT REQS'!E33</f>
        <v>20</v>
      </c>
      <c r="F33" s="127"/>
      <c r="G33" s="119"/>
      <c r="H33" s="117"/>
      <c r="I33" s="154"/>
      <c r="J33" s="127"/>
      <c r="K33" s="119"/>
      <c r="L33" s="117"/>
      <c r="M33" s="154"/>
      <c r="N33" s="127"/>
      <c r="O33" s="119"/>
      <c r="P33" s="117"/>
      <c r="Q33" s="154"/>
      <c r="R33" s="127"/>
      <c r="S33" s="119"/>
      <c r="T33" s="117"/>
      <c r="U33" s="154"/>
      <c r="V33" s="127"/>
      <c r="W33" s="119"/>
      <c r="X33" s="117"/>
      <c r="Y33" s="154"/>
      <c r="Z33" s="127"/>
      <c r="AA33" s="119"/>
      <c r="AB33" s="117"/>
      <c r="AC33" s="154"/>
    </row>
    <row r="34" spans="1:29" ht="37.5" x14ac:dyDescent="0.2">
      <c r="A34" s="85">
        <v>25</v>
      </c>
      <c r="B34" s="110">
        <f>'DEPT REQS'!B34</f>
        <v>0</v>
      </c>
      <c r="C34" s="110">
        <f>'DEPT REQS'!C34</f>
        <v>0</v>
      </c>
      <c r="D34" s="111" t="str">
        <f>'DEPT REQS'!D34</f>
        <v>What materials will you make available to the County at no additional charge?</v>
      </c>
      <c r="E34" s="112">
        <f>'DEPT REQS'!E34</f>
        <v>20</v>
      </c>
      <c r="F34" s="127"/>
      <c r="G34" s="119"/>
      <c r="H34" s="117"/>
      <c r="I34" s="154"/>
      <c r="J34" s="127"/>
      <c r="K34" s="119"/>
      <c r="L34" s="117"/>
      <c r="M34" s="154"/>
      <c r="N34" s="127"/>
      <c r="O34" s="119"/>
      <c r="P34" s="117"/>
      <c r="Q34" s="154"/>
      <c r="R34" s="127"/>
      <c r="S34" s="119"/>
      <c r="T34" s="117"/>
      <c r="U34" s="154"/>
      <c r="V34" s="127"/>
      <c r="W34" s="119"/>
      <c r="X34" s="117"/>
      <c r="Y34" s="154"/>
      <c r="Z34" s="127"/>
      <c r="AA34" s="119"/>
      <c r="AB34" s="117"/>
      <c r="AC34" s="154"/>
    </row>
    <row r="35" spans="1:29" ht="56.25" x14ac:dyDescent="0.2">
      <c r="A35" s="85">
        <v>26</v>
      </c>
      <c r="B35" s="110">
        <f>'DEPT REQS'!B35</f>
        <v>0</v>
      </c>
      <c r="C35" s="110">
        <f>'DEPT REQS'!C35</f>
        <v>0</v>
      </c>
      <c r="D35" s="111" t="str">
        <f>'DEPT REQS'!D35</f>
        <v>Do you provide marketing support for pre and post enrollment?  Are there any potential costs to the employer (i.e., postage for pre-enrollment postcards)</v>
      </c>
      <c r="E35" s="112">
        <f>'DEPT REQS'!E35</f>
        <v>10</v>
      </c>
      <c r="F35" s="127"/>
      <c r="G35" s="119"/>
      <c r="H35" s="117"/>
      <c r="I35" s="154"/>
      <c r="J35" s="127"/>
      <c r="K35" s="119"/>
      <c r="L35" s="117"/>
      <c r="M35" s="154"/>
      <c r="N35" s="127"/>
      <c r="O35" s="119"/>
      <c r="P35" s="117"/>
      <c r="Q35" s="154"/>
      <c r="R35" s="127"/>
      <c r="S35" s="119"/>
      <c r="T35" s="117"/>
      <c r="U35" s="154"/>
      <c r="V35" s="127"/>
      <c r="W35" s="119"/>
      <c r="X35" s="117"/>
      <c r="Y35" s="154"/>
      <c r="Z35" s="127"/>
      <c r="AA35" s="119"/>
      <c r="AB35" s="117"/>
      <c r="AC35" s="154"/>
    </row>
    <row r="36" spans="1:29" ht="75" x14ac:dyDescent="0.2">
      <c r="A36" s="85">
        <v>27</v>
      </c>
      <c r="B36" s="110">
        <f>'DEPT REQS'!B36</f>
        <v>0</v>
      </c>
      <c r="C36" s="110">
        <f>'DEPT REQS'!C36</f>
        <v>0</v>
      </c>
      <c r="D36" s="111" t="str">
        <f>'DEPT REQS'!D36</f>
        <v>What documentation will the member receive once he/she has enrolled in the pet plan?  Please provide samples of any materials and detail any additional costs (i.e., member welcome package with ID cards).</v>
      </c>
      <c r="E36" s="112">
        <f>'DEPT REQS'!E36</f>
        <v>10</v>
      </c>
      <c r="F36" s="127"/>
      <c r="G36" s="119"/>
      <c r="H36" s="117"/>
      <c r="I36" s="154"/>
      <c r="J36" s="127"/>
      <c r="K36" s="119"/>
      <c r="L36" s="117"/>
      <c r="M36" s="154"/>
      <c r="N36" s="127"/>
      <c r="O36" s="119"/>
      <c r="P36" s="117"/>
      <c r="Q36" s="154"/>
      <c r="R36" s="127"/>
      <c r="S36" s="119"/>
      <c r="T36" s="117"/>
      <c r="U36" s="154"/>
      <c r="V36" s="127"/>
      <c r="W36" s="119"/>
      <c r="X36" s="117"/>
      <c r="Y36" s="154"/>
      <c r="Z36" s="127"/>
      <c r="AA36" s="119"/>
      <c r="AB36" s="117"/>
      <c r="AC36" s="154"/>
    </row>
    <row r="37" spans="1:29" ht="37.5" x14ac:dyDescent="0.2">
      <c r="A37" s="85">
        <v>28</v>
      </c>
      <c r="B37" s="110">
        <f>'DEPT REQS'!B37</f>
        <v>0</v>
      </c>
      <c r="C37" s="110">
        <f>'DEPT REQS'!C37</f>
        <v>0</v>
      </c>
      <c r="D37" s="111" t="str">
        <f>'DEPT REQS'!D37</f>
        <v>Please provide your proposed sample communications timeline, including any recommended year-round communications.</v>
      </c>
      <c r="E37" s="112">
        <f>'DEPT REQS'!E37</f>
        <v>5</v>
      </c>
      <c r="F37" s="127"/>
      <c r="G37" s="119"/>
      <c r="H37" s="117"/>
      <c r="I37" s="154"/>
      <c r="J37" s="127"/>
      <c r="K37" s="119"/>
      <c r="L37" s="117"/>
      <c r="M37" s="154"/>
      <c r="N37" s="127"/>
      <c r="O37" s="119"/>
      <c r="P37" s="117"/>
      <c r="Q37" s="154"/>
      <c r="R37" s="127"/>
      <c r="S37" s="119"/>
      <c r="T37" s="117"/>
      <c r="U37" s="154"/>
      <c r="V37" s="127"/>
      <c r="W37" s="119"/>
      <c r="X37" s="117"/>
      <c r="Y37" s="154"/>
      <c r="Z37" s="127"/>
      <c r="AA37" s="119"/>
      <c r="AB37" s="117"/>
      <c r="AC37" s="154"/>
    </row>
    <row r="38" spans="1:29" ht="18.75" x14ac:dyDescent="0.2">
      <c r="A38" s="85">
        <v>29</v>
      </c>
      <c r="B38" s="110" t="e">
        <f>'DEPT REQS'!#REF!</f>
        <v>#REF!</v>
      </c>
      <c r="C38" s="110" t="e">
        <f>'DEPT REQS'!#REF!</f>
        <v>#REF!</v>
      </c>
      <c r="D38" s="111" t="e">
        <f>'DEPT REQS'!#REF!</f>
        <v>#REF!</v>
      </c>
      <c r="E38" s="112" t="e">
        <f>'DEPT REQS'!#REF!</f>
        <v>#REF!</v>
      </c>
      <c r="F38" s="127"/>
      <c r="G38" s="119"/>
      <c r="H38" s="117"/>
      <c r="I38" s="154"/>
      <c r="J38" s="127"/>
      <c r="K38" s="119"/>
      <c r="L38" s="117"/>
      <c r="M38" s="154"/>
      <c r="N38" s="127"/>
      <c r="O38" s="119"/>
      <c r="P38" s="117"/>
      <c r="Q38" s="154"/>
      <c r="R38" s="127"/>
      <c r="S38" s="119"/>
      <c r="T38" s="117"/>
      <c r="U38" s="154"/>
      <c r="V38" s="127"/>
      <c r="W38" s="119"/>
      <c r="X38" s="117"/>
      <c r="Y38" s="154"/>
      <c r="Z38" s="127"/>
      <c r="AA38" s="119"/>
      <c r="AB38" s="117"/>
      <c r="AC38" s="154"/>
    </row>
    <row r="39" spans="1:29" ht="19.5" thickBot="1" x14ac:dyDescent="0.25">
      <c r="A39" s="105">
        <v>30</v>
      </c>
      <c r="B39" s="113" t="e">
        <f>'DEPT REQS'!#REF!</f>
        <v>#REF!</v>
      </c>
      <c r="C39" s="113" t="e">
        <f>'DEPT REQS'!#REF!</f>
        <v>#REF!</v>
      </c>
      <c r="D39" s="114" t="e">
        <f>'DEPT REQS'!#REF!</f>
        <v>#REF!</v>
      </c>
      <c r="E39" s="115" t="e">
        <f>'DEPT REQS'!#REF!</f>
        <v>#REF!</v>
      </c>
      <c r="F39" s="128"/>
      <c r="G39" s="118"/>
      <c r="H39" s="121"/>
      <c r="I39" s="155"/>
      <c r="J39" s="128"/>
      <c r="K39" s="118"/>
      <c r="L39" s="121"/>
      <c r="M39" s="155"/>
      <c r="N39" s="128"/>
      <c r="O39" s="118"/>
      <c r="P39" s="121"/>
      <c r="Q39" s="155"/>
      <c r="R39" s="128"/>
      <c r="S39" s="118"/>
      <c r="T39" s="121"/>
      <c r="U39" s="155"/>
      <c r="V39" s="128"/>
      <c r="W39" s="118"/>
      <c r="X39" s="121"/>
      <c r="Y39" s="155"/>
      <c r="Z39" s="128"/>
      <c r="AA39" s="118"/>
      <c r="AB39" s="121"/>
      <c r="AC39" s="155"/>
    </row>
    <row r="40" spans="1:29" s="159" customFormat="1" ht="24" thickBot="1" x14ac:dyDescent="0.25">
      <c r="A40" s="257" t="s">
        <v>62</v>
      </c>
      <c r="B40" s="226"/>
      <c r="C40" s="226"/>
      <c r="D40" s="226"/>
      <c r="E40" s="157" t="e">
        <f>SUM(E10:E39)</f>
        <v>#REF!</v>
      </c>
      <c r="F40" s="253"/>
      <c r="G40" s="254"/>
      <c r="H40" s="254"/>
      <c r="I40" s="158">
        <f>SUM(I10:I39)</f>
        <v>0</v>
      </c>
      <c r="J40" s="253"/>
      <c r="K40" s="254"/>
      <c r="L40" s="254"/>
      <c r="M40" s="158">
        <f>SUM(M10:M39)</f>
        <v>0</v>
      </c>
      <c r="N40" s="253"/>
      <c r="O40" s="254"/>
      <c r="P40" s="254"/>
      <c r="Q40" s="158">
        <f>SUM(Q10:Q39)</f>
        <v>0</v>
      </c>
      <c r="R40" s="253"/>
      <c r="S40" s="254"/>
      <c r="T40" s="254"/>
      <c r="U40" s="158">
        <f>SUM(U10:U39)</f>
        <v>0</v>
      </c>
      <c r="V40" s="253"/>
      <c r="W40" s="254"/>
      <c r="X40" s="254"/>
      <c r="Y40" s="158">
        <f>SUM(Y10:Y39)</f>
        <v>0</v>
      </c>
      <c r="Z40" s="253"/>
      <c r="AA40" s="254"/>
      <c r="AB40" s="254"/>
      <c r="AC40" s="158">
        <f>SUM(AC10:AC39)</f>
        <v>0</v>
      </c>
    </row>
    <row r="41" spans="1:29" x14ac:dyDescent="0.2">
      <c r="I41" s="156"/>
      <c r="M41" s="156"/>
      <c r="Q41" s="156"/>
      <c r="U41" s="156"/>
      <c r="Y41" s="156"/>
      <c r="AC41" s="156"/>
    </row>
    <row r="42" spans="1:29" x14ac:dyDescent="0.2">
      <c r="I42" s="156"/>
      <c r="M42" s="156"/>
      <c r="Q42" s="156"/>
      <c r="U42" s="156"/>
      <c r="Y42" s="156"/>
      <c r="AC42" s="156"/>
    </row>
    <row r="43" spans="1:29" x14ac:dyDescent="0.2">
      <c r="I43" s="156"/>
      <c r="M43" s="156"/>
      <c r="Q43" s="156"/>
      <c r="U43" s="156"/>
      <c r="Y43" s="156"/>
      <c r="AC43" s="156"/>
    </row>
    <row r="44" spans="1:29" x14ac:dyDescent="0.2">
      <c r="I44" s="156"/>
      <c r="M44" s="156"/>
      <c r="Q44" s="156"/>
      <c r="U44" s="156"/>
      <c r="Y44" s="156"/>
      <c r="AC44" s="156"/>
    </row>
    <row r="45" spans="1:29" x14ac:dyDescent="0.2">
      <c r="I45" s="156"/>
      <c r="M45" s="156"/>
      <c r="Q45" s="156"/>
      <c r="U45" s="156"/>
      <c r="Y45" s="156"/>
      <c r="AC45" s="156"/>
    </row>
    <row r="46" spans="1:29" x14ac:dyDescent="0.2">
      <c r="I46" s="156"/>
      <c r="M46" s="156"/>
      <c r="Q46" s="156"/>
      <c r="U46" s="156"/>
      <c r="Y46" s="156"/>
      <c r="AC46" s="156"/>
    </row>
    <row r="47" spans="1:29" x14ac:dyDescent="0.2">
      <c r="I47" s="156"/>
      <c r="M47" s="156"/>
      <c r="Q47" s="156"/>
      <c r="U47" s="156"/>
      <c r="Y47" s="156"/>
      <c r="AC47" s="156"/>
    </row>
    <row r="48" spans="1:29" x14ac:dyDescent="0.2">
      <c r="I48" s="156"/>
      <c r="M48" s="156"/>
      <c r="Q48" s="156"/>
      <c r="U48" s="156"/>
      <c r="Y48" s="156"/>
      <c r="AC48" s="156"/>
    </row>
    <row r="49" spans="9:29" x14ac:dyDescent="0.2">
      <c r="I49" s="156"/>
      <c r="M49" s="156"/>
      <c r="Q49" s="156"/>
      <c r="U49" s="156"/>
      <c r="Y49" s="156"/>
      <c r="AC49" s="156"/>
    </row>
    <row r="50" spans="9:29" x14ac:dyDescent="0.2">
      <c r="I50" s="156"/>
      <c r="M50" s="156"/>
      <c r="Q50" s="156"/>
      <c r="U50" s="156"/>
      <c r="Y50" s="156"/>
      <c r="AC50" s="156"/>
    </row>
    <row r="51" spans="9:29" x14ac:dyDescent="0.2">
      <c r="I51" s="156"/>
      <c r="M51" s="156"/>
      <c r="Q51" s="156"/>
      <c r="U51" s="156"/>
      <c r="Y51" s="156"/>
      <c r="AC51" s="156"/>
    </row>
    <row r="52" spans="9:29" x14ac:dyDescent="0.2">
      <c r="I52" s="156"/>
      <c r="M52" s="156"/>
      <c r="Q52" s="156"/>
      <c r="U52" s="156"/>
      <c r="Y52" s="156"/>
      <c r="AC52" s="156"/>
    </row>
    <row r="53" spans="9:29" x14ac:dyDescent="0.2">
      <c r="I53" s="156"/>
      <c r="M53" s="156"/>
      <c r="Q53" s="156"/>
      <c r="U53" s="156"/>
      <c r="Y53" s="156"/>
      <c r="AC53" s="156"/>
    </row>
    <row r="54" spans="9:29" x14ac:dyDescent="0.2">
      <c r="I54" s="156"/>
      <c r="M54" s="156"/>
      <c r="Q54" s="156"/>
      <c r="U54" s="156"/>
      <c r="Y54" s="156"/>
      <c r="AC54" s="156"/>
    </row>
    <row r="55" spans="9:29" x14ac:dyDescent="0.2">
      <c r="I55" s="156"/>
      <c r="M55" s="156"/>
      <c r="Q55" s="156"/>
      <c r="U55" s="156"/>
      <c r="Y55" s="156"/>
      <c r="AC55" s="156"/>
    </row>
    <row r="56" spans="9:29" x14ac:dyDescent="0.2">
      <c r="I56" s="156"/>
      <c r="M56" s="156"/>
      <c r="Q56" s="156"/>
      <c r="U56" s="156"/>
      <c r="Y56" s="156"/>
      <c r="AC56" s="156"/>
    </row>
    <row r="57" spans="9:29" x14ac:dyDescent="0.2">
      <c r="I57" s="156"/>
      <c r="M57" s="156"/>
      <c r="Q57" s="156"/>
      <c r="U57" s="156"/>
      <c r="Y57" s="156"/>
      <c r="AC57" s="156"/>
    </row>
    <row r="58" spans="9:29" x14ac:dyDescent="0.2">
      <c r="I58" s="156"/>
      <c r="M58" s="156"/>
      <c r="Q58" s="156"/>
      <c r="U58" s="156"/>
      <c r="Y58" s="156"/>
      <c r="AC58" s="156"/>
    </row>
    <row r="59" spans="9:29" x14ac:dyDescent="0.2">
      <c r="I59" s="156"/>
      <c r="M59" s="156"/>
      <c r="Q59" s="156"/>
      <c r="U59" s="156"/>
      <c r="Y59" s="156"/>
      <c r="AC59" s="156"/>
    </row>
    <row r="60" spans="9:29" x14ac:dyDescent="0.2">
      <c r="I60" s="156"/>
      <c r="M60" s="156"/>
      <c r="Q60" s="156"/>
      <c r="U60" s="156"/>
      <c r="Y60" s="156"/>
      <c r="AC60" s="156"/>
    </row>
    <row r="61" spans="9:29" x14ac:dyDescent="0.2">
      <c r="I61" s="156"/>
      <c r="M61" s="156"/>
      <c r="Q61" s="156"/>
      <c r="U61" s="156"/>
      <c r="Y61" s="156"/>
      <c r="AC61" s="156"/>
    </row>
    <row r="62" spans="9:29" x14ac:dyDescent="0.2">
      <c r="I62" s="156"/>
      <c r="M62" s="156"/>
      <c r="Q62" s="156"/>
      <c r="U62" s="156"/>
      <c r="Y62" s="156"/>
      <c r="AC62" s="156"/>
    </row>
    <row r="63" spans="9:29" x14ac:dyDescent="0.2">
      <c r="I63" s="156"/>
      <c r="M63" s="156"/>
      <c r="Q63" s="156"/>
      <c r="U63" s="156"/>
      <c r="Y63" s="156"/>
      <c r="AC63" s="156"/>
    </row>
    <row r="64" spans="9:29" x14ac:dyDescent="0.2">
      <c r="I64" s="156"/>
      <c r="M64" s="156"/>
      <c r="Q64" s="156"/>
      <c r="U64" s="156"/>
      <c r="Y64" s="156"/>
      <c r="AC64" s="156"/>
    </row>
    <row r="65" spans="9:29" x14ac:dyDescent="0.2">
      <c r="I65" s="156"/>
      <c r="M65" s="156"/>
      <c r="Q65" s="156"/>
      <c r="U65" s="156"/>
      <c r="Y65" s="156"/>
      <c r="AC65" s="156"/>
    </row>
    <row r="66" spans="9:29" x14ac:dyDescent="0.2">
      <c r="I66" s="156"/>
      <c r="M66" s="156"/>
      <c r="Q66" s="156"/>
      <c r="U66" s="156"/>
      <c r="Y66" s="156"/>
      <c r="AC66" s="156"/>
    </row>
    <row r="67" spans="9:29" x14ac:dyDescent="0.2">
      <c r="I67" s="156"/>
      <c r="M67" s="156"/>
      <c r="Q67" s="156"/>
      <c r="U67" s="156"/>
      <c r="Y67" s="156"/>
      <c r="AC67" s="156"/>
    </row>
    <row r="68" spans="9:29" x14ac:dyDescent="0.2">
      <c r="I68" s="156"/>
      <c r="M68" s="156"/>
      <c r="Q68" s="156"/>
      <c r="U68" s="156"/>
      <c r="Y68" s="156"/>
      <c r="AC68" s="156"/>
    </row>
    <row r="69" spans="9:29" x14ac:dyDescent="0.2">
      <c r="I69" s="156"/>
      <c r="M69" s="156"/>
      <c r="Q69" s="156"/>
      <c r="U69" s="156"/>
      <c r="Y69" s="156"/>
      <c r="AC69" s="156"/>
    </row>
    <row r="70" spans="9:29" x14ac:dyDescent="0.2">
      <c r="I70" s="156"/>
      <c r="M70" s="156"/>
      <c r="Q70" s="156"/>
      <c r="U70" s="156"/>
      <c r="Y70" s="156"/>
      <c r="AC70" s="156"/>
    </row>
    <row r="71" spans="9:29" x14ac:dyDescent="0.2">
      <c r="I71" s="156"/>
      <c r="M71" s="156"/>
      <c r="Q71" s="156"/>
      <c r="U71" s="156"/>
      <c r="Y71" s="156"/>
      <c r="AC71" s="156"/>
    </row>
    <row r="72" spans="9:29" x14ac:dyDescent="0.2">
      <c r="I72" s="156"/>
      <c r="M72" s="156"/>
      <c r="Q72" s="156"/>
      <c r="U72" s="156"/>
      <c r="Y72" s="156"/>
      <c r="AC72" s="156"/>
    </row>
    <row r="73" spans="9:29" x14ac:dyDescent="0.2">
      <c r="I73" s="156"/>
      <c r="M73" s="156"/>
      <c r="Q73" s="156"/>
      <c r="U73" s="156"/>
      <c r="Y73" s="156"/>
      <c r="AC73" s="156"/>
    </row>
    <row r="74" spans="9:29" x14ac:dyDescent="0.2">
      <c r="I74" s="156"/>
      <c r="M74" s="156"/>
      <c r="Q74" s="156"/>
      <c r="U74" s="156"/>
      <c r="Y74" s="156"/>
      <c r="AC74" s="156"/>
    </row>
    <row r="75" spans="9:29" x14ac:dyDescent="0.2">
      <c r="I75" s="156"/>
      <c r="M75" s="156"/>
      <c r="Q75" s="156"/>
      <c r="U75" s="156"/>
      <c r="Y75" s="156"/>
      <c r="AC75" s="156"/>
    </row>
    <row r="76" spans="9:29" x14ac:dyDescent="0.2">
      <c r="I76" s="156"/>
      <c r="M76" s="156"/>
      <c r="Q76" s="156"/>
      <c r="U76" s="156"/>
      <c r="Y76" s="156"/>
      <c r="AC76" s="156"/>
    </row>
    <row r="77" spans="9:29" x14ac:dyDescent="0.2">
      <c r="I77" s="156"/>
      <c r="M77" s="156"/>
      <c r="Q77" s="156"/>
      <c r="U77" s="156"/>
      <c r="Y77" s="156"/>
      <c r="AC77" s="156"/>
    </row>
    <row r="78" spans="9:29" x14ac:dyDescent="0.2">
      <c r="I78" s="156"/>
      <c r="M78" s="156"/>
      <c r="Q78" s="156"/>
      <c r="U78" s="156"/>
      <c r="Y78" s="156"/>
      <c r="AC78" s="156"/>
    </row>
    <row r="79" spans="9:29" x14ac:dyDescent="0.2">
      <c r="I79" s="156"/>
      <c r="M79" s="156"/>
      <c r="Q79" s="156"/>
      <c r="U79" s="156"/>
      <c r="Y79" s="156"/>
      <c r="AC79" s="156"/>
    </row>
    <row r="80" spans="9:29" x14ac:dyDescent="0.2">
      <c r="I80" s="156"/>
      <c r="M80" s="156"/>
      <c r="Q80" s="156"/>
      <c r="U80" s="156"/>
      <c r="Y80" s="156"/>
      <c r="AC80" s="156"/>
    </row>
    <row r="81" spans="9:29" x14ac:dyDescent="0.2">
      <c r="I81" s="156"/>
      <c r="M81" s="156"/>
      <c r="Q81" s="156"/>
      <c r="U81" s="156"/>
      <c r="Y81" s="156"/>
      <c r="AC81" s="156"/>
    </row>
    <row r="82" spans="9:29" x14ac:dyDescent="0.2">
      <c r="I82" s="156"/>
      <c r="M82" s="156"/>
      <c r="Q82" s="156"/>
      <c r="U82" s="156"/>
      <c r="Y82" s="156"/>
      <c r="AC82" s="156"/>
    </row>
    <row r="83" spans="9:29" x14ac:dyDescent="0.2">
      <c r="I83" s="156"/>
      <c r="M83" s="156"/>
      <c r="Q83" s="156"/>
      <c r="U83" s="156"/>
      <c r="Y83" s="156"/>
      <c r="AC83" s="156"/>
    </row>
    <row r="84" spans="9:29" x14ac:dyDescent="0.2">
      <c r="I84" s="156"/>
      <c r="M84" s="156"/>
      <c r="Q84" s="156"/>
      <c r="U84" s="156"/>
      <c r="Y84" s="156"/>
      <c r="AC84" s="156"/>
    </row>
    <row r="85" spans="9:29" x14ac:dyDescent="0.2">
      <c r="I85" s="156"/>
      <c r="M85" s="156"/>
      <c r="Q85" s="156"/>
      <c r="U85" s="156"/>
      <c r="Y85" s="156"/>
      <c r="AC85" s="156"/>
    </row>
    <row r="86" spans="9:29" x14ac:dyDescent="0.2">
      <c r="I86" s="156"/>
      <c r="M86" s="156"/>
      <c r="Q86" s="156"/>
      <c r="U86" s="156"/>
      <c r="Y86" s="156"/>
      <c r="AC86" s="156"/>
    </row>
    <row r="87" spans="9:29" x14ac:dyDescent="0.2">
      <c r="I87" s="156"/>
      <c r="M87" s="156"/>
      <c r="Q87" s="156"/>
      <c r="U87" s="156"/>
      <c r="Y87" s="156"/>
      <c r="AC87" s="156"/>
    </row>
    <row r="88" spans="9:29" x14ac:dyDescent="0.2">
      <c r="I88" s="156"/>
      <c r="M88" s="156"/>
      <c r="Q88" s="156"/>
      <c r="U88" s="156"/>
      <c r="Y88" s="156"/>
      <c r="AC88" s="156"/>
    </row>
    <row r="89" spans="9:29" x14ac:dyDescent="0.2">
      <c r="I89" s="156"/>
      <c r="M89" s="156"/>
      <c r="Q89" s="156"/>
      <c r="U89" s="156"/>
      <c r="Y89" s="156"/>
      <c r="AC89" s="156"/>
    </row>
    <row r="90" spans="9:29" x14ac:dyDescent="0.2">
      <c r="I90" s="156"/>
      <c r="M90" s="156"/>
      <c r="Q90" s="156"/>
      <c r="U90" s="156"/>
      <c r="Y90" s="156"/>
      <c r="AC90" s="156"/>
    </row>
    <row r="91" spans="9:29" x14ac:dyDescent="0.2">
      <c r="I91" s="156"/>
      <c r="M91" s="156"/>
      <c r="Q91" s="156"/>
      <c r="U91" s="156"/>
      <c r="Y91" s="156"/>
      <c r="AC91" s="156"/>
    </row>
    <row r="92" spans="9:29" x14ac:dyDescent="0.2">
      <c r="I92" s="156"/>
      <c r="M92" s="156"/>
      <c r="Q92" s="156"/>
      <c r="U92" s="156"/>
      <c r="Y92" s="156"/>
      <c r="AC92" s="156"/>
    </row>
    <row r="93" spans="9:29" x14ac:dyDescent="0.2">
      <c r="I93" s="156"/>
      <c r="M93" s="156"/>
      <c r="Q93" s="156"/>
      <c r="U93" s="156"/>
      <c r="Y93" s="156"/>
      <c r="AC93" s="156"/>
    </row>
    <row r="94" spans="9:29" x14ac:dyDescent="0.2">
      <c r="I94" s="156"/>
      <c r="M94" s="156"/>
      <c r="Q94" s="156"/>
      <c r="U94" s="156"/>
      <c r="Y94" s="156"/>
      <c r="AC94" s="156"/>
    </row>
    <row r="95" spans="9:29" x14ac:dyDescent="0.2">
      <c r="I95" s="156"/>
      <c r="M95" s="156"/>
      <c r="Q95" s="156"/>
      <c r="U95" s="156"/>
      <c r="Y95" s="156"/>
      <c r="AC95" s="156"/>
    </row>
    <row r="96" spans="9:29" x14ac:dyDescent="0.2">
      <c r="I96" s="156"/>
      <c r="M96" s="156"/>
      <c r="Q96" s="156"/>
      <c r="U96" s="156"/>
      <c r="Y96" s="156"/>
      <c r="AC96" s="156"/>
    </row>
    <row r="97" spans="9:29" x14ac:dyDescent="0.2">
      <c r="I97" s="156"/>
      <c r="M97" s="156"/>
      <c r="Q97" s="156"/>
      <c r="U97" s="156"/>
      <c r="Y97" s="156"/>
      <c r="AC97" s="156"/>
    </row>
    <row r="98" spans="9:29" x14ac:dyDescent="0.2">
      <c r="I98" s="156"/>
      <c r="M98" s="156"/>
      <c r="Q98" s="156"/>
      <c r="U98" s="156"/>
      <c r="Y98" s="156"/>
      <c r="AC98" s="156"/>
    </row>
    <row r="99" spans="9:29" x14ac:dyDescent="0.2">
      <c r="I99" s="156"/>
      <c r="M99" s="156"/>
      <c r="Q99" s="156"/>
      <c r="U99" s="156"/>
      <c r="Y99" s="156"/>
      <c r="AC99" s="156"/>
    </row>
    <row r="100" spans="9:29" x14ac:dyDescent="0.2">
      <c r="I100" s="156"/>
      <c r="M100" s="156"/>
      <c r="Q100" s="156"/>
      <c r="U100" s="156"/>
      <c r="Y100" s="156"/>
      <c r="AC100" s="156"/>
    </row>
    <row r="101" spans="9:29" x14ac:dyDescent="0.2">
      <c r="I101" s="156"/>
      <c r="M101" s="156"/>
      <c r="Q101" s="156"/>
      <c r="U101" s="156"/>
      <c r="Y101" s="156"/>
      <c r="AC101" s="156"/>
    </row>
    <row r="102" spans="9:29" x14ac:dyDescent="0.2">
      <c r="I102" s="156"/>
      <c r="M102" s="156"/>
      <c r="Q102" s="156"/>
      <c r="U102" s="156"/>
      <c r="Y102" s="156"/>
      <c r="AC102" s="156"/>
    </row>
    <row r="103" spans="9:29" x14ac:dyDescent="0.2">
      <c r="I103" s="156"/>
      <c r="M103" s="156"/>
      <c r="Q103" s="156"/>
      <c r="U103" s="156"/>
      <c r="Y103" s="156"/>
      <c r="AC103" s="156"/>
    </row>
    <row r="104" spans="9:29" x14ac:dyDescent="0.2">
      <c r="I104" s="156"/>
      <c r="M104" s="156"/>
      <c r="Q104" s="156"/>
      <c r="U104" s="156"/>
      <c r="Y104" s="156"/>
      <c r="AC104" s="156"/>
    </row>
  </sheetData>
  <autoFilter ref="A9:AV40" xr:uid="{00000000-0009-0000-0000-000009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C104"/>
  <sheetViews>
    <sheetView topLeftCell="A29" zoomScale="120" zoomScaleNormal="120" zoomScalePageLayoutView="155" workbookViewId="0">
      <selection activeCell="A40" sqref="A40:D40"/>
    </sheetView>
  </sheetViews>
  <sheetFormatPr defaultColWidth="15" defaultRowHeight="15.75" x14ac:dyDescent="0.2"/>
  <cols>
    <col min="1" max="1" width="7.42578125" style="66" customWidth="1"/>
    <col min="2" max="2" width="15.5703125" style="66" customWidth="1"/>
    <col min="3" max="3" width="16.5703125" style="66" customWidth="1"/>
    <col min="4" max="4" width="74.140625" style="90" customWidth="1"/>
    <col min="5" max="5" width="14.85546875" style="68" bestFit="1" customWidth="1"/>
    <col min="6" max="6" width="21.140625" style="66" customWidth="1"/>
    <col min="7" max="7" width="38" style="67" customWidth="1"/>
    <col min="8" max="8" width="14.85546875" style="68" customWidth="1"/>
    <col min="9" max="9" width="13.28515625" style="65" customWidth="1"/>
    <col min="10" max="10" width="21.140625" style="66" customWidth="1"/>
    <col min="11" max="11" width="38" style="67" customWidth="1"/>
    <col min="12" max="12" width="14.85546875" style="68" customWidth="1"/>
    <col min="13" max="13" width="13.28515625" style="65" customWidth="1"/>
    <col min="14" max="14" width="21.140625" style="66" customWidth="1"/>
    <col min="15" max="15" width="38" style="67" customWidth="1"/>
    <col min="16" max="16" width="14.85546875" style="68" customWidth="1"/>
    <col min="17" max="17" width="13.28515625" style="65" customWidth="1"/>
    <col min="18" max="18" width="21.140625" style="66" customWidth="1"/>
    <col min="19" max="19" width="38" style="67" customWidth="1"/>
    <col min="20" max="20" width="14.85546875" style="68" customWidth="1"/>
    <col min="21" max="21" width="13.28515625" style="65" customWidth="1"/>
    <col min="22" max="22" width="21.140625" style="66" customWidth="1"/>
    <col min="23" max="23" width="38" style="67" customWidth="1"/>
    <col min="24" max="24" width="14.85546875" style="68" customWidth="1"/>
    <col min="25" max="25" width="13.28515625" style="65" customWidth="1"/>
    <col min="26" max="26" width="21.140625" style="66" customWidth="1"/>
    <col min="27" max="27" width="38" style="67" customWidth="1"/>
    <col min="28" max="28" width="14.85546875" style="68" customWidth="1"/>
    <col min="29" max="29" width="13.28515625" style="65" customWidth="1"/>
    <col min="30" max="16384" width="15" style="66"/>
  </cols>
  <sheetData>
    <row r="1" spans="1:29" ht="94.5" customHeight="1" x14ac:dyDescent="0.3">
      <c r="A1" s="4" t="s">
        <v>0</v>
      </c>
      <c r="B1" s="63"/>
      <c r="C1" s="64"/>
      <c r="D1" s="65"/>
      <c r="E1" s="65"/>
    </row>
    <row r="2" spans="1:29" ht="20.25" x14ac:dyDescent="0.2">
      <c r="A2" s="3" t="str">
        <f>SUMMARY!A2</f>
        <v>RFP 25-005-38 Pet Insurance Services</v>
      </c>
      <c r="B2" s="69"/>
      <c r="C2" s="70"/>
      <c r="D2" s="65"/>
      <c r="E2" s="65"/>
    </row>
    <row r="3" spans="1:29" ht="20.25" x14ac:dyDescent="0.2">
      <c r="A3" s="3" t="str">
        <f>SUMMARY!A3</f>
        <v xml:space="preserve">Department: Human Resources </v>
      </c>
      <c r="B3" s="69"/>
      <c r="C3" s="70"/>
      <c r="D3" s="71"/>
      <c r="E3" s="71"/>
      <c r="I3" s="71"/>
      <c r="M3" s="71"/>
      <c r="Q3" s="71"/>
      <c r="U3" s="71"/>
      <c r="Y3" s="71"/>
      <c r="AC3" s="71"/>
    </row>
    <row r="4" spans="1:29" ht="18.75" x14ac:dyDescent="0.2">
      <c r="A4" s="120">
        <f>SUMMARY!A21</f>
        <v>0</v>
      </c>
      <c r="B4" s="69"/>
      <c r="C4" s="70"/>
      <c r="D4" s="71"/>
      <c r="E4" s="71"/>
      <c r="I4" s="71"/>
      <c r="M4" s="71"/>
      <c r="Q4" s="71"/>
      <c r="U4" s="71"/>
      <c r="Y4" s="71"/>
      <c r="AC4" s="71"/>
    </row>
    <row r="5" spans="1:29" ht="18.75" x14ac:dyDescent="0.2">
      <c r="A5" s="72" t="s">
        <v>19</v>
      </c>
      <c r="B5" s="69"/>
      <c r="C5" s="70"/>
      <c r="D5" s="71"/>
      <c r="E5" s="71"/>
      <c r="I5" s="71"/>
      <c r="M5" s="71"/>
      <c r="Q5" s="71"/>
      <c r="U5" s="71"/>
      <c r="Y5" s="71"/>
      <c r="AC5" s="71"/>
    </row>
    <row r="6" spans="1:29" s="74" customFormat="1" ht="23.25" thickBot="1" x14ac:dyDescent="0.25">
      <c r="A6" s="73"/>
      <c r="D6" s="75"/>
      <c r="E6" s="75"/>
      <c r="G6" s="76"/>
      <c r="H6" s="77"/>
      <c r="I6" s="75"/>
      <c r="K6" s="76"/>
      <c r="L6" s="77"/>
      <c r="M6" s="75"/>
      <c r="O6" s="76"/>
      <c r="P6" s="77"/>
      <c r="Q6" s="75"/>
      <c r="S6" s="76"/>
      <c r="T6" s="77"/>
      <c r="U6" s="75"/>
      <c r="W6" s="76"/>
      <c r="X6" s="77"/>
      <c r="Y6" s="75"/>
      <c r="AA6" s="76"/>
      <c r="AB6" s="77"/>
      <c r="AC6" s="75"/>
    </row>
    <row r="7" spans="1:29" s="74" customFormat="1" ht="25.5" x14ac:dyDescent="0.2">
      <c r="A7" s="255" t="s">
        <v>39</v>
      </c>
      <c r="B7" s="256"/>
      <c r="C7" s="256"/>
      <c r="D7" s="256"/>
      <c r="E7" s="256"/>
      <c r="F7" s="216" t="str">
        <f>SUMMARY!C1</f>
        <v>Bidder A
 (LOSB?)</v>
      </c>
      <c r="G7" s="217"/>
      <c r="H7" s="217"/>
      <c r="I7" s="218"/>
      <c r="J7" s="216" t="str">
        <f>SUMMARY!D1</f>
        <v>Bidder B
 (LOSB?)</v>
      </c>
      <c r="K7" s="217"/>
      <c r="L7" s="217"/>
      <c r="M7" s="218"/>
      <c r="N7" s="216" t="str">
        <f>SUMMARY!E1</f>
        <v>Bidder C 
(LOSB?)</v>
      </c>
      <c r="O7" s="217"/>
      <c r="P7" s="217"/>
      <c r="Q7" s="218"/>
      <c r="R7" s="216" t="str">
        <f>SUMMARY!F1</f>
        <v>Bidder D 
(LOSB?)</v>
      </c>
      <c r="S7" s="217"/>
      <c r="T7" s="217"/>
      <c r="U7" s="218"/>
      <c r="V7" s="216" t="str">
        <f>SUMMARY!G1</f>
        <v>Bidder E 
(LOSB?)</v>
      </c>
      <c r="W7" s="217"/>
      <c r="X7" s="217"/>
      <c r="Y7" s="218"/>
      <c r="Z7" s="216" t="str">
        <f>SUMMARY!H1</f>
        <v>Bidder F 
(LOSB?)</v>
      </c>
      <c r="AA7" s="217"/>
      <c r="AB7" s="217"/>
      <c r="AC7" s="218"/>
    </row>
    <row r="8" spans="1:29" s="80" customFormat="1" ht="93.75" x14ac:dyDescent="0.2">
      <c r="A8" s="95" t="s">
        <v>20</v>
      </c>
      <c r="B8" s="94" t="s">
        <v>21</v>
      </c>
      <c r="C8" s="94" t="s">
        <v>22</v>
      </c>
      <c r="D8" s="94" t="s">
        <v>23</v>
      </c>
      <c r="E8" s="106" t="s">
        <v>29</v>
      </c>
      <c r="F8" s="78" t="s">
        <v>31</v>
      </c>
      <c r="G8" s="79" t="s">
        <v>32</v>
      </c>
      <c r="H8" s="79" t="s">
        <v>30</v>
      </c>
      <c r="I8" s="151" t="s">
        <v>53</v>
      </c>
      <c r="J8" s="78" t="s">
        <v>31</v>
      </c>
      <c r="K8" s="79" t="s">
        <v>32</v>
      </c>
      <c r="L8" s="79" t="s">
        <v>30</v>
      </c>
      <c r="M8" s="151" t="s">
        <v>53</v>
      </c>
      <c r="N8" s="78" t="s">
        <v>31</v>
      </c>
      <c r="O8" s="79" t="s">
        <v>32</v>
      </c>
      <c r="P8" s="79" t="s">
        <v>30</v>
      </c>
      <c r="Q8" s="151" t="s">
        <v>53</v>
      </c>
      <c r="R8" s="78" t="s">
        <v>31</v>
      </c>
      <c r="S8" s="79" t="s">
        <v>32</v>
      </c>
      <c r="T8" s="79" t="s">
        <v>30</v>
      </c>
      <c r="U8" s="151" t="s">
        <v>53</v>
      </c>
      <c r="V8" s="78" t="s">
        <v>31</v>
      </c>
      <c r="W8" s="79" t="s">
        <v>32</v>
      </c>
      <c r="X8" s="79" t="s">
        <v>30</v>
      </c>
      <c r="Y8" s="151" t="s">
        <v>53</v>
      </c>
      <c r="Z8" s="78" t="s">
        <v>31</v>
      </c>
      <c r="AA8" s="79" t="s">
        <v>32</v>
      </c>
      <c r="AB8" s="79" t="s">
        <v>30</v>
      </c>
      <c r="AC8" s="151" t="s">
        <v>53</v>
      </c>
    </row>
    <row r="9" spans="1:29" s="80" customFormat="1" ht="19.5" thickBot="1" x14ac:dyDescent="0.25">
      <c r="A9" s="91"/>
      <c r="B9" s="92"/>
      <c r="C9" s="92"/>
      <c r="D9" s="92"/>
      <c r="E9" s="107"/>
      <c r="F9" s="91"/>
      <c r="G9" s="92"/>
      <c r="H9" s="92"/>
      <c r="I9" s="152"/>
      <c r="J9" s="91"/>
      <c r="K9" s="92"/>
      <c r="L9" s="92"/>
      <c r="M9" s="152"/>
      <c r="N9" s="91"/>
      <c r="O9" s="92"/>
      <c r="P9" s="92"/>
      <c r="Q9" s="152"/>
      <c r="R9" s="91"/>
      <c r="S9" s="92"/>
      <c r="T9" s="92"/>
      <c r="U9" s="152"/>
      <c r="V9" s="91"/>
      <c r="W9" s="92"/>
      <c r="X9" s="92"/>
      <c r="Y9" s="152"/>
      <c r="Z9" s="91"/>
      <c r="AA9" s="92"/>
      <c r="AB9" s="92"/>
      <c r="AC9" s="152"/>
    </row>
    <row r="10" spans="1:29" ht="93.75" x14ac:dyDescent="0.2">
      <c r="A10" s="85">
        <v>1</v>
      </c>
      <c r="B10" s="110" t="str">
        <f>'DEPT REQS'!B10</f>
        <v>Section A:  Administrative and Operations Capabilities</v>
      </c>
      <c r="C10" s="110" t="str">
        <f>'DEPT REQS'!C10</f>
        <v>General Information</v>
      </c>
      <c r="D10" s="111" t="str">
        <f>'DEPT REQS'!D10</f>
        <v>Please list the name, telephone number, and email for your company’s authorized representative that can/will answer any questions about this bid.</v>
      </c>
      <c r="E10" s="112">
        <f>'DEPT REQS'!E10</f>
        <v>25</v>
      </c>
      <c r="F10" s="138"/>
      <c r="G10" s="139"/>
      <c r="H10" s="140"/>
      <c r="I10" s="153"/>
      <c r="J10" s="138"/>
      <c r="K10" s="139"/>
      <c r="L10" s="140"/>
      <c r="M10" s="153"/>
      <c r="N10" s="138"/>
      <c r="O10" s="139"/>
      <c r="P10" s="140"/>
      <c r="Q10" s="153"/>
      <c r="R10" s="138"/>
      <c r="S10" s="139"/>
      <c r="T10" s="140"/>
      <c r="U10" s="153"/>
      <c r="V10" s="138"/>
      <c r="W10" s="139"/>
      <c r="X10" s="140"/>
      <c r="Y10" s="153"/>
      <c r="Z10" s="138"/>
      <c r="AA10" s="139"/>
      <c r="AB10" s="140"/>
      <c r="AC10" s="153"/>
    </row>
    <row r="11" spans="1:29" ht="75" x14ac:dyDescent="0.2">
      <c r="A11" s="85">
        <v>2</v>
      </c>
      <c r="B11" s="110">
        <f>'DEPT REQS'!B11</f>
        <v>0</v>
      </c>
      <c r="C11" s="110">
        <f>'DEPT REQS'!C11</f>
        <v>0</v>
      </c>
      <c r="D11" s="111" t="str">
        <f>'DEPT REQS'!D11</f>
        <v>What is the full name of your company?  Describe any parent / subsidiary relationship. Will you subcontract any part of your services or products? If you plan to subcontract any part of your proposed services or products, please explain.</v>
      </c>
      <c r="E11" s="112">
        <f>'DEPT REQS'!E11</f>
        <v>0</v>
      </c>
      <c r="F11" s="127"/>
      <c r="G11" s="119"/>
      <c r="H11" s="117"/>
      <c r="I11" s="154"/>
      <c r="J11" s="127"/>
      <c r="K11" s="119"/>
      <c r="L11" s="117"/>
      <c r="M11" s="154"/>
      <c r="N11" s="127"/>
      <c r="O11" s="119"/>
      <c r="P11" s="117"/>
      <c r="Q11" s="154"/>
      <c r="R11" s="127"/>
      <c r="S11" s="119"/>
      <c r="T11" s="117"/>
      <c r="U11" s="154"/>
      <c r="V11" s="127"/>
      <c r="W11" s="119"/>
      <c r="X11" s="117"/>
      <c r="Y11" s="154"/>
      <c r="Z11" s="127"/>
      <c r="AA11" s="119"/>
      <c r="AB11" s="117"/>
      <c r="AC11" s="154"/>
    </row>
    <row r="12" spans="1:29" ht="37.5" x14ac:dyDescent="0.2">
      <c r="A12" s="85">
        <v>3</v>
      </c>
      <c r="B12" s="110">
        <f>'DEPT REQS'!B12</f>
        <v>0</v>
      </c>
      <c r="C12" s="110">
        <f>'DEPT REQS'!C12</f>
        <v>0</v>
      </c>
      <c r="D12" s="111" t="str">
        <f>'DEPT REQS'!D12</f>
        <v>Please provide the most recent ratings (and date of the rating) for your company by the major ratings organizations:</v>
      </c>
      <c r="E12" s="112">
        <f>'DEPT REQS'!E12</f>
        <v>0</v>
      </c>
      <c r="F12" s="127"/>
      <c r="G12" s="119"/>
      <c r="H12" s="117"/>
      <c r="I12" s="154"/>
      <c r="J12" s="127"/>
      <c r="K12" s="119"/>
      <c r="L12" s="117"/>
      <c r="M12" s="154"/>
      <c r="N12" s="127"/>
      <c r="O12" s="119"/>
      <c r="P12" s="117"/>
      <c r="Q12" s="154"/>
      <c r="R12" s="127"/>
      <c r="S12" s="119"/>
      <c r="T12" s="117"/>
      <c r="U12" s="154"/>
      <c r="V12" s="127"/>
      <c r="W12" s="119"/>
      <c r="X12" s="117"/>
      <c r="Y12" s="154"/>
      <c r="Z12" s="127"/>
      <c r="AA12" s="119"/>
      <c r="AB12" s="117"/>
      <c r="AC12" s="154"/>
    </row>
    <row r="13" spans="1:29" ht="37.5" x14ac:dyDescent="0.2">
      <c r="A13" s="85">
        <v>4</v>
      </c>
      <c r="B13" s="110">
        <f>'DEPT REQS'!B16</f>
        <v>0</v>
      </c>
      <c r="C13" s="110">
        <f>'DEPT REQS'!C16</f>
        <v>0</v>
      </c>
      <c r="D13" s="111" t="str">
        <f>'DEPT REQS'!D16</f>
        <v>Please state how many years you have been in the business of providing the coverage on which you are submitting a bid.</v>
      </c>
      <c r="E13" s="112">
        <f>'DEPT REQS'!E16</f>
        <v>0</v>
      </c>
      <c r="F13" s="127"/>
      <c r="G13" s="119"/>
      <c r="H13" s="117"/>
      <c r="I13" s="154"/>
      <c r="J13" s="127"/>
      <c r="K13" s="119"/>
      <c r="L13" s="117"/>
      <c r="M13" s="154"/>
      <c r="N13" s="127"/>
      <c r="O13" s="119"/>
      <c r="P13" s="117"/>
      <c r="Q13" s="154"/>
      <c r="R13" s="127"/>
      <c r="S13" s="119"/>
      <c r="T13" s="117"/>
      <c r="U13" s="154"/>
      <c r="V13" s="127"/>
      <c r="W13" s="119"/>
      <c r="X13" s="117"/>
      <c r="Y13" s="154"/>
      <c r="Z13" s="127"/>
      <c r="AA13" s="119"/>
      <c r="AB13" s="117"/>
      <c r="AC13" s="154"/>
    </row>
    <row r="14" spans="1:29" ht="112.5" x14ac:dyDescent="0.2">
      <c r="A14" s="85">
        <v>5</v>
      </c>
      <c r="B14" s="110">
        <f>'DEPT REQS'!B17</f>
        <v>0</v>
      </c>
      <c r="C14" s="110">
        <f>'DEPT REQS'!C17</f>
        <v>0</v>
      </c>
      <c r="D14" s="111" t="str">
        <f>'DEPT REQS'!D17</f>
        <v xml:space="preserve">Provide the names, titles, addresses and telephone numbers of at least three (3) verifiable state, county and/or municipal clients to whom you are providing/have provided Pet Insurance benefit services for in regard to programs of comparable size to the County, as well as three (3) such references for clients who have terminated. </v>
      </c>
      <c r="E14" s="112">
        <f>'DEPT REQS'!E17</f>
        <v>0</v>
      </c>
      <c r="F14" s="127"/>
      <c r="G14" s="119"/>
      <c r="H14" s="117"/>
      <c r="I14" s="154"/>
      <c r="J14" s="127"/>
      <c r="K14" s="119"/>
      <c r="L14" s="117"/>
      <c r="M14" s="154"/>
      <c r="N14" s="127"/>
      <c r="O14" s="119"/>
      <c r="P14" s="117"/>
      <c r="Q14" s="154"/>
      <c r="R14" s="127"/>
      <c r="S14" s="119"/>
      <c r="T14" s="117"/>
      <c r="U14" s="154"/>
      <c r="V14" s="127"/>
      <c r="W14" s="119"/>
      <c r="X14" s="117"/>
      <c r="Y14" s="154"/>
      <c r="Z14" s="127"/>
      <c r="AA14" s="119"/>
      <c r="AB14" s="117"/>
      <c r="AC14" s="154"/>
    </row>
    <row r="15" spans="1:29" ht="18.75" x14ac:dyDescent="0.2">
      <c r="A15" s="85">
        <v>6</v>
      </c>
      <c r="B15" s="110" t="e">
        <f>'DEPT REQS'!#REF!</f>
        <v>#REF!</v>
      </c>
      <c r="C15" s="110" t="e">
        <f>'DEPT REQS'!#REF!</f>
        <v>#REF!</v>
      </c>
      <c r="D15" s="111" t="e">
        <f>'DEPT REQS'!#REF!</f>
        <v>#REF!</v>
      </c>
      <c r="E15" s="112" t="e">
        <f>'DEPT REQS'!#REF!</f>
        <v>#REF!</v>
      </c>
      <c r="F15" s="127"/>
      <c r="G15" s="119"/>
      <c r="H15" s="117"/>
      <c r="I15" s="154"/>
      <c r="J15" s="127"/>
      <c r="K15" s="119"/>
      <c r="L15" s="117"/>
      <c r="M15" s="154"/>
      <c r="N15" s="127"/>
      <c r="O15" s="119"/>
      <c r="P15" s="117"/>
      <c r="Q15" s="154"/>
      <c r="R15" s="127"/>
      <c r="S15" s="119"/>
      <c r="T15" s="117"/>
      <c r="U15" s="154"/>
      <c r="V15" s="127"/>
      <c r="W15" s="119"/>
      <c r="X15" s="117"/>
      <c r="Y15" s="154"/>
      <c r="Z15" s="127"/>
      <c r="AA15" s="119"/>
      <c r="AB15" s="117"/>
      <c r="AC15" s="154"/>
    </row>
    <row r="16" spans="1:29" ht="18.75" x14ac:dyDescent="0.2">
      <c r="A16" s="85">
        <v>7</v>
      </c>
      <c r="B16" s="110" t="e">
        <f>'DEPT REQS'!#REF!</f>
        <v>#REF!</v>
      </c>
      <c r="C16" s="110" t="e">
        <f>'DEPT REQS'!#REF!</f>
        <v>#REF!</v>
      </c>
      <c r="D16" s="111" t="e">
        <f>'DEPT REQS'!#REF!</f>
        <v>#REF!</v>
      </c>
      <c r="E16" s="112" t="e">
        <f>'DEPT REQS'!#REF!</f>
        <v>#REF!</v>
      </c>
      <c r="F16" s="127"/>
      <c r="G16" s="119"/>
      <c r="H16" s="117"/>
      <c r="I16" s="154"/>
      <c r="J16" s="127"/>
      <c r="K16" s="119"/>
      <c r="L16" s="117"/>
      <c r="M16" s="154"/>
      <c r="N16" s="127"/>
      <c r="O16" s="119"/>
      <c r="P16" s="117"/>
      <c r="Q16" s="154"/>
      <c r="R16" s="127"/>
      <c r="S16" s="119"/>
      <c r="T16" s="117"/>
      <c r="U16" s="154"/>
      <c r="V16" s="127"/>
      <c r="W16" s="119"/>
      <c r="X16" s="117"/>
      <c r="Y16" s="154"/>
      <c r="Z16" s="127"/>
      <c r="AA16" s="119"/>
      <c r="AB16" s="117"/>
      <c r="AC16" s="154"/>
    </row>
    <row r="17" spans="1:29" ht="18.75" x14ac:dyDescent="0.2">
      <c r="A17" s="85">
        <v>8</v>
      </c>
      <c r="B17" s="110" t="e">
        <f>'DEPT REQS'!#REF!</f>
        <v>#REF!</v>
      </c>
      <c r="C17" s="110" t="e">
        <f>'DEPT REQS'!#REF!</f>
        <v>#REF!</v>
      </c>
      <c r="D17" s="111" t="e">
        <f>'DEPT REQS'!#REF!</f>
        <v>#REF!</v>
      </c>
      <c r="E17" s="112" t="e">
        <f>'DEPT REQS'!#REF!</f>
        <v>#REF!</v>
      </c>
      <c r="F17" s="127"/>
      <c r="G17" s="119"/>
      <c r="H17" s="117"/>
      <c r="I17" s="154"/>
      <c r="J17" s="127"/>
      <c r="K17" s="119"/>
      <c r="L17" s="117"/>
      <c r="M17" s="154"/>
      <c r="N17" s="127"/>
      <c r="O17" s="119"/>
      <c r="P17" s="117"/>
      <c r="Q17" s="154"/>
      <c r="R17" s="127"/>
      <c r="S17" s="119"/>
      <c r="T17" s="117"/>
      <c r="U17" s="154"/>
      <c r="V17" s="127"/>
      <c r="W17" s="119"/>
      <c r="X17" s="117"/>
      <c r="Y17" s="154"/>
      <c r="Z17" s="127"/>
      <c r="AA17" s="119"/>
      <c r="AB17" s="117"/>
      <c r="AC17" s="154"/>
    </row>
    <row r="18" spans="1:29" ht="75" x14ac:dyDescent="0.2">
      <c r="A18" s="85">
        <v>9</v>
      </c>
      <c r="B18" s="110">
        <f>'DEPT REQS'!B18</f>
        <v>0</v>
      </c>
      <c r="C18" s="110">
        <f>'DEPT REQS'!C18</f>
        <v>0</v>
      </c>
      <c r="D18" s="111" t="str">
        <f>'DEPT REQS'!D18</f>
        <v>Does your organization conduct member satisfaction surveys?  If yes, what is the frequency and please provide a summary of the most current satisfaction survey for a group of similar size and product.</v>
      </c>
      <c r="E18" s="112">
        <f>'DEPT REQS'!E18</f>
        <v>0</v>
      </c>
      <c r="F18" s="127"/>
      <c r="G18" s="119"/>
      <c r="H18" s="117"/>
      <c r="I18" s="154"/>
      <c r="J18" s="127"/>
      <c r="K18" s="119"/>
      <c r="L18" s="117"/>
      <c r="M18" s="154"/>
      <c r="N18" s="127"/>
      <c r="O18" s="119"/>
      <c r="P18" s="117"/>
      <c r="Q18" s="154"/>
      <c r="R18" s="127"/>
      <c r="S18" s="119"/>
      <c r="T18" s="117"/>
      <c r="U18" s="154"/>
      <c r="V18" s="127"/>
      <c r="W18" s="119"/>
      <c r="X18" s="117"/>
      <c r="Y18" s="154"/>
      <c r="Z18" s="127"/>
      <c r="AA18" s="119"/>
      <c r="AB18" s="117"/>
      <c r="AC18" s="154"/>
    </row>
    <row r="19" spans="1:29" ht="18.75" x14ac:dyDescent="0.2">
      <c r="A19" s="85">
        <v>10</v>
      </c>
      <c r="B19" s="110">
        <f>'DEPT REQS'!B19</f>
        <v>0</v>
      </c>
      <c r="C19" s="110">
        <f>'DEPT REQS'!C19</f>
        <v>0</v>
      </c>
      <c r="D19" s="111" t="str">
        <f>'DEPT REQS'!D19</f>
        <v>What is your plan member retention and plan sponsor retention?</v>
      </c>
      <c r="E19" s="112">
        <f>'DEPT REQS'!E19</f>
        <v>0</v>
      </c>
      <c r="F19" s="127"/>
      <c r="G19" s="119"/>
      <c r="H19" s="117"/>
      <c r="I19" s="154"/>
      <c r="J19" s="127"/>
      <c r="K19" s="119"/>
      <c r="L19" s="117"/>
      <c r="M19" s="154"/>
      <c r="N19" s="127"/>
      <c r="O19" s="119"/>
      <c r="P19" s="117"/>
      <c r="Q19" s="154"/>
      <c r="R19" s="127"/>
      <c r="S19" s="119"/>
      <c r="T19" s="117"/>
      <c r="U19" s="154"/>
      <c r="V19" s="127"/>
      <c r="W19" s="119"/>
      <c r="X19" s="117"/>
      <c r="Y19" s="154"/>
      <c r="Z19" s="127"/>
      <c r="AA19" s="119"/>
      <c r="AB19" s="117"/>
      <c r="AC19" s="154"/>
    </row>
    <row r="20" spans="1:29" ht="18.75" x14ac:dyDescent="0.2">
      <c r="A20" s="85">
        <v>11</v>
      </c>
      <c r="B20" s="110">
        <f>'DEPT REQS'!B20</f>
        <v>0</v>
      </c>
      <c r="C20" s="110">
        <f>'DEPT REQS'!C20</f>
        <v>0</v>
      </c>
      <c r="D20" s="111" t="str">
        <f>'DEPT REQS'!D20</f>
        <v>How many clients do you have with 5,000 or more employees?</v>
      </c>
      <c r="E20" s="112">
        <f>'DEPT REQS'!E20</f>
        <v>0</v>
      </c>
      <c r="F20" s="127"/>
      <c r="G20" s="119"/>
      <c r="H20" s="117"/>
      <c r="I20" s="154"/>
      <c r="J20" s="127"/>
      <c r="K20" s="119"/>
      <c r="L20" s="117"/>
      <c r="M20" s="154"/>
      <c r="N20" s="127"/>
      <c r="O20" s="119"/>
      <c r="P20" s="117"/>
      <c r="Q20" s="154"/>
      <c r="R20" s="127"/>
      <c r="S20" s="119"/>
      <c r="T20" s="117"/>
      <c r="U20" s="154"/>
      <c r="V20" s="127"/>
      <c r="W20" s="119"/>
      <c r="X20" s="117"/>
      <c r="Y20" s="154"/>
      <c r="Z20" s="127"/>
      <c r="AA20" s="119"/>
      <c r="AB20" s="117"/>
      <c r="AC20" s="154"/>
    </row>
    <row r="21" spans="1:29" ht="56.25" x14ac:dyDescent="0.2">
      <c r="A21" s="85">
        <v>12</v>
      </c>
      <c r="B21" s="110">
        <f>'DEPT REQS'!B21</f>
        <v>0</v>
      </c>
      <c r="C21" s="110">
        <f>'DEPT REQS'!C21</f>
        <v>0</v>
      </c>
      <c r="D21" s="111" t="str">
        <f>'DEPT REQS'!D21</f>
        <v xml:space="preserve">Does your company consider its proposed pet plan to be an insurance product or a service product in the employer’s situs state?  </v>
      </c>
      <c r="E21" s="112">
        <f>'DEPT REQS'!E21</f>
        <v>0</v>
      </c>
      <c r="F21" s="127"/>
      <c r="G21" s="119"/>
      <c r="H21" s="117"/>
      <c r="I21" s="154"/>
      <c r="J21" s="127"/>
      <c r="K21" s="119"/>
      <c r="L21" s="117"/>
      <c r="M21" s="154"/>
      <c r="N21" s="127"/>
      <c r="O21" s="119"/>
      <c r="P21" s="117"/>
      <c r="Q21" s="154"/>
      <c r="R21" s="127"/>
      <c r="S21" s="119"/>
      <c r="T21" s="117"/>
      <c r="U21" s="154"/>
      <c r="V21" s="127"/>
      <c r="W21" s="119"/>
      <c r="X21" s="117"/>
      <c r="Y21" s="154"/>
      <c r="Z21" s="127"/>
      <c r="AA21" s="119"/>
      <c r="AB21" s="117"/>
      <c r="AC21" s="154"/>
    </row>
    <row r="22" spans="1:29" ht="37.5" x14ac:dyDescent="0.2">
      <c r="A22" s="85">
        <v>13</v>
      </c>
      <c r="B22" s="110">
        <f>'DEPT REQS'!B22</f>
        <v>0</v>
      </c>
      <c r="C22" s="110">
        <f>'DEPT REQS'!C22</f>
        <v>0</v>
      </c>
      <c r="D22" s="111" t="str">
        <f>'DEPT REQS'!D22</f>
        <v>How many companies / organizations does your company currently serve with pet plans?</v>
      </c>
      <c r="E22" s="112">
        <f>'DEPT REQS'!E22</f>
        <v>0</v>
      </c>
      <c r="F22" s="127"/>
      <c r="G22" s="119"/>
      <c r="H22" s="117"/>
      <c r="I22" s="154"/>
      <c r="J22" s="127"/>
      <c r="K22" s="119"/>
      <c r="L22" s="117"/>
      <c r="M22" s="154"/>
      <c r="N22" s="127"/>
      <c r="O22" s="119"/>
      <c r="P22" s="117"/>
      <c r="Q22" s="154"/>
      <c r="R22" s="127"/>
      <c r="S22" s="119"/>
      <c r="T22" s="117"/>
      <c r="U22" s="154"/>
      <c r="V22" s="127"/>
      <c r="W22" s="119"/>
      <c r="X22" s="117"/>
      <c r="Y22" s="154"/>
      <c r="Z22" s="127"/>
      <c r="AA22" s="119"/>
      <c r="AB22" s="117"/>
      <c r="AC22" s="154"/>
    </row>
    <row r="23" spans="1:29" ht="37.5" x14ac:dyDescent="0.2">
      <c r="A23" s="85">
        <v>14</v>
      </c>
      <c r="B23" s="110">
        <f>'DEPT REQS'!B23</f>
        <v>0</v>
      </c>
      <c r="C23" s="110">
        <f>'DEPT REQS'!C23</f>
        <v>0</v>
      </c>
      <c r="D23" s="111" t="str">
        <f>'DEPT REQS'!D23</f>
        <v>Please confirm that you can you use an identifier other than the SSN at no charge.  Confirm (Yes/No)</v>
      </c>
      <c r="E23" s="112">
        <f>'DEPT REQS'!E23</f>
        <v>0</v>
      </c>
      <c r="F23" s="127"/>
      <c r="G23" s="119"/>
      <c r="H23" s="117"/>
      <c r="I23" s="154"/>
      <c r="J23" s="127"/>
      <c r="K23" s="119"/>
      <c r="L23" s="117"/>
      <c r="M23" s="154"/>
      <c r="N23" s="127"/>
      <c r="O23" s="119"/>
      <c r="P23" s="117"/>
      <c r="Q23" s="154"/>
      <c r="R23" s="127"/>
      <c r="S23" s="119"/>
      <c r="T23" s="117"/>
      <c r="U23" s="154"/>
      <c r="V23" s="127"/>
      <c r="W23" s="119"/>
      <c r="X23" s="117"/>
      <c r="Y23" s="154"/>
      <c r="Z23" s="127"/>
      <c r="AA23" s="119"/>
      <c r="AB23" s="117"/>
      <c r="AC23" s="154"/>
    </row>
    <row r="24" spans="1:29" ht="18.75" x14ac:dyDescent="0.2">
      <c r="A24" s="85">
        <v>15</v>
      </c>
      <c r="B24" s="110" t="e">
        <f>'DEPT REQS'!#REF!</f>
        <v>#REF!</v>
      </c>
      <c r="C24" s="110" t="e">
        <f>'DEPT REQS'!#REF!</f>
        <v>#REF!</v>
      </c>
      <c r="D24" s="111" t="e">
        <f>'DEPT REQS'!#REF!</f>
        <v>#REF!</v>
      </c>
      <c r="E24" s="112" t="e">
        <f>'DEPT REQS'!#REF!</f>
        <v>#REF!</v>
      </c>
      <c r="F24" s="127"/>
      <c r="G24" s="119"/>
      <c r="H24" s="117"/>
      <c r="I24" s="154"/>
      <c r="J24" s="127"/>
      <c r="K24" s="119"/>
      <c r="L24" s="117"/>
      <c r="M24" s="154"/>
      <c r="N24" s="127"/>
      <c r="O24" s="119"/>
      <c r="P24" s="117"/>
      <c r="Q24" s="154"/>
      <c r="R24" s="127"/>
      <c r="S24" s="119"/>
      <c r="T24" s="117"/>
      <c r="U24" s="154"/>
      <c r="V24" s="127"/>
      <c r="W24" s="119"/>
      <c r="X24" s="117"/>
      <c r="Y24" s="154"/>
      <c r="Z24" s="127"/>
      <c r="AA24" s="119"/>
      <c r="AB24" s="117"/>
      <c r="AC24" s="154"/>
    </row>
    <row r="25" spans="1:29" ht="37.5" x14ac:dyDescent="0.2">
      <c r="A25" s="85">
        <v>16</v>
      </c>
      <c r="B25" s="110">
        <f>'DEPT REQS'!B24</f>
        <v>0</v>
      </c>
      <c r="C25" s="110" t="str">
        <f>'DEPT REQS'!C24</f>
        <v>Account Management</v>
      </c>
      <c r="D25" s="111" t="str">
        <f>'DEPT REQS'!D24</f>
        <v>Please confirm that there will be a sole dedicated Account Manager for this group and product.  Confirm (Yes/No)</v>
      </c>
      <c r="E25" s="112">
        <f>'DEPT REQS'!E24</f>
        <v>15</v>
      </c>
      <c r="F25" s="127"/>
      <c r="G25" s="119"/>
      <c r="H25" s="117"/>
      <c r="I25" s="154"/>
      <c r="J25" s="127"/>
      <c r="K25" s="119"/>
      <c r="L25" s="117"/>
      <c r="M25" s="154"/>
      <c r="N25" s="127"/>
      <c r="O25" s="119"/>
      <c r="P25" s="117"/>
      <c r="Q25" s="154"/>
      <c r="R25" s="127"/>
      <c r="S25" s="119"/>
      <c r="T25" s="117"/>
      <c r="U25" s="154"/>
      <c r="V25" s="127"/>
      <c r="W25" s="119"/>
      <c r="X25" s="117"/>
      <c r="Y25" s="154"/>
      <c r="Z25" s="127"/>
      <c r="AA25" s="119"/>
      <c r="AB25" s="117"/>
      <c r="AC25" s="154"/>
    </row>
    <row r="26" spans="1:29" ht="18.75" x14ac:dyDescent="0.2">
      <c r="A26" s="85">
        <v>17</v>
      </c>
      <c r="B26" s="110">
        <f>'DEPT REQS'!B25</f>
        <v>0</v>
      </c>
      <c r="C26" s="110">
        <f>'DEPT REQS'!C25</f>
        <v>0</v>
      </c>
      <c r="D26" s="111" t="str">
        <f>'DEPT REQS'!D25</f>
        <v>Escalations:</v>
      </c>
      <c r="E26" s="112">
        <f>'DEPT REQS'!E25</f>
        <v>0</v>
      </c>
      <c r="F26" s="127"/>
      <c r="G26" s="119"/>
      <c r="H26" s="117"/>
      <c r="I26" s="154"/>
      <c r="J26" s="127"/>
      <c r="K26" s="119"/>
      <c r="L26" s="117"/>
      <c r="M26" s="154"/>
      <c r="N26" s="127"/>
      <c r="O26" s="119"/>
      <c r="P26" s="117"/>
      <c r="Q26" s="154"/>
      <c r="R26" s="127"/>
      <c r="S26" s="119"/>
      <c r="T26" s="117"/>
      <c r="U26" s="154"/>
      <c r="V26" s="127"/>
      <c r="W26" s="119"/>
      <c r="X26" s="117"/>
      <c r="Y26" s="154"/>
      <c r="Z26" s="127"/>
      <c r="AA26" s="119"/>
      <c r="AB26" s="117"/>
      <c r="AC26" s="154"/>
    </row>
    <row r="27" spans="1:29" ht="18.75" x14ac:dyDescent="0.2">
      <c r="A27" s="85">
        <v>18</v>
      </c>
      <c r="B27" s="110">
        <f>'DEPT REQS'!B27</f>
        <v>0</v>
      </c>
      <c r="C27" s="110">
        <f>'DEPT REQS'!C27</f>
        <v>0</v>
      </c>
      <c r="D27" s="111" t="str">
        <f>'DEPT REQS'!D27</f>
        <v>b. Can you respond to escalations within 48 hours?</v>
      </c>
      <c r="E27" s="112">
        <f>'DEPT REQS'!E27</f>
        <v>0</v>
      </c>
      <c r="F27" s="127"/>
      <c r="G27" s="119"/>
      <c r="H27" s="117"/>
      <c r="I27" s="154"/>
      <c r="J27" s="127"/>
      <c r="K27" s="119"/>
      <c r="L27" s="117"/>
      <c r="M27" s="154"/>
      <c r="N27" s="127"/>
      <c r="O27" s="119"/>
      <c r="P27" s="117"/>
      <c r="Q27" s="154"/>
      <c r="R27" s="127"/>
      <c r="S27" s="119"/>
      <c r="T27" s="117"/>
      <c r="U27" s="154"/>
      <c r="V27" s="127"/>
      <c r="W27" s="119"/>
      <c r="X27" s="117"/>
      <c r="Y27" s="154"/>
      <c r="Z27" s="127"/>
      <c r="AA27" s="119"/>
      <c r="AB27" s="117"/>
      <c r="AC27" s="154"/>
    </row>
    <row r="28" spans="1:29" ht="37.5" x14ac:dyDescent="0.2">
      <c r="A28" s="85">
        <v>19</v>
      </c>
      <c r="B28" s="110">
        <f>'DEPT REQS'!B28</f>
        <v>0</v>
      </c>
      <c r="C28" s="110">
        <f>'DEPT REQS'!C28</f>
        <v>0</v>
      </c>
      <c r="D28" s="111" t="str">
        <f>'DEPT REQS'!D28</f>
        <v>c. Can you determine resolution or correct escalations within 4 business days?</v>
      </c>
      <c r="E28" s="112">
        <f>'DEPT REQS'!E28</f>
        <v>0</v>
      </c>
      <c r="F28" s="127"/>
      <c r="G28" s="119"/>
      <c r="H28" s="117"/>
      <c r="I28" s="154"/>
      <c r="J28" s="127"/>
      <c r="K28" s="119"/>
      <c r="L28" s="117"/>
      <c r="M28" s="154"/>
      <c r="N28" s="127"/>
      <c r="O28" s="119"/>
      <c r="P28" s="117"/>
      <c r="Q28" s="154"/>
      <c r="R28" s="127"/>
      <c r="S28" s="119"/>
      <c r="T28" s="117"/>
      <c r="U28" s="154"/>
      <c r="V28" s="127"/>
      <c r="W28" s="119"/>
      <c r="X28" s="117"/>
      <c r="Y28" s="154"/>
      <c r="Z28" s="127"/>
      <c r="AA28" s="119"/>
      <c r="AB28" s="117"/>
      <c r="AC28" s="154"/>
    </row>
    <row r="29" spans="1:29" ht="75" x14ac:dyDescent="0.2">
      <c r="A29" s="85">
        <v>20</v>
      </c>
      <c r="B29" s="110">
        <f>'DEPT REQS'!B29</f>
        <v>0</v>
      </c>
      <c r="C29" s="110" t="str">
        <f>'DEPT REQS'!C29</f>
        <v>Marketing / Communications Support</v>
      </c>
      <c r="D29" s="111" t="str">
        <f>'DEPT REQS'!D29</f>
        <v>Will you agree to a marketing subsidy for a Pet Insurance program?  If yes, what is the amount?  Is this for the first year only or will it match your rate guarantee?  Please include any requirements that must be met to receive a marketing subsidy.</v>
      </c>
      <c r="E29" s="112">
        <f>'DEPT REQS'!E29</f>
        <v>15</v>
      </c>
      <c r="F29" s="127"/>
      <c r="G29" s="119"/>
      <c r="H29" s="117"/>
      <c r="I29" s="154"/>
      <c r="J29" s="127"/>
      <c r="K29" s="119"/>
      <c r="L29" s="117"/>
      <c r="M29" s="154"/>
      <c r="N29" s="127"/>
      <c r="O29" s="119"/>
      <c r="P29" s="117"/>
      <c r="Q29" s="154"/>
      <c r="R29" s="127"/>
      <c r="S29" s="119"/>
      <c r="T29" s="117"/>
      <c r="U29" s="154"/>
      <c r="V29" s="127"/>
      <c r="W29" s="119"/>
      <c r="X29" s="117"/>
      <c r="Y29" s="154"/>
      <c r="Z29" s="127"/>
      <c r="AA29" s="119"/>
      <c r="AB29" s="117"/>
      <c r="AC29" s="154"/>
    </row>
    <row r="30" spans="1:29" ht="93.75" x14ac:dyDescent="0.2">
      <c r="A30" s="85">
        <v>21</v>
      </c>
      <c r="B30" s="110">
        <f>'DEPT REQS'!B30</f>
        <v>0</v>
      </c>
      <c r="C30" s="110">
        <f>'DEPT REQS'!C30</f>
        <v>0</v>
      </c>
      <c r="D30" s="111" t="str">
        <f>'DEPT REQS'!D30</f>
        <v xml:space="preserve">The County has stringent communication rules that may limit the frequency and method of communication.  List any creative recommendations to still communicate with the employee population so they are aware of your program and use the programs. </v>
      </c>
      <c r="E30" s="112">
        <f>'DEPT REQS'!E30</f>
        <v>15</v>
      </c>
      <c r="F30" s="127"/>
      <c r="G30" s="119"/>
      <c r="H30" s="117"/>
      <c r="I30" s="154"/>
      <c r="J30" s="127"/>
      <c r="K30" s="119"/>
      <c r="L30" s="117"/>
      <c r="M30" s="154"/>
      <c r="N30" s="127"/>
      <c r="O30" s="119"/>
      <c r="P30" s="117"/>
      <c r="Q30" s="154"/>
      <c r="R30" s="127"/>
      <c r="S30" s="119"/>
      <c r="T30" s="117"/>
      <c r="U30" s="154"/>
      <c r="V30" s="127"/>
      <c r="W30" s="119"/>
      <c r="X30" s="117"/>
      <c r="Y30" s="154"/>
      <c r="Z30" s="127"/>
      <c r="AA30" s="119"/>
      <c r="AB30" s="117"/>
      <c r="AC30" s="154"/>
    </row>
    <row r="31" spans="1:29" ht="56.25" x14ac:dyDescent="0.2">
      <c r="A31" s="85">
        <v>22</v>
      </c>
      <c r="B31" s="110">
        <f>'DEPT REQS'!B31</f>
        <v>0</v>
      </c>
      <c r="C31" s="110">
        <f>'DEPT REQS'!C31</f>
        <v>0</v>
      </c>
      <c r="D31" s="111" t="str">
        <f>'DEPT REQS'!D31</f>
        <v>What are your standard and optional communications services?  Are there any additional costs for these services?  Please provide samples of materials.</v>
      </c>
      <c r="E31" s="112">
        <f>'DEPT REQS'!E31</f>
        <v>15</v>
      </c>
      <c r="F31" s="127"/>
      <c r="G31" s="119"/>
      <c r="H31" s="117"/>
      <c r="I31" s="154"/>
      <c r="J31" s="127"/>
      <c r="K31" s="119"/>
      <c r="L31" s="117"/>
      <c r="M31" s="154"/>
      <c r="N31" s="127"/>
      <c r="O31" s="119"/>
      <c r="P31" s="117"/>
      <c r="Q31" s="154"/>
      <c r="R31" s="127"/>
      <c r="S31" s="119"/>
      <c r="T31" s="117"/>
      <c r="U31" s="154"/>
      <c r="V31" s="127"/>
      <c r="W31" s="119"/>
      <c r="X31" s="117"/>
      <c r="Y31" s="154"/>
      <c r="Z31" s="127"/>
      <c r="AA31" s="119"/>
      <c r="AB31" s="117"/>
      <c r="AC31" s="154"/>
    </row>
    <row r="32" spans="1:29" ht="37.5" x14ac:dyDescent="0.2">
      <c r="A32" s="85">
        <v>23</v>
      </c>
      <c r="B32" s="110">
        <f>'DEPT REQS'!B32</f>
        <v>0</v>
      </c>
      <c r="C32" s="110">
        <f>'DEPT REQS'!C32</f>
        <v>0</v>
      </c>
      <c r="D32" s="111" t="str">
        <f>'DEPT REQS'!D32</f>
        <v>Are you able to personalize enrollment materials with the County's logo with no additional charge?</v>
      </c>
      <c r="E32" s="112">
        <f>'DEPT REQS'!E32</f>
        <v>15</v>
      </c>
      <c r="F32" s="127"/>
      <c r="G32" s="119"/>
      <c r="H32" s="117"/>
      <c r="I32" s="154"/>
      <c r="J32" s="127"/>
      <c r="K32" s="119"/>
      <c r="L32" s="117"/>
      <c r="M32" s="154"/>
      <c r="N32" s="127"/>
      <c r="O32" s="119"/>
      <c r="P32" s="117"/>
      <c r="Q32" s="154"/>
      <c r="R32" s="127"/>
      <c r="S32" s="119"/>
      <c r="T32" s="117"/>
      <c r="U32" s="154"/>
      <c r="V32" s="127"/>
      <c r="W32" s="119"/>
      <c r="X32" s="117"/>
      <c r="Y32" s="154"/>
      <c r="Z32" s="127"/>
      <c r="AA32" s="119"/>
      <c r="AB32" s="117"/>
      <c r="AC32" s="154"/>
    </row>
    <row r="33" spans="1:29" ht="37.5" x14ac:dyDescent="0.2">
      <c r="A33" s="85">
        <v>24</v>
      </c>
      <c r="B33" s="110">
        <f>'DEPT REQS'!B33</f>
        <v>0</v>
      </c>
      <c r="C33" s="110">
        <f>'DEPT REQS'!C33</f>
        <v>0</v>
      </c>
      <c r="D33" s="111" t="str">
        <f>'DEPT REQS'!D33</f>
        <v xml:space="preserve">What marketing capabilities (print, electronic, web) do you have available?  </v>
      </c>
      <c r="E33" s="112">
        <f>'DEPT REQS'!E33</f>
        <v>20</v>
      </c>
      <c r="F33" s="127"/>
      <c r="G33" s="119"/>
      <c r="H33" s="117"/>
      <c r="I33" s="154"/>
      <c r="J33" s="127"/>
      <c r="K33" s="119"/>
      <c r="L33" s="117"/>
      <c r="M33" s="154"/>
      <c r="N33" s="127"/>
      <c r="O33" s="119"/>
      <c r="P33" s="117"/>
      <c r="Q33" s="154"/>
      <c r="R33" s="127"/>
      <c r="S33" s="119"/>
      <c r="T33" s="117"/>
      <c r="U33" s="154"/>
      <c r="V33" s="127"/>
      <c r="W33" s="119"/>
      <c r="X33" s="117"/>
      <c r="Y33" s="154"/>
      <c r="Z33" s="127"/>
      <c r="AA33" s="119"/>
      <c r="AB33" s="117"/>
      <c r="AC33" s="154"/>
    </row>
    <row r="34" spans="1:29" ht="37.5" x14ac:dyDescent="0.2">
      <c r="A34" s="85">
        <v>25</v>
      </c>
      <c r="B34" s="110">
        <f>'DEPT REQS'!B34</f>
        <v>0</v>
      </c>
      <c r="C34" s="110">
        <f>'DEPT REQS'!C34</f>
        <v>0</v>
      </c>
      <c r="D34" s="111" t="str">
        <f>'DEPT REQS'!D34</f>
        <v>What materials will you make available to the County at no additional charge?</v>
      </c>
      <c r="E34" s="112">
        <f>'DEPT REQS'!E34</f>
        <v>20</v>
      </c>
      <c r="F34" s="127"/>
      <c r="G34" s="119"/>
      <c r="H34" s="117"/>
      <c r="I34" s="154"/>
      <c r="J34" s="127"/>
      <c r="K34" s="119"/>
      <c r="L34" s="117"/>
      <c r="M34" s="154"/>
      <c r="N34" s="127"/>
      <c r="O34" s="119"/>
      <c r="P34" s="117"/>
      <c r="Q34" s="154"/>
      <c r="R34" s="127"/>
      <c r="S34" s="119"/>
      <c r="T34" s="117"/>
      <c r="U34" s="154"/>
      <c r="V34" s="127"/>
      <c r="W34" s="119"/>
      <c r="X34" s="117"/>
      <c r="Y34" s="154"/>
      <c r="Z34" s="127"/>
      <c r="AA34" s="119"/>
      <c r="AB34" s="117"/>
      <c r="AC34" s="154"/>
    </row>
    <row r="35" spans="1:29" ht="56.25" x14ac:dyDescent="0.2">
      <c r="A35" s="85">
        <v>26</v>
      </c>
      <c r="B35" s="110">
        <f>'DEPT REQS'!B35</f>
        <v>0</v>
      </c>
      <c r="C35" s="110">
        <f>'DEPT REQS'!C35</f>
        <v>0</v>
      </c>
      <c r="D35" s="111" t="str">
        <f>'DEPT REQS'!D35</f>
        <v>Do you provide marketing support for pre and post enrollment?  Are there any potential costs to the employer (i.e., postage for pre-enrollment postcards)</v>
      </c>
      <c r="E35" s="112">
        <f>'DEPT REQS'!E35</f>
        <v>10</v>
      </c>
      <c r="F35" s="127"/>
      <c r="G35" s="119"/>
      <c r="H35" s="117"/>
      <c r="I35" s="154"/>
      <c r="J35" s="127"/>
      <c r="K35" s="119"/>
      <c r="L35" s="117"/>
      <c r="M35" s="154"/>
      <c r="N35" s="127"/>
      <c r="O35" s="119"/>
      <c r="P35" s="117"/>
      <c r="Q35" s="154"/>
      <c r="R35" s="127"/>
      <c r="S35" s="119"/>
      <c r="T35" s="117"/>
      <c r="U35" s="154"/>
      <c r="V35" s="127"/>
      <c r="W35" s="119"/>
      <c r="X35" s="117"/>
      <c r="Y35" s="154"/>
      <c r="Z35" s="127"/>
      <c r="AA35" s="119"/>
      <c r="AB35" s="117"/>
      <c r="AC35" s="154"/>
    </row>
    <row r="36" spans="1:29" ht="75" x14ac:dyDescent="0.2">
      <c r="A36" s="85">
        <v>27</v>
      </c>
      <c r="B36" s="110">
        <f>'DEPT REQS'!B36</f>
        <v>0</v>
      </c>
      <c r="C36" s="110">
        <f>'DEPT REQS'!C36</f>
        <v>0</v>
      </c>
      <c r="D36" s="111" t="str">
        <f>'DEPT REQS'!D36</f>
        <v>What documentation will the member receive once he/she has enrolled in the pet plan?  Please provide samples of any materials and detail any additional costs (i.e., member welcome package with ID cards).</v>
      </c>
      <c r="E36" s="112">
        <f>'DEPT REQS'!E36</f>
        <v>10</v>
      </c>
      <c r="F36" s="127"/>
      <c r="G36" s="119"/>
      <c r="H36" s="117"/>
      <c r="I36" s="154"/>
      <c r="J36" s="127"/>
      <c r="K36" s="119"/>
      <c r="L36" s="117"/>
      <c r="M36" s="154"/>
      <c r="N36" s="127"/>
      <c r="O36" s="119"/>
      <c r="P36" s="117"/>
      <c r="Q36" s="154"/>
      <c r="R36" s="127"/>
      <c r="S36" s="119"/>
      <c r="T36" s="117"/>
      <c r="U36" s="154"/>
      <c r="V36" s="127"/>
      <c r="W36" s="119"/>
      <c r="X36" s="117"/>
      <c r="Y36" s="154"/>
      <c r="Z36" s="127"/>
      <c r="AA36" s="119"/>
      <c r="AB36" s="117"/>
      <c r="AC36" s="154"/>
    </row>
    <row r="37" spans="1:29" ht="37.5" x14ac:dyDescent="0.2">
      <c r="A37" s="85">
        <v>28</v>
      </c>
      <c r="B37" s="110">
        <f>'DEPT REQS'!B37</f>
        <v>0</v>
      </c>
      <c r="C37" s="110">
        <f>'DEPT REQS'!C37</f>
        <v>0</v>
      </c>
      <c r="D37" s="111" t="str">
        <f>'DEPT REQS'!D37</f>
        <v>Please provide your proposed sample communications timeline, including any recommended year-round communications.</v>
      </c>
      <c r="E37" s="112">
        <f>'DEPT REQS'!E37</f>
        <v>5</v>
      </c>
      <c r="F37" s="127"/>
      <c r="G37" s="119"/>
      <c r="H37" s="117"/>
      <c r="I37" s="154"/>
      <c r="J37" s="127"/>
      <c r="K37" s="119"/>
      <c r="L37" s="117"/>
      <c r="M37" s="154"/>
      <c r="N37" s="127"/>
      <c r="O37" s="119"/>
      <c r="P37" s="117"/>
      <c r="Q37" s="154"/>
      <c r="R37" s="127"/>
      <c r="S37" s="119"/>
      <c r="T37" s="117"/>
      <c r="U37" s="154"/>
      <c r="V37" s="127"/>
      <c r="W37" s="119"/>
      <c r="X37" s="117"/>
      <c r="Y37" s="154"/>
      <c r="Z37" s="127"/>
      <c r="AA37" s="119"/>
      <c r="AB37" s="117"/>
      <c r="AC37" s="154"/>
    </row>
    <row r="38" spans="1:29" ht="18.75" x14ac:dyDescent="0.2">
      <c r="A38" s="85">
        <v>29</v>
      </c>
      <c r="B38" s="110" t="e">
        <f>'DEPT REQS'!#REF!</f>
        <v>#REF!</v>
      </c>
      <c r="C38" s="110" t="e">
        <f>'DEPT REQS'!#REF!</f>
        <v>#REF!</v>
      </c>
      <c r="D38" s="111" t="e">
        <f>'DEPT REQS'!#REF!</f>
        <v>#REF!</v>
      </c>
      <c r="E38" s="112" t="e">
        <f>'DEPT REQS'!#REF!</f>
        <v>#REF!</v>
      </c>
      <c r="F38" s="127"/>
      <c r="G38" s="119"/>
      <c r="H38" s="117"/>
      <c r="I38" s="154"/>
      <c r="J38" s="127"/>
      <c r="K38" s="119"/>
      <c r="L38" s="117"/>
      <c r="M38" s="154"/>
      <c r="N38" s="127"/>
      <c r="O38" s="119"/>
      <c r="P38" s="117"/>
      <c r="Q38" s="154"/>
      <c r="R38" s="127"/>
      <c r="S38" s="119"/>
      <c r="T38" s="117"/>
      <c r="U38" s="154"/>
      <c r="V38" s="127"/>
      <c r="W38" s="119"/>
      <c r="X38" s="117"/>
      <c r="Y38" s="154"/>
      <c r="Z38" s="127"/>
      <c r="AA38" s="119"/>
      <c r="AB38" s="117"/>
      <c r="AC38" s="154"/>
    </row>
    <row r="39" spans="1:29" ht="19.5" thickBot="1" x14ac:dyDescent="0.25">
      <c r="A39" s="105">
        <v>30</v>
      </c>
      <c r="B39" s="113" t="e">
        <f>'DEPT REQS'!#REF!</f>
        <v>#REF!</v>
      </c>
      <c r="C39" s="113" t="e">
        <f>'DEPT REQS'!#REF!</f>
        <v>#REF!</v>
      </c>
      <c r="D39" s="114" t="e">
        <f>'DEPT REQS'!#REF!</f>
        <v>#REF!</v>
      </c>
      <c r="E39" s="115" t="e">
        <f>'DEPT REQS'!#REF!</f>
        <v>#REF!</v>
      </c>
      <c r="F39" s="128"/>
      <c r="G39" s="118"/>
      <c r="H39" s="121"/>
      <c r="I39" s="155"/>
      <c r="J39" s="128"/>
      <c r="K39" s="118"/>
      <c r="L39" s="121"/>
      <c r="M39" s="155"/>
      <c r="N39" s="128"/>
      <c r="O39" s="118"/>
      <c r="P39" s="121"/>
      <c r="Q39" s="155"/>
      <c r="R39" s="128"/>
      <c r="S39" s="118"/>
      <c r="T39" s="121"/>
      <c r="U39" s="155"/>
      <c r="V39" s="128"/>
      <c r="W39" s="118"/>
      <c r="X39" s="121"/>
      <c r="Y39" s="155"/>
      <c r="Z39" s="128"/>
      <c r="AA39" s="118"/>
      <c r="AB39" s="121"/>
      <c r="AC39" s="155"/>
    </row>
    <row r="40" spans="1:29" s="159" customFormat="1" ht="24" thickBot="1" x14ac:dyDescent="0.25">
      <c r="A40" s="257" t="s">
        <v>63</v>
      </c>
      <c r="B40" s="226"/>
      <c r="C40" s="226"/>
      <c r="D40" s="226"/>
      <c r="E40" s="157" t="e">
        <f>SUM(E10:E39)</f>
        <v>#REF!</v>
      </c>
      <c r="F40" s="253"/>
      <c r="G40" s="254"/>
      <c r="H40" s="254"/>
      <c r="I40" s="158">
        <f>SUM(I10:I39)</f>
        <v>0</v>
      </c>
      <c r="J40" s="253"/>
      <c r="K40" s="254"/>
      <c r="L40" s="254"/>
      <c r="M40" s="158">
        <f>SUM(M10:M39)</f>
        <v>0</v>
      </c>
      <c r="N40" s="253"/>
      <c r="O40" s="254"/>
      <c r="P40" s="254"/>
      <c r="Q40" s="158">
        <f>SUM(Q10:Q39)</f>
        <v>0</v>
      </c>
      <c r="R40" s="253"/>
      <c r="S40" s="254"/>
      <c r="T40" s="254"/>
      <c r="U40" s="158">
        <f>SUM(U10:U39)</f>
        <v>0</v>
      </c>
      <c r="V40" s="253"/>
      <c r="W40" s="254"/>
      <c r="X40" s="254"/>
      <c r="Y40" s="158">
        <f>SUM(Y10:Y39)</f>
        <v>0</v>
      </c>
      <c r="Z40" s="253"/>
      <c r="AA40" s="254"/>
      <c r="AB40" s="254"/>
      <c r="AC40" s="158">
        <f>SUM(AC10:AC39)</f>
        <v>0</v>
      </c>
    </row>
    <row r="41" spans="1:29" x14ac:dyDescent="0.2">
      <c r="I41" s="156"/>
      <c r="M41" s="156"/>
      <c r="Q41" s="156"/>
      <c r="U41" s="156"/>
      <c r="Y41" s="156"/>
      <c r="AC41" s="156"/>
    </row>
    <row r="42" spans="1:29" x14ac:dyDescent="0.2">
      <c r="I42" s="156"/>
      <c r="M42" s="156"/>
      <c r="Q42" s="156"/>
      <c r="U42" s="156"/>
      <c r="Y42" s="156"/>
      <c r="AC42" s="156"/>
    </row>
    <row r="43" spans="1:29" x14ac:dyDescent="0.2">
      <c r="I43" s="156"/>
      <c r="M43" s="156"/>
      <c r="Q43" s="156"/>
      <c r="U43" s="156"/>
      <c r="Y43" s="156"/>
      <c r="AC43" s="156"/>
    </row>
    <row r="44" spans="1:29" x14ac:dyDescent="0.2">
      <c r="I44" s="156"/>
      <c r="M44" s="156"/>
      <c r="Q44" s="156"/>
      <c r="U44" s="156"/>
      <c r="Y44" s="156"/>
      <c r="AC44" s="156"/>
    </row>
    <row r="45" spans="1:29" x14ac:dyDescent="0.2">
      <c r="I45" s="156"/>
      <c r="M45" s="156"/>
      <c r="Q45" s="156"/>
      <c r="U45" s="156"/>
      <c r="Y45" s="156"/>
      <c r="AC45" s="156"/>
    </row>
    <row r="46" spans="1:29" x14ac:dyDescent="0.2">
      <c r="I46" s="156"/>
      <c r="M46" s="156"/>
      <c r="Q46" s="156"/>
      <c r="U46" s="156"/>
      <c r="Y46" s="156"/>
      <c r="AC46" s="156"/>
    </row>
    <row r="47" spans="1:29" x14ac:dyDescent="0.2">
      <c r="I47" s="156"/>
      <c r="M47" s="156"/>
      <c r="Q47" s="156"/>
      <c r="U47" s="156"/>
      <c r="Y47" s="156"/>
      <c r="AC47" s="156"/>
    </row>
    <row r="48" spans="1:29" x14ac:dyDescent="0.2">
      <c r="I48" s="156"/>
      <c r="M48" s="156"/>
      <c r="Q48" s="156"/>
      <c r="U48" s="156"/>
      <c r="Y48" s="156"/>
      <c r="AC48" s="156"/>
    </row>
    <row r="49" spans="9:29" x14ac:dyDescent="0.2">
      <c r="I49" s="156"/>
      <c r="M49" s="156"/>
      <c r="Q49" s="156"/>
      <c r="U49" s="156"/>
      <c r="Y49" s="156"/>
      <c r="AC49" s="156"/>
    </row>
    <row r="50" spans="9:29" x14ac:dyDescent="0.2">
      <c r="I50" s="156"/>
      <c r="M50" s="156"/>
      <c r="Q50" s="156"/>
      <c r="U50" s="156"/>
      <c r="Y50" s="156"/>
      <c r="AC50" s="156"/>
    </row>
    <row r="51" spans="9:29" x14ac:dyDescent="0.2">
      <c r="I51" s="156"/>
      <c r="M51" s="156"/>
      <c r="Q51" s="156"/>
      <c r="U51" s="156"/>
      <c r="Y51" s="156"/>
      <c r="AC51" s="156"/>
    </row>
    <row r="52" spans="9:29" x14ac:dyDescent="0.2">
      <c r="I52" s="156"/>
      <c r="M52" s="156"/>
      <c r="Q52" s="156"/>
      <c r="U52" s="156"/>
      <c r="Y52" s="156"/>
      <c r="AC52" s="156"/>
    </row>
    <row r="53" spans="9:29" x14ac:dyDescent="0.2">
      <c r="I53" s="156"/>
      <c r="M53" s="156"/>
      <c r="Q53" s="156"/>
      <c r="U53" s="156"/>
      <c r="Y53" s="156"/>
      <c r="AC53" s="156"/>
    </row>
    <row r="54" spans="9:29" x14ac:dyDescent="0.2">
      <c r="I54" s="156"/>
      <c r="M54" s="156"/>
      <c r="Q54" s="156"/>
      <c r="U54" s="156"/>
      <c r="Y54" s="156"/>
      <c r="AC54" s="156"/>
    </row>
    <row r="55" spans="9:29" x14ac:dyDescent="0.2">
      <c r="I55" s="156"/>
      <c r="M55" s="156"/>
      <c r="Q55" s="156"/>
      <c r="U55" s="156"/>
      <c r="Y55" s="156"/>
      <c r="AC55" s="156"/>
    </row>
    <row r="56" spans="9:29" x14ac:dyDescent="0.2">
      <c r="I56" s="156"/>
      <c r="M56" s="156"/>
      <c r="Q56" s="156"/>
      <c r="U56" s="156"/>
      <c r="Y56" s="156"/>
      <c r="AC56" s="156"/>
    </row>
    <row r="57" spans="9:29" x14ac:dyDescent="0.2">
      <c r="I57" s="156"/>
      <c r="M57" s="156"/>
      <c r="Q57" s="156"/>
      <c r="U57" s="156"/>
      <c r="Y57" s="156"/>
      <c r="AC57" s="156"/>
    </row>
    <row r="58" spans="9:29" x14ac:dyDescent="0.2">
      <c r="I58" s="156"/>
      <c r="M58" s="156"/>
      <c r="Q58" s="156"/>
      <c r="U58" s="156"/>
      <c r="Y58" s="156"/>
      <c r="AC58" s="156"/>
    </row>
    <row r="59" spans="9:29" x14ac:dyDescent="0.2">
      <c r="I59" s="156"/>
      <c r="M59" s="156"/>
      <c r="Q59" s="156"/>
      <c r="U59" s="156"/>
      <c r="Y59" s="156"/>
      <c r="AC59" s="156"/>
    </row>
    <row r="60" spans="9:29" x14ac:dyDescent="0.2">
      <c r="I60" s="156"/>
      <c r="M60" s="156"/>
      <c r="Q60" s="156"/>
      <c r="U60" s="156"/>
      <c r="Y60" s="156"/>
      <c r="AC60" s="156"/>
    </row>
    <row r="61" spans="9:29" x14ac:dyDescent="0.2">
      <c r="I61" s="156"/>
      <c r="M61" s="156"/>
      <c r="Q61" s="156"/>
      <c r="U61" s="156"/>
      <c r="Y61" s="156"/>
      <c r="AC61" s="156"/>
    </row>
    <row r="62" spans="9:29" x14ac:dyDescent="0.2">
      <c r="I62" s="156"/>
      <c r="M62" s="156"/>
      <c r="Q62" s="156"/>
      <c r="U62" s="156"/>
      <c r="Y62" s="156"/>
      <c r="AC62" s="156"/>
    </row>
    <row r="63" spans="9:29" x14ac:dyDescent="0.2">
      <c r="I63" s="156"/>
      <c r="M63" s="156"/>
      <c r="Q63" s="156"/>
      <c r="U63" s="156"/>
      <c r="Y63" s="156"/>
      <c r="AC63" s="156"/>
    </row>
    <row r="64" spans="9:29" x14ac:dyDescent="0.2">
      <c r="I64" s="156"/>
      <c r="M64" s="156"/>
      <c r="Q64" s="156"/>
      <c r="U64" s="156"/>
      <c r="Y64" s="156"/>
      <c r="AC64" s="156"/>
    </row>
    <row r="65" spans="9:29" x14ac:dyDescent="0.2">
      <c r="I65" s="156"/>
      <c r="M65" s="156"/>
      <c r="Q65" s="156"/>
      <c r="U65" s="156"/>
      <c r="Y65" s="156"/>
      <c r="AC65" s="156"/>
    </row>
    <row r="66" spans="9:29" x14ac:dyDescent="0.2">
      <c r="I66" s="156"/>
      <c r="M66" s="156"/>
      <c r="Q66" s="156"/>
      <c r="U66" s="156"/>
      <c r="Y66" s="156"/>
      <c r="AC66" s="156"/>
    </row>
    <row r="67" spans="9:29" x14ac:dyDescent="0.2">
      <c r="I67" s="156"/>
      <c r="M67" s="156"/>
      <c r="Q67" s="156"/>
      <c r="U67" s="156"/>
      <c r="Y67" s="156"/>
      <c r="AC67" s="156"/>
    </row>
    <row r="68" spans="9:29" x14ac:dyDescent="0.2">
      <c r="I68" s="156"/>
      <c r="M68" s="156"/>
      <c r="Q68" s="156"/>
      <c r="U68" s="156"/>
      <c r="Y68" s="156"/>
      <c r="AC68" s="156"/>
    </row>
    <row r="69" spans="9:29" x14ac:dyDescent="0.2">
      <c r="I69" s="156"/>
      <c r="M69" s="156"/>
      <c r="Q69" s="156"/>
      <c r="U69" s="156"/>
      <c r="Y69" s="156"/>
      <c r="AC69" s="156"/>
    </row>
    <row r="70" spans="9:29" x14ac:dyDescent="0.2">
      <c r="I70" s="156"/>
      <c r="M70" s="156"/>
      <c r="Q70" s="156"/>
      <c r="U70" s="156"/>
      <c r="Y70" s="156"/>
      <c r="AC70" s="156"/>
    </row>
    <row r="71" spans="9:29" x14ac:dyDescent="0.2">
      <c r="I71" s="156"/>
      <c r="M71" s="156"/>
      <c r="Q71" s="156"/>
      <c r="U71" s="156"/>
      <c r="Y71" s="156"/>
      <c r="AC71" s="156"/>
    </row>
    <row r="72" spans="9:29" x14ac:dyDescent="0.2">
      <c r="I72" s="156"/>
      <c r="M72" s="156"/>
      <c r="Q72" s="156"/>
      <c r="U72" s="156"/>
      <c r="Y72" s="156"/>
      <c r="AC72" s="156"/>
    </row>
    <row r="73" spans="9:29" x14ac:dyDescent="0.2">
      <c r="I73" s="156"/>
      <c r="M73" s="156"/>
      <c r="Q73" s="156"/>
      <c r="U73" s="156"/>
      <c r="Y73" s="156"/>
      <c r="AC73" s="156"/>
    </row>
    <row r="74" spans="9:29" x14ac:dyDescent="0.2">
      <c r="I74" s="156"/>
      <c r="M74" s="156"/>
      <c r="Q74" s="156"/>
      <c r="U74" s="156"/>
      <c r="Y74" s="156"/>
      <c r="AC74" s="156"/>
    </row>
    <row r="75" spans="9:29" x14ac:dyDescent="0.2">
      <c r="I75" s="156"/>
      <c r="M75" s="156"/>
      <c r="Q75" s="156"/>
      <c r="U75" s="156"/>
      <c r="Y75" s="156"/>
      <c r="AC75" s="156"/>
    </row>
    <row r="76" spans="9:29" x14ac:dyDescent="0.2">
      <c r="I76" s="156"/>
      <c r="M76" s="156"/>
      <c r="Q76" s="156"/>
      <c r="U76" s="156"/>
      <c r="Y76" s="156"/>
      <c r="AC76" s="156"/>
    </row>
    <row r="77" spans="9:29" x14ac:dyDescent="0.2">
      <c r="I77" s="156"/>
      <c r="M77" s="156"/>
      <c r="Q77" s="156"/>
      <c r="U77" s="156"/>
      <c r="Y77" s="156"/>
      <c r="AC77" s="156"/>
    </row>
    <row r="78" spans="9:29" x14ac:dyDescent="0.2">
      <c r="I78" s="156"/>
      <c r="M78" s="156"/>
      <c r="Q78" s="156"/>
      <c r="U78" s="156"/>
      <c r="Y78" s="156"/>
      <c r="AC78" s="156"/>
    </row>
    <row r="79" spans="9:29" x14ac:dyDescent="0.2">
      <c r="I79" s="156"/>
      <c r="M79" s="156"/>
      <c r="Q79" s="156"/>
      <c r="U79" s="156"/>
      <c r="Y79" s="156"/>
      <c r="AC79" s="156"/>
    </row>
    <row r="80" spans="9:29" x14ac:dyDescent="0.2">
      <c r="I80" s="156"/>
      <c r="M80" s="156"/>
      <c r="Q80" s="156"/>
      <c r="U80" s="156"/>
      <c r="Y80" s="156"/>
      <c r="AC80" s="156"/>
    </row>
    <row r="81" spans="9:29" x14ac:dyDescent="0.2">
      <c r="I81" s="156"/>
      <c r="M81" s="156"/>
      <c r="Q81" s="156"/>
      <c r="U81" s="156"/>
      <c r="Y81" s="156"/>
      <c r="AC81" s="156"/>
    </row>
    <row r="82" spans="9:29" x14ac:dyDescent="0.2">
      <c r="I82" s="156"/>
      <c r="M82" s="156"/>
      <c r="Q82" s="156"/>
      <c r="U82" s="156"/>
      <c r="Y82" s="156"/>
      <c r="AC82" s="156"/>
    </row>
    <row r="83" spans="9:29" x14ac:dyDescent="0.2">
      <c r="I83" s="156"/>
      <c r="M83" s="156"/>
      <c r="Q83" s="156"/>
      <c r="U83" s="156"/>
      <c r="Y83" s="156"/>
      <c r="AC83" s="156"/>
    </row>
    <row r="84" spans="9:29" x14ac:dyDescent="0.2">
      <c r="I84" s="156"/>
      <c r="M84" s="156"/>
      <c r="Q84" s="156"/>
      <c r="U84" s="156"/>
      <c r="Y84" s="156"/>
      <c r="AC84" s="156"/>
    </row>
    <row r="85" spans="9:29" x14ac:dyDescent="0.2">
      <c r="I85" s="156"/>
      <c r="M85" s="156"/>
      <c r="Q85" s="156"/>
      <c r="U85" s="156"/>
      <c r="Y85" s="156"/>
      <c r="AC85" s="156"/>
    </row>
    <row r="86" spans="9:29" x14ac:dyDescent="0.2">
      <c r="I86" s="156"/>
      <c r="M86" s="156"/>
      <c r="Q86" s="156"/>
      <c r="U86" s="156"/>
      <c r="Y86" s="156"/>
      <c r="AC86" s="156"/>
    </row>
    <row r="87" spans="9:29" x14ac:dyDescent="0.2">
      <c r="I87" s="156"/>
      <c r="M87" s="156"/>
      <c r="Q87" s="156"/>
      <c r="U87" s="156"/>
      <c r="Y87" s="156"/>
      <c r="AC87" s="156"/>
    </row>
    <row r="88" spans="9:29" x14ac:dyDescent="0.2">
      <c r="I88" s="156"/>
      <c r="M88" s="156"/>
      <c r="Q88" s="156"/>
      <c r="U88" s="156"/>
      <c r="Y88" s="156"/>
      <c r="AC88" s="156"/>
    </row>
    <row r="89" spans="9:29" x14ac:dyDescent="0.2">
      <c r="I89" s="156"/>
      <c r="M89" s="156"/>
      <c r="Q89" s="156"/>
      <c r="U89" s="156"/>
      <c r="Y89" s="156"/>
      <c r="AC89" s="156"/>
    </row>
    <row r="90" spans="9:29" x14ac:dyDescent="0.2">
      <c r="I90" s="156"/>
      <c r="M90" s="156"/>
      <c r="Q90" s="156"/>
      <c r="U90" s="156"/>
      <c r="Y90" s="156"/>
      <c r="AC90" s="156"/>
    </row>
    <row r="91" spans="9:29" x14ac:dyDescent="0.2">
      <c r="I91" s="156"/>
      <c r="M91" s="156"/>
      <c r="Q91" s="156"/>
      <c r="U91" s="156"/>
      <c r="Y91" s="156"/>
      <c r="AC91" s="156"/>
    </row>
    <row r="92" spans="9:29" x14ac:dyDescent="0.2">
      <c r="I92" s="156"/>
      <c r="M92" s="156"/>
      <c r="Q92" s="156"/>
      <c r="U92" s="156"/>
      <c r="Y92" s="156"/>
      <c r="AC92" s="156"/>
    </row>
    <row r="93" spans="9:29" x14ac:dyDescent="0.2">
      <c r="I93" s="156"/>
      <c r="M93" s="156"/>
      <c r="Q93" s="156"/>
      <c r="U93" s="156"/>
      <c r="Y93" s="156"/>
      <c r="AC93" s="156"/>
    </row>
    <row r="94" spans="9:29" x14ac:dyDescent="0.2">
      <c r="I94" s="156"/>
      <c r="M94" s="156"/>
      <c r="Q94" s="156"/>
      <c r="U94" s="156"/>
      <c r="Y94" s="156"/>
      <c r="AC94" s="156"/>
    </row>
    <row r="95" spans="9:29" x14ac:dyDescent="0.2">
      <c r="I95" s="156"/>
      <c r="M95" s="156"/>
      <c r="Q95" s="156"/>
      <c r="U95" s="156"/>
      <c r="Y95" s="156"/>
      <c r="AC95" s="156"/>
    </row>
    <row r="96" spans="9:29" x14ac:dyDescent="0.2">
      <c r="I96" s="156"/>
      <c r="M96" s="156"/>
      <c r="Q96" s="156"/>
      <c r="U96" s="156"/>
      <c r="Y96" s="156"/>
      <c r="AC96" s="156"/>
    </row>
    <row r="97" spans="9:29" x14ac:dyDescent="0.2">
      <c r="I97" s="156"/>
      <c r="M97" s="156"/>
      <c r="Q97" s="156"/>
      <c r="U97" s="156"/>
      <c r="Y97" s="156"/>
      <c r="AC97" s="156"/>
    </row>
    <row r="98" spans="9:29" x14ac:dyDescent="0.2">
      <c r="I98" s="156"/>
      <c r="M98" s="156"/>
      <c r="Q98" s="156"/>
      <c r="U98" s="156"/>
      <c r="Y98" s="156"/>
      <c r="AC98" s="156"/>
    </row>
    <row r="99" spans="9:29" x14ac:dyDescent="0.2">
      <c r="I99" s="156"/>
      <c r="M99" s="156"/>
      <c r="Q99" s="156"/>
      <c r="U99" s="156"/>
      <c r="Y99" s="156"/>
      <c r="AC99" s="156"/>
    </row>
    <row r="100" spans="9:29" x14ac:dyDescent="0.2">
      <c r="I100" s="156"/>
      <c r="M100" s="156"/>
      <c r="Q100" s="156"/>
      <c r="U100" s="156"/>
      <c r="Y100" s="156"/>
      <c r="AC100" s="156"/>
    </row>
    <row r="101" spans="9:29" x14ac:dyDescent="0.2">
      <c r="I101" s="156"/>
      <c r="M101" s="156"/>
      <c r="Q101" s="156"/>
      <c r="U101" s="156"/>
      <c r="Y101" s="156"/>
      <c r="AC101" s="156"/>
    </row>
    <row r="102" spans="9:29" x14ac:dyDescent="0.2">
      <c r="I102" s="156"/>
      <c r="M102" s="156"/>
      <c r="Q102" s="156"/>
      <c r="U102" s="156"/>
      <c r="Y102" s="156"/>
      <c r="AC102" s="156"/>
    </row>
    <row r="103" spans="9:29" x14ac:dyDescent="0.2">
      <c r="I103" s="156"/>
      <c r="M103" s="156"/>
      <c r="Q103" s="156"/>
      <c r="U103" s="156"/>
      <c r="Y103" s="156"/>
      <c r="AC103" s="156"/>
    </row>
    <row r="104" spans="9:29" x14ac:dyDescent="0.2">
      <c r="I104" s="156"/>
      <c r="M104" s="156"/>
      <c r="Q104" s="156"/>
      <c r="U104" s="156"/>
      <c r="Y104" s="156"/>
      <c r="AC104" s="156"/>
    </row>
  </sheetData>
  <autoFilter ref="A9:AV40" xr:uid="{00000000-0009-0000-0000-00000A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C104"/>
  <sheetViews>
    <sheetView zoomScale="120" zoomScaleNormal="120" zoomScalePageLayoutView="155" workbookViewId="0">
      <selection activeCell="A40" sqref="A40:D40"/>
    </sheetView>
  </sheetViews>
  <sheetFormatPr defaultColWidth="15" defaultRowHeight="15.75" x14ac:dyDescent="0.2"/>
  <cols>
    <col min="1" max="1" width="7.42578125" style="66" customWidth="1"/>
    <col min="2" max="2" width="15.5703125" style="66" customWidth="1"/>
    <col min="3" max="3" width="16.5703125" style="66" customWidth="1"/>
    <col min="4" max="4" width="74.140625" style="90" customWidth="1"/>
    <col min="5" max="5" width="14.85546875" style="68" bestFit="1" customWidth="1"/>
    <col min="6" max="6" width="21.140625" style="66" customWidth="1"/>
    <col min="7" max="7" width="38" style="67" customWidth="1"/>
    <col min="8" max="8" width="14.85546875" style="68" customWidth="1"/>
    <col min="9" max="9" width="13.28515625" style="65" customWidth="1"/>
    <col min="10" max="10" width="21.140625" style="66" customWidth="1"/>
    <col min="11" max="11" width="38" style="67" customWidth="1"/>
    <col min="12" max="12" width="14.85546875" style="68" customWidth="1"/>
    <col min="13" max="13" width="13.28515625" style="65" customWidth="1"/>
    <col min="14" max="14" width="21.140625" style="66" customWidth="1"/>
    <col min="15" max="15" width="38" style="67" customWidth="1"/>
    <col min="16" max="16" width="14.85546875" style="68" customWidth="1"/>
    <col min="17" max="17" width="13.28515625" style="65" customWidth="1"/>
    <col min="18" max="18" width="21.140625" style="66" customWidth="1"/>
    <col min="19" max="19" width="38" style="67" customWidth="1"/>
    <col min="20" max="20" width="14.85546875" style="68" customWidth="1"/>
    <col min="21" max="21" width="13.28515625" style="65" customWidth="1"/>
    <col min="22" max="22" width="21.140625" style="66" customWidth="1"/>
    <col min="23" max="23" width="38" style="67" customWidth="1"/>
    <col min="24" max="24" width="14.85546875" style="68" customWidth="1"/>
    <col min="25" max="25" width="13.28515625" style="65" customWidth="1"/>
    <col min="26" max="26" width="21.140625" style="66" customWidth="1"/>
    <col min="27" max="27" width="38" style="67" customWidth="1"/>
    <col min="28" max="28" width="14.85546875" style="68" customWidth="1"/>
    <col min="29" max="29" width="13.28515625" style="65" customWidth="1"/>
    <col min="30" max="16384" width="15" style="66"/>
  </cols>
  <sheetData>
    <row r="1" spans="1:29" ht="94.5" customHeight="1" x14ac:dyDescent="0.3">
      <c r="A1" s="4" t="s">
        <v>0</v>
      </c>
      <c r="B1" s="63"/>
      <c r="C1" s="64"/>
      <c r="D1" s="65"/>
      <c r="E1" s="65"/>
    </row>
    <row r="2" spans="1:29" ht="20.25" x14ac:dyDescent="0.2">
      <c r="A2" s="3" t="str">
        <f>SUMMARY!A2</f>
        <v>RFP 25-005-38 Pet Insurance Services</v>
      </c>
      <c r="B2" s="69"/>
      <c r="C2" s="70"/>
      <c r="D2" s="65"/>
      <c r="E2" s="65"/>
    </row>
    <row r="3" spans="1:29" ht="20.25" x14ac:dyDescent="0.2">
      <c r="A3" s="3" t="str">
        <f>SUMMARY!A3</f>
        <v xml:space="preserve">Department: Human Resources </v>
      </c>
      <c r="B3" s="69"/>
      <c r="C3" s="70"/>
      <c r="D3" s="71"/>
      <c r="E3" s="71"/>
      <c r="I3" s="71"/>
      <c r="M3" s="71"/>
      <c r="Q3" s="71"/>
      <c r="U3" s="71"/>
      <c r="Y3" s="71"/>
      <c r="AC3" s="71"/>
    </row>
    <row r="4" spans="1:29" ht="18.75" x14ac:dyDescent="0.2">
      <c r="A4" s="120">
        <f>SUMMARY!A22</f>
        <v>0</v>
      </c>
      <c r="B4" s="69"/>
      <c r="C4" s="70"/>
      <c r="D4" s="71"/>
      <c r="E4" s="71"/>
      <c r="I4" s="71"/>
      <c r="M4" s="71"/>
      <c r="Q4" s="71"/>
      <c r="U4" s="71"/>
      <c r="Y4" s="71"/>
      <c r="AC4" s="71"/>
    </row>
    <row r="5" spans="1:29" ht="18.75" x14ac:dyDescent="0.2">
      <c r="A5" s="72" t="s">
        <v>19</v>
      </c>
      <c r="B5" s="69"/>
      <c r="C5" s="70"/>
      <c r="D5" s="71"/>
      <c r="E5" s="71"/>
      <c r="I5" s="71"/>
      <c r="M5" s="71"/>
      <c r="Q5" s="71"/>
      <c r="U5" s="71"/>
      <c r="Y5" s="71"/>
      <c r="AC5" s="71"/>
    </row>
    <row r="6" spans="1:29" s="74" customFormat="1" ht="23.25" thickBot="1" x14ac:dyDescent="0.25">
      <c r="A6" s="73"/>
      <c r="D6" s="75"/>
      <c r="E6" s="75"/>
      <c r="G6" s="76"/>
      <c r="H6" s="77"/>
      <c r="I6" s="75"/>
      <c r="K6" s="76"/>
      <c r="L6" s="77"/>
      <c r="M6" s="75"/>
      <c r="O6" s="76"/>
      <c r="P6" s="77"/>
      <c r="Q6" s="75"/>
      <c r="S6" s="76"/>
      <c r="T6" s="77"/>
      <c r="U6" s="75"/>
      <c r="W6" s="76"/>
      <c r="X6" s="77"/>
      <c r="Y6" s="75"/>
      <c r="AA6" s="76"/>
      <c r="AB6" s="77"/>
      <c r="AC6" s="75"/>
    </row>
    <row r="7" spans="1:29" s="74" customFormat="1" ht="25.5" x14ac:dyDescent="0.2">
      <c r="A7" s="255" t="s">
        <v>40</v>
      </c>
      <c r="B7" s="256"/>
      <c r="C7" s="256"/>
      <c r="D7" s="256"/>
      <c r="E7" s="256"/>
      <c r="F7" s="216" t="str">
        <f>SUMMARY!C1</f>
        <v>Bidder A
 (LOSB?)</v>
      </c>
      <c r="G7" s="217"/>
      <c r="H7" s="217"/>
      <c r="I7" s="218"/>
      <c r="J7" s="216" t="str">
        <f>SUMMARY!D1</f>
        <v>Bidder B
 (LOSB?)</v>
      </c>
      <c r="K7" s="217"/>
      <c r="L7" s="217"/>
      <c r="M7" s="218"/>
      <c r="N7" s="216" t="str">
        <f>SUMMARY!E1</f>
        <v>Bidder C 
(LOSB?)</v>
      </c>
      <c r="O7" s="217"/>
      <c r="P7" s="217"/>
      <c r="Q7" s="218"/>
      <c r="R7" s="216" t="str">
        <f>SUMMARY!F1</f>
        <v>Bidder D 
(LOSB?)</v>
      </c>
      <c r="S7" s="217"/>
      <c r="T7" s="217"/>
      <c r="U7" s="218"/>
      <c r="V7" s="216" t="str">
        <f>SUMMARY!G1</f>
        <v>Bidder E 
(LOSB?)</v>
      </c>
      <c r="W7" s="217"/>
      <c r="X7" s="217"/>
      <c r="Y7" s="218"/>
      <c r="Z7" s="216" t="str">
        <f>SUMMARY!H1</f>
        <v>Bidder F 
(LOSB?)</v>
      </c>
      <c r="AA7" s="217"/>
      <c r="AB7" s="217"/>
      <c r="AC7" s="218"/>
    </row>
    <row r="8" spans="1:29" s="80" customFormat="1" ht="93.75" x14ac:dyDescent="0.2">
      <c r="A8" s="95" t="s">
        <v>20</v>
      </c>
      <c r="B8" s="94" t="s">
        <v>21</v>
      </c>
      <c r="C8" s="94" t="s">
        <v>22</v>
      </c>
      <c r="D8" s="94" t="s">
        <v>23</v>
      </c>
      <c r="E8" s="106" t="s">
        <v>29</v>
      </c>
      <c r="F8" s="78" t="s">
        <v>31</v>
      </c>
      <c r="G8" s="79" t="s">
        <v>32</v>
      </c>
      <c r="H8" s="79" t="s">
        <v>30</v>
      </c>
      <c r="I8" s="151" t="s">
        <v>53</v>
      </c>
      <c r="J8" s="78" t="s">
        <v>31</v>
      </c>
      <c r="K8" s="79" t="s">
        <v>32</v>
      </c>
      <c r="L8" s="79" t="s">
        <v>30</v>
      </c>
      <c r="M8" s="151" t="s">
        <v>53</v>
      </c>
      <c r="N8" s="78" t="s">
        <v>31</v>
      </c>
      <c r="O8" s="79" t="s">
        <v>32</v>
      </c>
      <c r="P8" s="79" t="s">
        <v>30</v>
      </c>
      <c r="Q8" s="151" t="s">
        <v>53</v>
      </c>
      <c r="R8" s="78" t="s">
        <v>31</v>
      </c>
      <c r="S8" s="79" t="s">
        <v>32</v>
      </c>
      <c r="T8" s="79" t="s">
        <v>30</v>
      </c>
      <c r="U8" s="151" t="s">
        <v>53</v>
      </c>
      <c r="V8" s="78" t="s">
        <v>31</v>
      </c>
      <c r="W8" s="79" t="s">
        <v>32</v>
      </c>
      <c r="X8" s="79" t="s">
        <v>30</v>
      </c>
      <c r="Y8" s="151" t="s">
        <v>53</v>
      </c>
      <c r="Z8" s="78" t="s">
        <v>31</v>
      </c>
      <c r="AA8" s="79" t="s">
        <v>32</v>
      </c>
      <c r="AB8" s="79" t="s">
        <v>30</v>
      </c>
      <c r="AC8" s="151" t="s">
        <v>53</v>
      </c>
    </row>
    <row r="9" spans="1:29" s="80" customFormat="1" ht="19.5" thickBot="1" x14ac:dyDescent="0.25">
      <c r="A9" s="91"/>
      <c r="B9" s="92"/>
      <c r="C9" s="92"/>
      <c r="D9" s="92"/>
      <c r="E9" s="107"/>
      <c r="F9" s="91"/>
      <c r="G9" s="92"/>
      <c r="H9" s="92"/>
      <c r="I9" s="152"/>
      <c r="J9" s="91"/>
      <c r="K9" s="92"/>
      <c r="L9" s="92"/>
      <c r="M9" s="152"/>
      <c r="N9" s="91"/>
      <c r="O9" s="92"/>
      <c r="P9" s="92"/>
      <c r="Q9" s="152"/>
      <c r="R9" s="91"/>
      <c r="S9" s="92"/>
      <c r="T9" s="92"/>
      <c r="U9" s="152"/>
      <c r="V9" s="91"/>
      <c r="W9" s="92"/>
      <c r="X9" s="92"/>
      <c r="Y9" s="152"/>
      <c r="Z9" s="91"/>
      <c r="AA9" s="92"/>
      <c r="AB9" s="92"/>
      <c r="AC9" s="152"/>
    </row>
    <row r="10" spans="1:29" ht="93.75" x14ac:dyDescent="0.2">
      <c r="A10" s="85">
        <v>1</v>
      </c>
      <c r="B10" s="110" t="str">
        <f>'DEPT REQS'!B10</f>
        <v>Section A:  Administrative and Operations Capabilities</v>
      </c>
      <c r="C10" s="110" t="str">
        <f>'DEPT REQS'!C10</f>
        <v>General Information</v>
      </c>
      <c r="D10" s="111" t="str">
        <f>'DEPT REQS'!D10</f>
        <v>Please list the name, telephone number, and email for your company’s authorized representative that can/will answer any questions about this bid.</v>
      </c>
      <c r="E10" s="112">
        <f>'DEPT REQS'!E10</f>
        <v>25</v>
      </c>
      <c r="F10" s="138"/>
      <c r="G10" s="139"/>
      <c r="H10" s="140"/>
      <c r="I10" s="153"/>
      <c r="J10" s="138"/>
      <c r="K10" s="139"/>
      <c r="L10" s="140"/>
      <c r="M10" s="153"/>
      <c r="N10" s="138"/>
      <c r="O10" s="139"/>
      <c r="P10" s="140"/>
      <c r="Q10" s="153"/>
      <c r="R10" s="138"/>
      <c r="S10" s="139"/>
      <c r="T10" s="140"/>
      <c r="U10" s="153"/>
      <c r="V10" s="138"/>
      <c r="W10" s="139"/>
      <c r="X10" s="140"/>
      <c r="Y10" s="153"/>
      <c r="Z10" s="138"/>
      <c r="AA10" s="139"/>
      <c r="AB10" s="140"/>
      <c r="AC10" s="153"/>
    </row>
    <row r="11" spans="1:29" ht="75" x14ac:dyDescent="0.2">
      <c r="A11" s="85">
        <v>2</v>
      </c>
      <c r="B11" s="110">
        <f>'DEPT REQS'!B11</f>
        <v>0</v>
      </c>
      <c r="C11" s="110">
        <f>'DEPT REQS'!C11</f>
        <v>0</v>
      </c>
      <c r="D11" s="111" t="str">
        <f>'DEPT REQS'!D11</f>
        <v>What is the full name of your company?  Describe any parent / subsidiary relationship. Will you subcontract any part of your services or products? If you plan to subcontract any part of your proposed services or products, please explain.</v>
      </c>
      <c r="E11" s="112">
        <f>'DEPT REQS'!E11</f>
        <v>0</v>
      </c>
      <c r="F11" s="127"/>
      <c r="G11" s="119"/>
      <c r="H11" s="117"/>
      <c r="I11" s="154"/>
      <c r="J11" s="127"/>
      <c r="K11" s="119"/>
      <c r="L11" s="117"/>
      <c r="M11" s="154"/>
      <c r="N11" s="127"/>
      <c r="O11" s="119"/>
      <c r="P11" s="117"/>
      <c r="Q11" s="154"/>
      <c r="R11" s="127"/>
      <c r="S11" s="119"/>
      <c r="T11" s="117"/>
      <c r="U11" s="154"/>
      <c r="V11" s="127"/>
      <c r="W11" s="119"/>
      <c r="X11" s="117"/>
      <c r="Y11" s="154"/>
      <c r="Z11" s="127"/>
      <c r="AA11" s="119"/>
      <c r="AB11" s="117"/>
      <c r="AC11" s="154"/>
    </row>
    <row r="12" spans="1:29" ht="37.5" x14ac:dyDescent="0.2">
      <c r="A12" s="85">
        <v>3</v>
      </c>
      <c r="B12" s="110">
        <f>'DEPT REQS'!B12</f>
        <v>0</v>
      </c>
      <c r="C12" s="110">
        <f>'DEPT REQS'!C12</f>
        <v>0</v>
      </c>
      <c r="D12" s="111" t="str">
        <f>'DEPT REQS'!D12</f>
        <v>Please provide the most recent ratings (and date of the rating) for your company by the major ratings organizations:</v>
      </c>
      <c r="E12" s="112">
        <f>'DEPT REQS'!E12</f>
        <v>0</v>
      </c>
      <c r="F12" s="127"/>
      <c r="G12" s="119"/>
      <c r="H12" s="117"/>
      <c r="I12" s="154"/>
      <c r="J12" s="127"/>
      <c r="K12" s="119"/>
      <c r="L12" s="117"/>
      <c r="M12" s="154"/>
      <c r="N12" s="127"/>
      <c r="O12" s="119"/>
      <c r="P12" s="117"/>
      <c r="Q12" s="154"/>
      <c r="R12" s="127"/>
      <c r="S12" s="119"/>
      <c r="T12" s="117"/>
      <c r="U12" s="154"/>
      <c r="V12" s="127"/>
      <c r="W12" s="119"/>
      <c r="X12" s="117"/>
      <c r="Y12" s="154"/>
      <c r="Z12" s="127"/>
      <c r="AA12" s="119"/>
      <c r="AB12" s="117"/>
      <c r="AC12" s="154"/>
    </row>
    <row r="13" spans="1:29" ht="37.5" x14ac:dyDescent="0.2">
      <c r="A13" s="85">
        <v>4</v>
      </c>
      <c r="B13" s="110">
        <f>'DEPT REQS'!B16</f>
        <v>0</v>
      </c>
      <c r="C13" s="110">
        <f>'DEPT REQS'!C16</f>
        <v>0</v>
      </c>
      <c r="D13" s="111" t="str">
        <f>'DEPT REQS'!D16</f>
        <v>Please state how many years you have been in the business of providing the coverage on which you are submitting a bid.</v>
      </c>
      <c r="E13" s="112">
        <f>'DEPT REQS'!E16</f>
        <v>0</v>
      </c>
      <c r="F13" s="127"/>
      <c r="G13" s="119"/>
      <c r="H13" s="117"/>
      <c r="I13" s="154"/>
      <c r="J13" s="127"/>
      <c r="K13" s="119"/>
      <c r="L13" s="117"/>
      <c r="M13" s="154"/>
      <c r="N13" s="127"/>
      <c r="O13" s="119"/>
      <c r="P13" s="117"/>
      <c r="Q13" s="154"/>
      <c r="R13" s="127"/>
      <c r="S13" s="119"/>
      <c r="T13" s="117"/>
      <c r="U13" s="154"/>
      <c r="V13" s="127"/>
      <c r="W13" s="119"/>
      <c r="X13" s="117"/>
      <c r="Y13" s="154"/>
      <c r="Z13" s="127"/>
      <c r="AA13" s="119"/>
      <c r="AB13" s="117"/>
      <c r="AC13" s="154"/>
    </row>
    <row r="14" spans="1:29" ht="112.5" x14ac:dyDescent="0.2">
      <c r="A14" s="85">
        <v>5</v>
      </c>
      <c r="B14" s="110">
        <f>'DEPT REQS'!B17</f>
        <v>0</v>
      </c>
      <c r="C14" s="110">
        <f>'DEPT REQS'!C17</f>
        <v>0</v>
      </c>
      <c r="D14" s="111" t="str">
        <f>'DEPT REQS'!D17</f>
        <v xml:space="preserve">Provide the names, titles, addresses and telephone numbers of at least three (3) verifiable state, county and/or municipal clients to whom you are providing/have provided Pet Insurance benefit services for in regard to programs of comparable size to the County, as well as three (3) such references for clients who have terminated. </v>
      </c>
      <c r="E14" s="112">
        <f>'DEPT REQS'!E17</f>
        <v>0</v>
      </c>
      <c r="F14" s="127"/>
      <c r="G14" s="119"/>
      <c r="H14" s="117"/>
      <c r="I14" s="154"/>
      <c r="J14" s="127"/>
      <c r="K14" s="119"/>
      <c r="L14" s="117"/>
      <c r="M14" s="154"/>
      <c r="N14" s="127"/>
      <c r="O14" s="119"/>
      <c r="P14" s="117"/>
      <c r="Q14" s="154"/>
      <c r="R14" s="127"/>
      <c r="S14" s="119"/>
      <c r="T14" s="117"/>
      <c r="U14" s="154"/>
      <c r="V14" s="127"/>
      <c r="W14" s="119"/>
      <c r="X14" s="117"/>
      <c r="Y14" s="154"/>
      <c r="Z14" s="127"/>
      <c r="AA14" s="119"/>
      <c r="AB14" s="117"/>
      <c r="AC14" s="154"/>
    </row>
    <row r="15" spans="1:29" ht="18.75" x14ac:dyDescent="0.2">
      <c r="A15" s="85">
        <v>6</v>
      </c>
      <c r="B15" s="110" t="e">
        <f>'DEPT REQS'!#REF!</f>
        <v>#REF!</v>
      </c>
      <c r="C15" s="110" t="e">
        <f>'DEPT REQS'!#REF!</f>
        <v>#REF!</v>
      </c>
      <c r="D15" s="111" t="e">
        <f>'DEPT REQS'!#REF!</f>
        <v>#REF!</v>
      </c>
      <c r="E15" s="112" t="e">
        <f>'DEPT REQS'!#REF!</f>
        <v>#REF!</v>
      </c>
      <c r="F15" s="127"/>
      <c r="G15" s="119"/>
      <c r="H15" s="117"/>
      <c r="I15" s="154"/>
      <c r="J15" s="127"/>
      <c r="K15" s="119"/>
      <c r="L15" s="117"/>
      <c r="M15" s="154"/>
      <c r="N15" s="127"/>
      <c r="O15" s="119"/>
      <c r="P15" s="117"/>
      <c r="Q15" s="154"/>
      <c r="R15" s="127"/>
      <c r="S15" s="119"/>
      <c r="T15" s="117"/>
      <c r="U15" s="154"/>
      <c r="V15" s="127"/>
      <c r="W15" s="119"/>
      <c r="X15" s="117"/>
      <c r="Y15" s="154"/>
      <c r="Z15" s="127"/>
      <c r="AA15" s="119"/>
      <c r="AB15" s="117"/>
      <c r="AC15" s="154"/>
    </row>
    <row r="16" spans="1:29" ht="18.75" x14ac:dyDescent="0.2">
      <c r="A16" s="85">
        <v>7</v>
      </c>
      <c r="B16" s="110" t="e">
        <f>'DEPT REQS'!#REF!</f>
        <v>#REF!</v>
      </c>
      <c r="C16" s="110" t="e">
        <f>'DEPT REQS'!#REF!</f>
        <v>#REF!</v>
      </c>
      <c r="D16" s="111" t="e">
        <f>'DEPT REQS'!#REF!</f>
        <v>#REF!</v>
      </c>
      <c r="E16" s="112" t="e">
        <f>'DEPT REQS'!#REF!</f>
        <v>#REF!</v>
      </c>
      <c r="F16" s="127"/>
      <c r="G16" s="119"/>
      <c r="H16" s="117"/>
      <c r="I16" s="154"/>
      <c r="J16" s="127"/>
      <c r="K16" s="119"/>
      <c r="L16" s="117"/>
      <c r="M16" s="154"/>
      <c r="N16" s="127"/>
      <c r="O16" s="119"/>
      <c r="P16" s="117"/>
      <c r="Q16" s="154"/>
      <c r="R16" s="127"/>
      <c r="S16" s="119"/>
      <c r="T16" s="117"/>
      <c r="U16" s="154"/>
      <c r="V16" s="127"/>
      <c r="W16" s="119"/>
      <c r="X16" s="117"/>
      <c r="Y16" s="154"/>
      <c r="Z16" s="127"/>
      <c r="AA16" s="119"/>
      <c r="AB16" s="117"/>
      <c r="AC16" s="154"/>
    </row>
    <row r="17" spans="1:29" ht="18.75" x14ac:dyDescent="0.2">
      <c r="A17" s="85">
        <v>8</v>
      </c>
      <c r="B17" s="110" t="e">
        <f>'DEPT REQS'!#REF!</f>
        <v>#REF!</v>
      </c>
      <c r="C17" s="110" t="e">
        <f>'DEPT REQS'!#REF!</f>
        <v>#REF!</v>
      </c>
      <c r="D17" s="111" t="e">
        <f>'DEPT REQS'!#REF!</f>
        <v>#REF!</v>
      </c>
      <c r="E17" s="112" t="e">
        <f>'DEPT REQS'!#REF!</f>
        <v>#REF!</v>
      </c>
      <c r="F17" s="127"/>
      <c r="G17" s="119"/>
      <c r="H17" s="117"/>
      <c r="I17" s="154"/>
      <c r="J17" s="127"/>
      <c r="K17" s="119"/>
      <c r="L17" s="117"/>
      <c r="M17" s="154"/>
      <c r="N17" s="127"/>
      <c r="O17" s="119"/>
      <c r="P17" s="117"/>
      <c r="Q17" s="154"/>
      <c r="R17" s="127"/>
      <c r="S17" s="119"/>
      <c r="T17" s="117"/>
      <c r="U17" s="154"/>
      <c r="V17" s="127"/>
      <c r="W17" s="119"/>
      <c r="X17" s="117"/>
      <c r="Y17" s="154"/>
      <c r="Z17" s="127"/>
      <c r="AA17" s="119"/>
      <c r="AB17" s="117"/>
      <c r="AC17" s="154"/>
    </row>
    <row r="18" spans="1:29" ht="75" x14ac:dyDescent="0.2">
      <c r="A18" s="85">
        <v>9</v>
      </c>
      <c r="B18" s="110">
        <f>'DEPT REQS'!B18</f>
        <v>0</v>
      </c>
      <c r="C18" s="110">
        <f>'DEPT REQS'!C18</f>
        <v>0</v>
      </c>
      <c r="D18" s="111" t="str">
        <f>'DEPT REQS'!D18</f>
        <v>Does your organization conduct member satisfaction surveys?  If yes, what is the frequency and please provide a summary of the most current satisfaction survey for a group of similar size and product.</v>
      </c>
      <c r="E18" s="112">
        <f>'DEPT REQS'!E18</f>
        <v>0</v>
      </c>
      <c r="F18" s="127"/>
      <c r="G18" s="119"/>
      <c r="H18" s="117"/>
      <c r="I18" s="154"/>
      <c r="J18" s="127"/>
      <c r="K18" s="119"/>
      <c r="L18" s="117"/>
      <c r="M18" s="154"/>
      <c r="N18" s="127"/>
      <c r="O18" s="119"/>
      <c r="P18" s="117"/>
      <c r="Q18" s="154"/>
      <c r="R18" s="127"/>
      <c r="S18" s="119"/>
      <c r="T18" s="117"/>
      <c r="U18" s="154"/>
      <c r="V18" s="127"/>
      <c r="W18" s="119"/>
      <c r="X18" s="117"/>
      <c r="Y18" s="154"/>
      <c r="Z18" s="127"/>
      <c r="AA18" s="119"/>
      <c r="AB18" s="117"/>
      <c r="AC18" s="154"/>
    </row>
    <row r="19" spans="1:29" ht="18.75" x14ac:dyDescent="0.2">
      <c r="A19" s="85">
        <v>10</v>
      </c>
      <c r="B19" s="110">
        <f>'DEPT REQS'!B19</f>
        <v>0</v>
      </c>
      <c r="C19" s="110">
        <f>'DEPT REQS'!C19</f>
        <v>0</v>
      </c>
      <c r="D19" s="111" t="str">
        <f>'DEPT REQS'!D19</f>
        <v>What is your plan member retention and plan sponsor retention?</v>
      </c>
      <c r="E19" s="112">
        <f>'DEPT REQS'!E19</f>
        <v>0</v>
      </c>
      <c r="F19" s="127"/>
      <c r="G19" s="119"/>
      <c r="H19" s="117"/>
      <c r="I19" s="154"/>
      <c r="J19" s="127"/>
      <c r="K19" s="119"/>
      <c r="L19" s="117"/>
      <c r="M19" s="154"/>
      <c r="N19" s="127"/>
      <c r="O19" s="119"/>
      <c r="P19" s="117"/>
      <c r="Q19" s="154"/>
      <c r="R19" s="127"/>
      <c r="S19" s="119"/>
      <c r="T19" s="117"/>
      <c r="U19" s="154"/>
      <c r="V19" s="127"/>
      <c r="W19" s="119"/>
      <c r="X19" s="117"/>
      <c r="Y19" s="154"/>
      <c r="Z19" s="127"/>
      <c r="AA19" s="119"/>
      <c r="AB19" s="117"/>
      <c r="AC19" s="154"/>
    </row>
    <row r="20" spans="1:29" ht="18.75" x14ac:dyDescent="0.2">
      <c r="A20" s="85">
        <v>11</v>
      </c>
      <c r="B20" s="110">
        <f>'DEPT REQS'!B20</f>
        <v>0</v>
      </c>
      <c r="C20" s="110">
        <f>'DEPT REQS'!C20</f>
        <v>0</v>
      </c>
      <c r="D20" s="111" t="str">
        <f>'DEPT REQS'!D20</f>
        <v>How many clients do you have with 5,000 or more employees?</v>
      </c>
      <c r="E20" s="112">
        <f>'DEPT REQS'!E20</f>
        <v>0</v>
      </c>
      <c r="F20" s="127"/>
      <c r="G20" s="119"/>
      <c r="H20" s="117"/>
      <c r="I20" s="154"/>
      <c r="J20" s="127"/>
      <c r="K20" s="119"/>
      <c r="L20" s="117"/>
      <c r="M20" s="154"/>
      <c r="N20" s="127"/>
      <c r="O20" s="119"/>
      <c r="P20" s="117"/>
      <c r="Q20" s="154"/>
      <c r="R20" s="127"/>
      <c r="S20" s="119"/>
      <c r="T20" s="117"/>
      <c r="U20" s="154"/>
      <c r="V20" s="127"/>
      <c r="W20" s="119"/>
      <c r="X20" s="117"/>
      <c r="Y20" s="154"/>
      <c r="Z20" s="127"/>
      <c r="AA20" s="119"/>
      <c r="AB20" s="117"/>
      <c r="AC20" s="154"/>
    </row>
    <row r="21" spans="1:29" ht="56.25" x14ac:dyDescent="0.2">
      <c r="A21" s="85">
        <v>12</v>
      </c>
      <c r="B21" s="110">
        <f>'DEPT REQS'!B21</f>
        <v>0</v>
      </c>
      <c r="C21" s="110">
        <f>'DEPT REQS'!C21</f>
        <v>0</v>
      </c>
      <c r="D21" s="111" t="str">
        <f>'DEPT REQS'!D21</f>
        <v xml:space="preserve">Does your company consider its proposed pet plan to be an insurance product or a service product in the employer’s situs state?  </v>
      </c>
      <c r="E21" s="112">
        <f>'DEPT REQS'!E21</f>
        <v>0</v>
      </c>
      <c r="F21" s="127"/>
      <c r="G21" s="119"/>
      <c r="H21" s="117"/>
      <c r="I21" s="154"/>
      <c r="J21" s="127"/>
      <c r="K21" s="119"/>
      <c r="L21" s="117"/>
      <c r="M21" s="154"/>
      <c r="N21" s="127"/>
      <c r="O21" s="119"/>
      <c r="P21" s="117"/>
      <c r="Q21" s="154"/>
      <c r="R21" s="127"/>
      <c r="S21" s="119"/>
      <c r="T21" s="117"/>
      <c r="U21" s="154"/>
      <c r="V21" s="127"/>
      <c r="W21" s="119"/>
      <c r="X21" s="117"/>
      <c r="Y21" s="154"/>
      <c r="Z21" s="127"/>
      <c r="AA21" s="119"/>
      <c r="AB21" s="117"/>
      <c r="AC21" s="154"/>
    </row>
    <row r="22" spans="1:29" ht="37.5" x14ac:dyDescent="0.2">
      <c r="A22" s="85">
        <v>13</v>
      </c>
      <c r="B22" s="110">
        <f>'DEPT REQS'!B22</f>
        <v>0</v>
      </c>
      <c r="C22" s="110">
        <f>'DEPT REQS'!C22</f>
        <v>0</v>
      </c>
      <c r="D22" s="111" t="str">
        <f>'DEPT REQS'!D22</f>
        <v>How many companies / organizations does your company currently serve with pet plans?</v>
      </c>
      <c r="E22" s="112">
        <f>'DEPT REQS'!E22</f>
        <v>0</v>
      </c>
      <c r="F22" s="127"/>
      <c r="G22" s="119"/>
      <c r="H22" s="117"/>
      <c r="I22" s="154"/>
      <c r="J22" s="127"/>
      <c r="K22" s="119"/>
      <c r="L22" s="117"/>
      <c r="M22" s="154"/>
      <c r="N22" s="127"/>
      <c r="O22" s="119"/>
      <c r="P22" s="117"/>
      <c r="Q22" s="154"/>
      <c r="R22" s="127"/>
      <c r="S22" s="119"/>
      <c r="T22" s="117"/>
      <c r="U22" s="154"/>
      <c r="V22" s="127"/>
      <c r="W22" s="119"/>
      <c r="X22" s="117"/>
      <c r="Y22" s="154"/>
      <c r="Z22" s="127"/>
      <c r="AA22" s="119"/>
      <c r="AB22" s="117"/>
      <c r="AC22" s="154"/>
    </row>
    <row r="23" spans="1:29" ht="37.5" x14ac:dyDescent="0.2">
      <c r="A23" s="85">
        <v>14</v>
      </c>
      <c r="B23" s="110">
        <f>'DEPT REQS'!B23</f>
        <v>0</v>
      </c>
      <c r="C23" s="110">
        <f>'DEPT REQS'!C23</f>
        <v>0</v>
      </c>
      <c r="D23" s="111" t="str">
        <f>'DEPT REQS'!D23</f>
        <v>Please confirm that you can you use an identifier other than the SSN at no charge.  Confirm (Yes/No)</v>
      </c>
      <c r="E23" s="112">
        <f>'DEPT REQS'!E23</f>
        <v>0</v>
      </c>
      <c r="F23" s="127"/>
      <c r="G23" s="119"/>
      <c r="H23" s="117"/>
      <c r="I23" s="154"/>
      <c r="J23" s="127"/>
      <c r="K23" s="119"/>
      <c r="L23" s="117"/>
      <c r="M23" s="154"/>
      <c r="N23" s="127"/>
      <c r="O23" s="119"/>
      <c r="P23" s="117"/>
      <c r="Q23" s="154"/>
      <c r="R23" s="127"/>
      <c r="S23" s="119"/>
      <c r="T23" s="117"/>
      <c r="U23" s="154"/>
      <c r="V23" s="127"/>
      <c r="W23" s="119"/>
      <c r="X23" s="117"/>
      <c r="Y23" s="154"/>
      <c r="Z23" s="127"/>
      <c r="AA23" s="119"/>
      <c r="AB23" s="117"/>
      <c r="AC23" s="154"/>
    </row>
    <row r="24" spans="1:29" ht="18.75" x14ac:dyDescent="0.2">
      <c r="A24" s="85">
        <v>15</v>
      </c>
      <c r="B24" s="110" t="e">
        <f>'DEPT REQS'!#REF!</f>
        <v>#REF!</v>
      </c>
      <c r="C24" s="110" t="e">
        <f>'DEPT REQS'!#REF!</f>
        <v>#REF!</v>
      </c>
      <c r="D24" s="111" t="e">
        <f>'DEPT REQS'!#REF!</f>
        <v>#REF!</v>
      </c>
      <c r="E24" s="112" t="e">
        <f>'DEPT REQS'!#REF!</f>
        <v>#REF!</v>
      </c>
      <c r="F24" s="127"/>
      <c r="G24" s="119"/>
      <c r="H24" s="117"/>
      <c r="I24" s="154"/>
      <c r="J24" s="127"/>
      <c r="K24" s="119"/>
      <c r="L24" s="117"/>
      <c r="M24" s="154"/>
      <c r="N24" s="127"/>
      <c r="O24" s="119"/>
      <c r="P24" s="117"/>
      <c r="Q24" s="154"/>
      <c r="R24" s="127"/>
      <c r="S24" s="119"/>
      <c r="T24" s="117"/>
      <c r="U24" s="154"/>
      <c r="V24" s="127"/>
      <c r="W24" s="119"/>
      <c r="X24" s="117"/>
      <c r="Y24" s="154"/>
      <c r="Z24" s="127"/>
      <c r="AA24" s="119"/>
      <c r="AB24" s="117"/>
      <c r="AC24" s="154"/>
    </row>
    <row r="25" spans="1:29" ht="37.5" x14ac:dyDescent="0.2">
      <c r="A25" s="85">
        <v>16</v>
      </c>
      <c r="B25" s="110">
        <f>'DEPT REQS'!B24</f>
        <v>0</v>
      </c>
      <c r="C25" s="110" t="str">
        <f>'DEPT REQS'!C24</f>
        <v>Account Management</v>
      </c>
      <c r="D25" s="111" t="str">
        <f>'DEPT REQS'!D24</f>
        <v>Please confirm that there will be a sole dedicated Account Manager for this group and product.  Confirm (Yes/No)</v>
      </c>
      <c r="E25" s="112">
        <f>'DEPT REQS'!E24</f>
        <v>15</v>
      </c>
      <c r="F25" s="127"/>
      <c r="G25" s="119"/>
      <c r="H25" s="117"/>
      <c r="I25" s="154"/>
      <c r="J25" s="127"/>
      <c r="K25" s="119"/>
      <c r="L25" s="117"/>
      <c r="M25" s="154"/>
      <c r="N25" s="127"/>
      <c r="O25" s="119"/>
      <c r="P25" s="117"/>
      <c r="Q25" s="154"/>
      <c r="R25" s="127"/>
      <c r="S25" s="119"/>
      <c r="T25" s="117"/>
      <c r="U25" s="154"/>
      <c r="V25" s="127"/>
      <c r="W25" s="119"/>
      <c r="X25" s="117"/>
      <c r="Y25" s="154"/>
      <c r="Z25" s="127"/>
      <c r="AA25" s="119"/>
      <c r="AB25" s="117"/>
      <c r="AC25" s="154"/>
    </row>
    <row r="26" spans="1:29" ht="18.75" x14ac:dyDescent="0.2">
      <c r="A26" s="85">
        <v>17</v>
      </c>
      <c r="B26" s="110">
        <f>'DEPT REQS'!B25</f>
        <v>0</v>
      </c>
      <c r="C26" s="110">
        <f>'DEPT REQS'!C25</f>
        <v>0</v>
      </c>
      <c r="D26" s="111" t="str">
        <f>'DEPT REQS'!D25</f>
        <v>Escalations:</v>
      </c>
      <c r="E26" s="112">
        <f>'DEPT REQS'!E25</f>
        <v>0</v>
      </c>
      <c r="F26" s="127"/>
      <c r="G26" s="119"/>
      <c r="H26" s="117"/>
      <c r="I26" s="154"/>
      <c r="J26" s="127"/>
      <c r="K26" s="119"/>
      <c r="L26" s="117"/>
      <c r="M26" s="154"/>
      <c r="N26" s="127"/>
      <c r="O26" s="119"/>
      <c r="P26" s="117"/>
      <c r="Q26" s="154"/>
      <c r="R26" s="127"/>
      <c r="S26" s="119"/>
      <c r="T26" s="117"/>
      <c r="U26" s="154"/>
      <c r="V26" s="127"/>
      <c r="W26" s="119"/>
      <c r="X26" s="117"/>
      <c r="Y26" s="154"/>
      <c r="Z26" s="127"/>
      <c r="AA26" s="119"/>
      <c r="AB26" s="117"/>
      <c r="AC26" s="154"/>
    </row>
    <row r="27" spans="1:29" ht="18.75" x14ac:dyDescent="0.2">
      <c r="A27" s="85">
        <v>18</v>
      </c>
      <c r="B27" s="110">
        <f>'DEPT REQS'!B27</f>
        <v>0</v>
      </c>
      <c r="C27" s="110">
        <f>'DEPT REQS'!C27</f>
        <v>0</v>
      </c>
      <c r="D27" s="111" t="str">
        <f>'DEPT REQS'!D27</f>
        <v>b. Can you respond to escalations within 48 hours?</v>
      </c>
      <c r="E27" s="112">
        <f>'DEPT REQS'!E27</f>
        <v>0</v>
      </c>
      <c r="F27" s="127"/>
      <c r="G27" s="119"/>
      <c r="H27" s="117"/>
      <c r="I27" s="154"/>
      <c r="J27" s="127"/>
      <c r="K27" s="119"/>
      <c r="L27" s="117"/>
      <c r="M27" s="154"/>
      <c r="N27" s="127"/>
      <c r="O27" s="119"/>
      <c r="P27" s="117"/>
      <c r="Q27" s="154"/>
      <c r="R27" s="127"/>
      <c r="S27" s="119"/>
      <c r="T27" s="117"/>
      <c r="U27" s="154"/>
      <c r="V27" s="127"/>
      <c r="W27" s="119"/>
      <c r="X27" s="117"/>
      <c r="Y27" s="154"/>
      <c r="Z27" s="127"/>
      <c r="AA27" s="119"/>
      <c r="AB27" s="117"/>
      <c r="AC27" s="154"/>
    </row>
    <row r="28" spans="1:29" ht="37.5" x14ac:dyDescent="0.2">
      <c r="A28" s="85">
        <v>19</v>
      </c>
      <c r="B28" s="110">
        <f>'DEPT REQS'!B28</f>
        <v>0</v>
      </c>
      <c r="C28" s="110">
        <f>'DEPT REQS'!C28</f>
        <v>0</v>
      </c>
      <c r="D28" s="111" t="str">
        <f>'DEPT REQS'!D28</f>
        <v>c. Can you determine resolution or correct escalations within 4 business days?</v>
      </c>
      <c r="E28" s="112">
        <f>'DEPT REQS'!E28</f>
        <v>0</v>
      </c>
      <c r="F28" s="127"/>
      <c r="G28" s="119"/>
      <c r="H28" s="117"/>
      <c r="I28" s="154"/>
      <c r="J28" s="127"/>
      <c r="K28" s="119"/>
      <c r="L28" s="117"/>
      <c r="M28" s="154"/>
      <c r="N28" s="127"/>
      <c r="O28" s="119"/>
      <c r="P28" s="117"/>
      <c r="Q28" s="154"/>
      <c r="R28" s="127"/>
      <c r="S28" s="119"/>
      <c r="T28" s="117"/>
      <c r="U28" s="154"/>
      <c r="V28" s="127"/>
      <c r="W28" s="119"/>
      <c r="X28" s="117"/>
      <c r="Y28" s="154"/>
      <c r="Z28" s="127"/>
      <c r="AA28" s="119"/>
      <c r="AB28" s="117"/>
      <c r="AC28" s="154"/>
    </row>
    <row r="29" spans="1:29" ht="75" x14ac:dyDescent="0.2">
      <c r="A29" s="85">
        <v>20</v>
      </c>
      <c r="B29" s="110">
        <f>'DEPT REQS'!B29</f>
        <v>0</v>
      </c>
      <c r="C29" s="110" t="str">
        <f>'DEPT REQS'!C29</f>
        <v>Marketing / Communications Support</v>
      </c>
      <c r="D29" s="111" t="str">
        <f>'DEPT REQS'!D29</f>
        <v>Will you agree to a marketing subsidy for a Pet Insurance program?  If yes, what is the amount?  Is this for the first year only or will it match your rate guarantee?  Please include any requirements that must be met to receive a marketing subsidy.</v>
      </c>
      <c r="E29" s="112">
        <f>'DEPT REQS'!E29</f>
        <v>15</v>
      </c>
      <c r="F29" s="127"/>
      <c r="G29" s="119"/>
      <c r="H29" s="117"/>
      <c r="I29" s="154"/>
      <c r="J29" s="127"/>
      <c r="K29" s="119"/>
      <c r="L29" s="117"/>
      <c r="M29" s="154"/>
      <c r="N29" s="127"/>
      <c r="O29" s="119"/>
      <c r="P29" s="117"/>
      <c r="Q29" s="154"/>
      <c r="R29" s="127"/>
      <c r="S29" s="119"/>
      <c r="T29" s="117"/>
      <c r="U29" s="154"/>
      <c r="V29" s="127"/>
      <c r="W29" s="119"/>
      <c r="X29" s="117"/>
      <c r="Y29" s="154"/>
      <c r="Z29" s="127"/>
      <c r="AA29" s="119"/>
      <c r="AB29" s="117"/>
      <c r="AC29" s="154"/>
    </row>
    <row r="30" spans="1:29" ht="93.75" x14ac:dyDescent="0.2">
      <c r="A30" s="85">
        <v>21</v>
      </c>
      <c r="B30" s="110">
        <f>'DEPT REQS'!B30</f>
        <v>0</v>
      </c>
      <c r="C30" s="110">
        <f>'DEPT REQS'!C30</f>
        <v>0</v>
      </c>
      <c r="D30" s="111" t="str">
        <f>'DEPT REQS'!D30</f>
        <v xml:space="preserve">The County has stringent communication rules that may limit the frequency and method of communication.  List any creative recommendations to still communicate with the employee population so they are aware of your program and use the programs. </v>
      </c>
      <c r="E30" s="112">
        <f>'DEPT REQS'!E30</f>
        <v>15</v>
      </c>
      <c r="F30" s="127"/>
      <c r="G30" s="119"/>
      <c r="H30" s="117"/>
      <c r="I30" s="154"/>
      <c r="J30" s="127"/>
      <c r="K30" s="119"/>
      <c r="L30" s="117"/>
      <c r="M30" s="154"/>
      <c r="N30" s="127"/>
      <c r="O30" s="119"/>
      <c r="P30" s="117"/>
      <c r="Q30" s="154"/>
      <c r="R30" s="127"/>
      <c r="S30" s="119"/>
      <c r="T30" s="117"/>
      <c r="U30" s="154"/>
      <c r="V30" s="127"/>
      <c r="W30" s="119"/>
      <c r="X30" s="117"/>
      <c r="Y30" s="154"/>
      <c r="Z30" s="127"/>
      <c r="AA30" s="119"/>
      <c r="AB30" s="117"/>
      <c r="AC30" s="154"/>
    </row>
    <row r="31" spans="1:29" ht="56.25" x14ac:dyDescent="0.2">
      <c r="A31" s="85">
        <v>22</v>
      </c>
      <c r="B31" s="110">
        <f>'DEPT REQS'!B31</f>
        <v>0</v>
      </c>
      <c r="C31" s="110">
        <f>'DEPT REQS'!C31</f>
        <v>0</v>
      </c>
      <c r="D31" s="111" t="str">
        <f>'DEPT REQS'!D31</f>
        <v>What are your standard and optional communications services?  Are there any additional costs for these services?  Please provide samples of materials.</v>
      </c>
      <c r="E31" s="112">
        <f>'DEPT REQS'!E31</f>
        <v>15</v>
      </c>
      <c r="F31" s="127"/>
      <c r="G31" s="119"/>
      <c r="H31" s="117"/>
      <c r="I31" s="154"/>
      <c r="J31" s="127"/>
      <c r="K31" s="119"/>
      <c r="L31" s="117"/>
      <c r="M31" s="154"/>
      <c r="N31" s="127"/>
      <c r="O31" s="119"/>
      <c r="P31" s="117"/>
      <c r="Q31" s="154"/>
      <c r="R31" s="127"/>
      <c r="S31" s="119"/>
      <c r="T31" s="117"/>
      <c r="U31" s="154"/>
      <c r="V31" s="127"/>
      <c r="W31" s="119"/>
      <c r="X31" s="117"/>
      <c r="Y31" s="154"/>
      <c r="Z31" s="127"/>
      <c r="AA31" s="119"/>
      <c r="AB31" s="117"/>
      <c r="AC31" s="154"/>
    </row>
    <row r="32" spans="1:29" ht="37.5" x14ac:dyDescent="0.2">
      <c r="A32" s="85">
        <v>23</v>
      </c>
      <c r="B32" s="110">
        <f>'DEPT REQS'!B32</f>
        <v>0</v>
      </c>
      <c r="C32" s="110">
        <f>'DEPT REQS'!C32</f>
        <v>0</v>
      </c>
      <c r="D32" s="111" t="str">
        <f>'DEPT REQS'!D32</f>
        <v>Are you able to personalize enrollment materials with the County's logo with no additional charge?</v>
      </c>
      <c r="E32" s="112">
        <f>'DEPT REQS'!E32</f>
        <v>15</v>
      </c>
      <c r="F32" s="127"/>
      <c r="G32" s="119"/>
      <c r="H32" s="117"/>
      <c r="I32" s="154"/>
      <c r="J32" s="127"/>
      <c r="K32" s="119"/>
      <c r="L32" s="117"/>
      <c r="M32" s="154"/>
      <c r="N32" s="127"/>
      <c r="O32" s="119"/>
      <c r="P32" s="117"/>
      <c r="Q32" s="154"/>
      <c r="R32" s="127"/>
      <c r="S32" s="119"/>
      <c r="T32" s="117"/>
      <c r="U32" s="154"/>
      <c r="V32" s="127"/>
      <c r="W32" s="119"/>
      <c r="X32" s="117"/>
      <c r="Y32" s="154"/>
      <c r="Z32" s="127"/>
      <c r="AA32" s="119"/>
      <c r="AB32" s="117"/>
      <c r="AC32" s="154"/>
    </row>
    <row r="33" spans="1:29" ht="37.5" x14ac:dyDescent="0.2">
      <c r="A33" s="85">
        <v>24</v>
      </c>
      <c r="B33" s="110">
        <f>'DEPT REQS'!B33</f>
        <v>0</v>
      </c>
      <c r="C33" s="110">
        <f>'DEPT REQS'!C33</f>
        <v>0</v>
      </c>
      <c r="D33" s="111" t="str">
        <f>'DEPT REQS'!D33</f>
        <v xml:space="preserve">What marketing capabilities (print, electronic, web) do you have available?  </v>
      </c>
      <c r="E33" s="112">
        <f>'DEPT REQS'!E33</f>
        <v>20</v>
      </c>
      <c r="F33" s="127"/>
      <c r="G33" s="119"/>
      <c r="H33" s="117"/>
      <c r="I33" s="154"/>
      <c r="J33" s="127"/>
      <c r="K33" s="119"/>
      <c r="L33" s="117"/>
      <c r="M33" s="154"/>
      <c r="N33" s="127"/>
      <c r="O33" s="119"/>
      <c r="P33" s="117"/>
      <c r="Q33" s="154"/>
      <c r="R33" s="127"/>
      <c r="S33" s="119"/>
      <c r="T33" s="117"/>
      <c r="U33" s="154"/>
      <c r="V33" s="127"/>
      <c r="W33" s="119"/>
      <c r="X33" s="117"/>
      <c r="Y33" s="154"/>
      <c r="Z33" s="127"/>
      <c r="AA33" s="119"/>
      <c r="AB33" s="117"/>
      <c r="AC33" s="154"/>
    </row>
    <row r="34" spans="1:29" ht="37.5" x14ac:dyDescent="0.2">
      <c r="A34" s="85">
        <v>25</v>
      </c>
      <c r="B34" s="110">
        <f>'DEPT REQS'!B34</f>
        <v>0</v>
      </c>
      <c r="C34" s="110">
        <f>'DEPT REQS'!C34</f>
        <v>0</v>
      </c>
      <c r="D34" s="111" t="str">
        <f>'DEPT REQS'!D34</f>
        <v>What materials will you make available to the County at no additional charge?</v>
      </c>
      <c r="E34" s="112">
        <f>'DEPT REQS'!E34</f>
        <v>20</v>
      </c>
      <c r="F34" s="127"/>
      <c r="G34" s="119"/>
      <c r="H34" s="117"/>
      <c r="I34" s="154"/>
      <c r="J34" s="127"/>
      <c r="K34" s="119"/>
      <c r="L34" s="117"/>
      <c r="M34" s="154"/>
      <c r="N34" s="127"/>
      <c r="O34" s="119"/>
      <c r="P34" s="117"/>
      <c r="Q34" s="154"/>
      <c r="R34" s="127"/>
      <c r="S34" s="119"/>
      <c r="T34" s="117"/>
      <c r="U34" s="154"/>
      <c r="V34" s="127"/>
      <c r="W34" s="119"/>
      <c r="X34" s="117"/>
      <c r="Y34" s="154"/>
      <c r="Z34" s="127"/>
      <c r="AA34" s="119"/>
      <c r="AB34" s="117"/>
      <c r="AC34" s="154"/>
    </row>
    <row r="35" spans="1:29" ht="56.25" x14ac:dyDescent="0.2">
      <c r="A35" s="85">
        <v>26</v>
      </c>
      <c r="B35" s="110">
        <f>'DEPT REQS'!B35</f>
        <v>0</v>
      </c>
      <c r="C35" s="110">
        <f>'DEPT REQS'!C35</f>
        <v>0</v>
      </c>
      <c r="D35" s="111" t="str">
        <f>'DEPT REQS'!D35</f>
        <v>Do you provide marketing support for pre and post enrollment?  Are there any potential costs to the employer (i.e., postage for pre-enrollment postcards)</v>
      </c>
      <c r="E35" s="112">
        <f>'DEPT REQS'!E35</f>
        <v>10</v>
      </c>
      <c r="F35" s="127"/>
      <c r="G35" s="119"/>
      <c r="H35" s="117"/>
      <c r="I35" s="154"/>
      <c r="J35" s="127"/>
      <c r="K35" s="119"/>
      <c r="L35" s="117"/>
      <c r="M35" s="154"/>
      <c r="N35" s="127"/>
      <c r="O35" s="119"/>
      <c r="P35" s="117"/>
      <c r="Q35" s="154"/>
      <c r="R35" s="127"/>
      <c r="S35" s="119"/>
      <c r="T35" s="117"/>
      <c r="U35" s="154"/>
      <c r="V35" s="127"/>
      <c r="W35" s="119"/>
      <c r="X35" s="117"/>
      <c r="Y35" s="154"/>
      <c r="Z35" s="127"/>
      <c r="AA35" s="119"/>
      <c r="AB35" s="117"/>
      <c r="AC35" s="154"/>
    </row>
    <row r="36" spans="1:29" ht="75" x14ac:dyDescent="0.2">
      <c r="A36" s="85">
        <v>27</v>
      </c>
      <c r="B36" s="110">
        <f>'DEPT REQS'!B36</f>
        <v>0</v>
      </c>
      <c r="C36" s="110">
        <f>'DEPT REQS'!C36</f>
        <v>0</v>
      </c>
      <c r="D36" s="111" t="str">
        <f>'DEPT REQS'!D36</f>
        <v>What documentation will the member receive once he/she has enrolled in the pet plan?  Please provide samples of any materials and detail any additional costs (i.e., member welcome package with ID cards).</v>
      </c>
      <c r="E36" s="112">
        <f>'DEPT REQS'!E36</f>
        <v>10</v>
      </c>
      <c r="F36" s="127"/>
      <c r="G36" s="119"/>
      <c r="H36" s="117"/>
      <c r="I36" s="154"/>
      <c r="J36" s="127"/>
      <c r="K36" s="119"/>
      <c r="L36" s="117"/>
      <c r="M36" s="154"/>
      <c r="N36" s="127"/>
      <c r="O36" s="119"/>
      <c r="P36" s="117"/>
      <c r="Q36" s="154"/>
      <c r="R36" s="127"/>
      <c r="S36" s="119"/>
      <c r="T36" s="117"/>
      <c r="U36" s="154"/>
      <c r="V36" s="127"/>
      <c r="W36" s="119"/>
      <c r="X36" s="117"/>
      <c r="Y36" s="154"/>
      <c r="Z36" s="127"/>
      <c r="AA36" s="119"/>
      <c r="AB36" s="117"/>
      <c r="AC36" s="154"/>
    </row>
    <row r="37" spans="1:29" ht="37.5" x14ac:dyDescent="0.2">
      <c r="A37" s="85">
        <v>28</v>
      </c>
      <c r="B37" s="110">
        <f>'DEPT REQS'!B37</f>
        <v>0</v>
      </c>
      <c r="C37" s="110">
        <f>'DEPT REQS'!C37</f>
        <v>0</v>
      </c>
      <c r="D37" s="111" t="str">
        <f>'DEPT REQS'!D37</f>
        <v>Please provide your proposed sample communications timeline, including any recommended year-round communications.</v>
      </c>
      <c r="E37" s="112">
        <f>'DEPT REQS'!E37</f>
        <v>5</v>
      </c>
      <c r="F37" s="127"/>
      <c r="G37" s="119"/>
      <c r="H37" s="117"/>
      <c r="I37" s="154"/>
      <c r="J37" s="127"/>
      <c r="K37" s="119"/>
      <c r="L37" s="117"/>
      <c r="M37" s="154"/>
      <c r="N37" s="127"/>
      <c r="O37" s="119"/>
      <c r="P37" s="117"/>
      <c r="Q37" s="154"/>
      <c r="R37" s="127"/>
      <c r="S37" s="119"/>
      <c r="T37" s="117"/>
      <c r="U37" s="154"/>
      <c r="V37" s="127"/>
      <c r="W37" s="119"/>
      <c r="X37" s="117"/>
      <c r="Y37" s="154"/>
      <c r="Z37" s="127"/>
      <c r="AA37" s="119"/>
      <c r="AB37" s="117"/>
      <c r="AC37" s="154"/>
    </row>
    <row r="38" spans="1:29" ht="18.75" x14ac:dyDescent="0.2">
      <c r="A38" s="85">
        <v>29</v>
      </c>
      <c r="B38" s="110" t="e">
        <f>'DEPT REQS'!#REF!</f>
        <v>#REF!</v>
      </c>
      <c r="C38" s="110" t="e">
        <f>'DEPT REQS'!#REF!</f>
        <v>#REF!</v>
      </c>
      <c r="D38" s="111" t="e">
        <f>'DEPT REQS'!#REF!</f>
        <v>#REF!</v>
      </c>
      <c r="E38" s="112" t="e">
        <f>'DEPT REQS'!#REF!</f>
        <v>#REF!</v>
      </c>
      <c r="F38" s="127"/>
      <c r="G38" s="119"/>
      <c r="H38" s="117"/>
      <c r="I38" s="154"/>
      <c r="J38" s="127"/>
      <c r="K38" s="119"/>
      <c r="L38" s="117"/>
      <c r="M38" s="154"/>
      <c r="N38" s="127"/>
      <c r="O38" s="119"/>
      <c r="P38" s="117"/>
      <c r="Q38" s="154"/>
      <c r="R38" s="127"/>
      <c r="S38" s="119"/>
      <c r="T38" s="117"/>
      <c r="U38" s="154"/>
      <c r="V38" s="127"/>
      <c r="W38" s="119"/>
      <c r="X38" s="117"/>
      <c r="Y38" s="154"/>
      <c r="Z38" s="127"/>
      <c r="AA38" s="119"/>
      <c r="AB38" s="117"/>
      <c r="AC38" s="154"/>
    </row>
    <row r="39" spans="1:29" ht="19.5" thickBot="1" x14ac:dyDescent="0.25">
      <c r="A39" s="105">
        <v>30</v>
      </c>
      <c r="B39" s="113" t="e">
        <f>'DEPT REQS'!#REF!</f>
        <v>#REF!</v>
      </c>
      <c r="C39" s="113" t="e">
        <f>'DEPT REQS'!#REF!</f>
        <v>#REF!</v>
      </c>
      <c r="D39" s="114" t="e">
        <f>'DEPT REQS'!#REF!</f>
        <v>#REF!</v>
      </c>
      <c r="E39" s="115" t="e">
        <f>'DEPT REQS'!#REF!</f>
        <v>#REF!</v>
      </c>
      <c r="F39" s="128"/>
      <c r="G39" s="118"/>
      <c r="H39" s="121"/>
      <c r="I39" s="155"/>
      <c r="J39" s="128"/>
      <c r="K39" s="118"/>
      <c r="L39" s="121"/>
      <c r="M39" s="155"/>
      <c r="N39" s="128"/>
      <c r="O39" s="118"/>
      <c r="P39" s="121"/>
      <c r="Q39" s="155"/>
      <c r="R39" s="128"/>
      <c r="S39" s="118"/>
      <c r="T39" s="121"/>
      <c r="U39" s="155"/>
      <c r="V39" s="128"/>
      <c r="W39" s="118"/>
      <c r="X39" s="121"/>
      <c r="Y39" s="155"/>
      <c r="Z39" s="128"/>
      <c r="AA39" s="118"/>
      <c r="AB39" s="121"/>
      <c r="AC39" s="155"/>
    </row>
    <row r="40" spans="1:29" s="159" customFormat="1" ht="24" thickBot="1" x14ac:dyDescent="0.25">
      <c r="A40" s="257" t="s">
        <v>64</v>
      </c>
      <c r="B40" s="226"/>
      <c r="C40" s="226"/>
      <c r="D40" s="226"/>
      <c r="E40" s="157" t="e">
        <f>SUM(E10:E39)</f>
        <v>#REF!</v>
      </c>
      <c r="F40" s="253"/>
      <c r="G40" s="254"/>
      <c r="H40" s="254"/>
      <c r="I40" s="158">
        <f>SUM(I10:I39)</f>
        <v>0</v>
      </c>
      <c r="J40" s="253"/>
      <c r="K40" s="254"/>
      <c r="L40" s="254"/>
      <c r="M40" s="158">
        <f>SUM(M10:M39)</f>
        <v>0</v>
      </c>
      <c r="N40" s="253"/>
      <c r="O40" s="254"/>
      <c r="P40" s="254"/>
      <c r="Q40" s="158">
        <f>SUM(Q10:Q39)</f>
        <v>0</v>
      </c>
      <c r="R40" s="253"/>
      <c r="S40" s="254"/>
      <c r="T40" s="254"/>
      <c r="U40" s="158">
        <f>SUM(U10:U39)</f>
        <v>0</v>
      </c>
      <c r="V40" s="253"/>
      <c r="W40" s="254"/>
      <c r="X40" s="254"/>
      <c r="Y40" s="158">
        <f>SUM(Y10:Y39)</f>
        <v>0</v>
      </c>
      <c r="Z40" s="253"/>
      <c r="AA40" s="254"/>
      <c r="AB40" s="254"/>
      <c r="AC40" s="158">
        <f>SUM(AC10:AC39)</f>
        <v>0</v>
      </c>
    </row>
    <row r="41" spans="1:29" x14ac:dyDescent="0.2">
      <c r="I41" s="156"/>
      <c r="M41" s="156"/>
      <c r="Q41" s="156"/>
      <c r="U41" s="156"/>
      <c r="Y41" s="156"/>
      <c r="AC41" s="156"/>
    </row>
    <row r="42" spans="1:29" x14ac:dyDescent="0.2">
      <c r="I42" s="156"/>
      <c r="M42" s="156"/>
      <c r="Q42" s="156"/>
      <c r="U42" s="156"/>
      <c r="Y42" s="156"/>
      <c r="AC42" s="156"/>
    </row>
    <row r="43" spans="1:29" x14ac:dyDescent="0.2">
      <c r="I43" s="156"/>
      <c r="M43" s="156"/>
      <c r="Q43" s="156"/>
      <c r="U43" s="156"/>
      <c r="Y43" s="156"/>
      <c r="AC43" s="156"/>
    </row>
    <row r="44" spans="1:29" x14ac:dyDescent="0.2">
      <c r="I44" s="156"/>
      <c r="M44" s="156"/>
      <c r="Q44" s="156"/>
      <c r="U44" s="156"/>
      <c r="Y44" s="156"/>
      <c r="AC44" s="156"/>
    </row>
    <row r="45" spans="1:29" x14ac:dyDescent="0.2">
      <c r="I45" s="156"/>
      <c r="M45" s="156"/>
      <c r="Q45" s="156"/>
      <c r="U45" s="156"/>
      <c r="Y45" s="156"/>
      <c r="AC45" s="156"/>
    </row>
    <row r="46" spans="1:29" x14ac:dyDescent="0.2">
      <c r="I46" s="156"/>
      <c r="M46" s="156"/>
      <c r="Q46" s="156"/>
      <c r="U46" s="156"/>
      <c r="Y46" s="156"/>
      <c r="AC46" s="156"/>
    </row>
    <row r="47" spans="1:29" x14ac:dyDescent="0.2">
      <c r="I47" s="156"/>
      <c r="M47" s="156"/>
      <c r="Q47" s="156"/>
      <c r="U47" s="156"/>
      <c r="Y47" s="156"/>
      <c r="AC47" s="156"/>
    </row>
    <row r="48" spans="1:29" x14ac:dyDescent="0.2">
      <c r="I48" s="156"/>
      <c r="M48" s="156"/>
      <c r="Q48" s="156"/>
      <c r="U48" s="156"/>
      <c r="Y48" s="156"/>
      <c r="AC48" s="156"/>
    </row>
    <row r="49" spans="9:29" x14ac:dyDescent="0.2">
      <c r="I49" s="156"/>
      <c r="M49" s="156"/>
      <c r="Q49" s="156"/>
      <c r="U49" s="156"/>
      <c r="Y49" s="156"/>
      <c r="AC49" s="156"/>
    </row>
    <row r="50" spans="9:29" x14ac:dyDescent="0.2">
      <c r="I50" s="156"/>
      <c r="M50" s="156"/>
      <c r="Q50" s="156"/>
      <c r="U50" s="156"/>
      <c r="Y50" s="156"/>
      <c r="AC50" s="156"/>
    </row>
    <row r="51" spans="9:29" x14ac:dyDescent="0.2">
      <c r="I51" s="156"/>
      <c r="M51" s="156"/>
      <c r="Q51" s="156"/>
      <c r="U51" s="156"/>
      <c r="Y51" s="156"/>
      <c r="AC51" s="156"/>
    </row>
    <row r="52" spans="9:29" x14ac:dyDescent="0.2">
      <c r="I52" s="156"/>
      <c r="M52" s="156"/>
      <c r="Q52" s="156"/>
      <c r="U52" s="156"/>
      <c r="Y52" s="156"/>
      <c r="AC52" s="156"/>
    </row>
    <row r="53" spans="9:29" x14ac:dyDescent="0.2">
      <c r="I53" s="156"/>
      <c r="M53" s="156"/>
      <c r="Q53" s="156"/>
      <c r="U53" s="156"/>
      <c r="Y53" s="156"/>
      <c r="AC53" s="156"/>
    </row>
    <row r="54" spans="9:29" x14ac:dyDescent="0.2">
      <c r="I54" s="156"/>
      <c r="M54" s="156"/>
      <c r="Q54" s="156"/>
      <c r="U54" s="156"/>
      <c r="Y54" s="156"/>
      <c r="AC54" s="156"/>
    </row>
    <row r="55" spans="9:29" x14ac:dyDescent="0.2">
      <c r="I55" s="156"/>
      <c r="M55" s="156"/>
      <c r="Q55" s="156"/>
      <c r="U55" s="156"/>
      <c r="Y55" s="156"/>
      <c r="AC55" s="156"/>
    </row>
    <row r="56" spans="9:29" x14ac:dyDescent="0.2">
      <c r="I56" s="156"/>
      <c r="M56" s="156"/>
      <c r="Q56" s="156"/>
      <c r="U56" s="156"/>
      <c r="Y56" s="156"/>
      <c r="AC56" s="156"/>
    </row>
    <row r="57" spans="9:29" x14ac:dyDescent="0.2">
      <c r="I57" s="156"/>
      <c r="M57" s="156"/>
      <c r="Q57" s="156"/>
      <c r="U57" s="156"/>
      <c r="Y57" s="156"/>
      <c r="AC57" s="156"/>
    </row>
    <row r="58" spans="9:29" x14ac:dyDescent="0.2">
      <c r="I58" s="156"/>
      <c r="M58" s="156"/>
      <c r="Q58" s="156"/>
      <c r="U58" s="156"/>
      <c r="Y58" s="156"/>
      <c r="AC58" s="156"/>
    </row>
    <row r="59" spans="9:29" x14ac:dyDescent="0.2">
      <c r="I59" s="156"/>
      <c r="M59" s="156"/>
      <c r="Q59" s="156"/>
      <c r="U59" s="156"/>
      <c r="Y59" s="156"/>
      <c r="AC59" s="156"/>
    </row>
    <row r="60" spans="9:29" x14ac:dyDescent="0.2">
      <c r="I60" s="156"/>
      <c r="M60" s="156"/>
      <c r="Q60" s="156"/>
      <c r="U60" s="156"/>
      <c r="Y60" s="156"/>
      <c r="AC60" s="156"/>
    </row>
    <row r="61" spans="9:29" x14ac:dyDescent="0.2">
      <c r="I61" s="156"/>
      <c r="M61" s="156"/>
      <c r="Q61" s="156"/>
      <c r="U61" s="156"/>
      <c r="Y61" s="156"/>
      <c r="AC61" s="156"/>
    </row>
    <row r="62" spans="9:29" x14ac:dyDescent="0.2">
      <c r="I62" s="156"/>
      <c r="M62" s="156"/>
      <c r="Q62" s="156"/>
      <c r="U62" s="156"/>
      <c r="Y62" s="156"/>
      <c r="AC62" s="156"/>
    </row>
    <row r="63" spans="9:29" x14ac:dyDescent="0.2">
      <c r="I63" s="156"/>
      <c r="M63" s="156"/>
      <c r="Q63" s="156"/>
      <c r="U63" s="156"/>
      <c r="Y63" s="156"/>
      <c r="AC63" s="156"/>
    </row>
    <row r="64" spans="9:29" x14ac:dyDescent="0.2">
      <c r="I64" s="156"/>
      <c r="M64" s="156"/>
      <c r="Q64" s="156"/>
      <c r="U64" s="156"/>
      <c r="Y64" s="156"/>
      <c r="AC64" s="156"/>
    </row>
    <row r="65" spans="9:29" x14ac:dyDescent="0.2">
      <c r="I65" s="156"/>
      <c r="M65" s="156"/>
      <c r="Q65" s="156"/>
      <c r="U65" s="156"/>
      <c r="Y65" s="156"/>
      <c r="AC65" s="156"/>
    </row>
    <row r="66" spans="9:29" x14ac:dyDescent="0.2">
      <c r="I66" s="156"/>
      <c r="M66" s="156"/>
      <c r="Q66" s="156"/>
      <c r="U66" s="156"/>
      <c r="Y66" s="156"/>
      <c r="AC66" s="156"/>
    </row>
    <row r="67" spans="9:29" x14ac:dyDescent="0.2">
      <c r="I67" s="156"/>
      <c r="M67" s="156"/>
      <c r="Q67" s="156"/>
      <c r="U67" s="156"/>
      <c r="Y67" s="156"/>
      <c r="AC67" s="156"/>
    </row>
    <row r="68" spans="9:29" x14ac:dyDescent="0.2">
      <c r="I68" s="156"/>
      <c r="M68" s="156"/>
      <c r="Q68" s="156"/>
      <c r="U68" s="156"/>
      <c r="Y68" s="156"/>
      <c r="AC68" s="156"/>
    </row>
    <row r="69" spans="9:29" x14ac:dyDescent="0.2">
      <c r="I69" s="156"/>
      <c r="M69" s="156"/>
      <c r="Q69" s="156"/>
      <c r="U69" s="156"/>
      <c r="Y69" s="156"/>
      <c r="AC69" s="156"/>
    </row>
    <row r="70" spans="9:29" x14ac:dyDescent="0.2">
      <c r="I70" s="156"/>
      <c r="M70" s="156"/>
      <c r="Q70" s="156"/>
      <c r="U70" s="156"/>
      <c r="Y70" s="156"/>
      <c r="AC70" s="156"/>
    </row>
    <row r="71" spans="9:29" x14ac:dyDescent="0.2">
      <c r="I71" s="156"/>
      <c r="M71" s="156"/>
      <c r="Q71" s="156"/>
      <c r="U71" s="156"/>
      <c r="Y71" s="156"/>
      <c r="AC71" s="156"/>
    </row>
    <row r="72" spans="9:29" x14ac:dyDescent="0.2">
      <c r="I72" s="156"/>
      <c r="M72" s="156"/>
      <c r="Q72" s="156"/>
      <c r="U72" s="156"/>
      <c r="Y72" s="156"/>
      <c r="AC72" s="156"/>
    </row>
    <row r="73" spans="9:29" x14ac:dyDescent="0.2">
      <c r="I73" s="156"/>
      <c r="M73" s="156"/>
      <c r="Q73" s="156"/>
      <c r="U73" s="156"/>
      <c r="Y73" s="156"/>
      <c r="AC73" s="156"/>
    </row>
    <row r="74" spans="9:29" x14ac:dyDescent="0.2">
      <c r="I74" s="156"/>
      <c r="M74" s="156"/>
      <c r="Q74" s="156"/>
      <c r="U74" s="156"/>
      <c r="Y74" s="156"/>
      <c r="AC74" s="156"/>
    </row>
    <row r="75" spans="9:29" x14ac:dyDescent="0.2">
      <c r="I75" s="156"/>
      <c r="M75" s="156"/>
      <c r="Q75" s="156"/>
      <c r="U75" s="156"/>
      <c r="Y75" s="156"/>
      <c r="AC75" s="156"/>
    </row>
    <row r="76" spans="9:29" x14ac:dyDescent="0.2">
      <c r="I76" s="156"/>
      <c r="M76" s="156"/>
      <c r="Q76" s="156"/>
      <c r="U76" s="156"/>
      <c r="Y76" s="156"/>
      <c r="AC76" s="156"/>
    </row>
    <row r="77" spans="9:29" x14ac:dyDescent="0.2">
      <c r="I77" s="156"/>
      <c r="M77" s="156"/>
      <c r="Q77" s="156"/>
      <c r="U77" s="156"/>
      <c r="Y77" s="156"/>
      <c r="AC77" s="156"/>
    </row>
    <row r="78" spans="9:29" x14ac:dyDescent="0.2">
      <c r="I78" s="156"/>
      <c r="M78" s="156"/>
      <c r="Q78" s="156"/>
      <c r="U78" s="156"/>
      <c r="Y78" s="156"/>
      <c r="AC78" s="156"/>
    </row>
    <row r="79" spans="9:29" x14ac:dyDescent="0.2">
      <c r="I79" s="156"/>
      <c r="M79" s="156"/>
      <c r="Q79" s="156"/>
      <c r="U79" s="156"/>
      <c r="Y79" s="156"/>
      <c r="AC79" s="156"/>
    </row>
    <row r="80" spans="9:29" x14ac:dyDescent="0.2">
      <c r="I80" s="156"/>
      <c r="M80" s="156"/>
      <c r="Q80" s="156"/>
      <c r="U80" s="156"/>
      <c r="Y80" s="156"/>
      <c r="AC80" s="156"/>
    </row>
    <row r="81" spans="9:29" x14ac:dyDescent="0.2">
      <c r="I81" s="156"/>
      <c r="M81" s="156"/>
      <c r="Q81" s="156"/>
      <c r="U81" s="156"/>
      <c r="Y81" s="156"/>
      <c r="AC81" s="156"/>
    </row>
    <row r="82" spans="9:29" x14ac:dyDescent="0.2">
      <c r="I82" s="156"/>
      <c r="M82" s="156"/>
      <c r="Q82" s="156"/>
      <c r="U82" s="156"/>
      <c r="Y82" s="156"/>
      <c r="AC82" s="156"/>
    </row>
    <row r="83" spans="9:29" x14ac:dyDescent="0.2">
      <c r="I83" s="156"/>
      <c r="M83" s="156"/>
      <c r="Q83" s="156"/>
      <c r="U83" s="156"/>
      <c r="Y83" s="156"/>
      <c r="AC83" s="156"/>
    </row>
    <row r="84" spans="9:29" x14ac:dyDescent="0.2">
      <c r="I84" s="156"/>
      <c r="M84" s="156"/>
      <c r="Q84" s="156"/>
      <c r="U84" s="156"/>
      <c r="Y84" s="156"/>
      <c r="AC84" s="156"/>
    </row>
    <row r="85" spans="9:29" x14ac:dyDescent="0.2">
      <c r="I85" s="156"/>
      <c r="M85" s="156"/>
      <c r="Q85" s="156"/>
      <c r="U85" s="156"/>
      <c r="Y85" s="156"/>
      <c r="AC85" s="156"/>
    </row>
    <row r="86" spans="9:29" x14ac:dyDescent="0.2">
      <c r="I86" s="156"/>
      <c r="M86" s="156"/>
      <c r="Q86" s="156"/>
      <c r="U86" s="156"/>
      <c r="Y86" s="156"/>
      <c r="AC86" s="156"/>
    </row>
    <row r="87" spans="9:29" x14ac:dyDescent="0.2">
      <c r="I87" s="156"/>
      <c r="M87" s="156"/>
      <c r="Q87" s="156"/>
      <c r="U87" s="156"/>
      <c r="Y87" s="156"/>
      <c r="AC87" s="156"/>
    </row>
    <row r="88" spans="9:29" x14ac:dyDescent="0.2">
      <c r="I88" s="156"/>
      <c r="M88" s="156"/>
      <c r="Q88" s="156"/>
      <c r="U88" s="156"/>
      <c r="Y88" s="156"/>
      <c r="AC88" s="156"/>
    </row>
    <row r="89" spans="9:29" x14ac:dyDescent="0.2">
      <c r="I89" s="156"/>
      <c r="M89" s="156"/>
      <c r="Q89" s="156"/>
      <c r="U89" s="156"/>
      <c r="Y89" s="156"/>
      <c r="AC89" s="156"/>
    </row>
    <row r="90" spans="9:29" x14ac:dyDescent="0.2">
      <c r="I90" s="156"/>
      <c r="M90" s="156"/>
      <c r="Q90" s="156"/>
      <c r="U90" s="156"/>
      <c r="Y90" s="156"/>
      <c r="AC90" s="156"/>
    </row>
    <row r="91" spans="9:29" x14ac:dyDescent="0.2">
      <c r="I91" s="156"/>
      <c r="M91" s="156"/>
      <c r="Q91" s="156"/>
      <c r="U91" s="156"/>
      <c r="Y91" s="156"/>
      <c r="AC91" s="156"/>
    </row>
    <row r="92" spans="9:29" x14ac:dyDescent="0.2">
      <c r="I92" s="156"/>
      <c r="M92" s="156"/>
      <c r="Q92" s="156"/>
      <c r="U92" s="156"/>
      <c r="Y92" s="156"/>
      <c r="AC92" s="156"/>
    </row>
    <row r="93" spans="9:29" x14ac:dyDescent="0.2">
      <c r="I93" s="156"/>
      <c r="M93" s="156"/>
      <c r="Q93" s="156"/>
      <c r="U93" s="156"/>
      <c r="Y93" s="156"/>
      <c r="AC93" s="156"/>
    </row>
    <row r="94" spans="9:29" x14ac:dyDescent="0.2">
      <c r="I94" s="156"/>
      <c r="M94" s="156"/>
      <c r="Q94" s="156"/>
      <c r="U94" s="156"/>
      <c r="Y94" s="156"/>
      <c r="AC94" s="156"/>
    </row>
    <row r="95" spans="9:29" x14ac:dyDescent="0.2">
      <c r="I95" s="156"/>
      <c r="M95" s="156"/>
      <c r="Q95" s="156"/>
      <c r="U95" s="156"/>
      <c r="Y95" s="156"/>
      <c r="AC95" s="156"/>
    </row>
    <row r="96" spans="9:29" x14ac:dyDescent="0.2">
      <c r="I96" s="156"/>
      <c r="M96" s="156"/>
      <c r="Q96" s="156"/>
      <c r="U96" s="156"/>
      <c r="Y96" s="156"/>
      <c r="AC96" s="156"/>
    </row>
    <row r="97" spans="9:29" x14ac:dyDescent="0.2">
      <c r="I97" s="156"/>
      <c r="M97" s="156"/>
      <c r="Q97" s="156"/>
      <c r="U97" s="156"/>
      <c r="Y97" s="156"/>
      <c r="AC97" s="156"/>
    </row>
    <row r="98" spans="9:29" x14ac:dyDescent="0.2">
      <c r="I98" s="156"/>
      <c r="M98" s="156"/>
      <c r="Q98" s="156"/>
      <c r="U98" s="156"/>
      <c r="Y98" s="156"/>
      <c r="AC98" s="156"/>
    </row>
    <row r="99" spans="9:29" x14ac:dyDescent="0.2">
      <c r="I99" s="156"/>
      <c r="M99" s="156"/>
      <c r="Q99" s="156"/>
      <c r="U99" s="156"/>
      <c r="Y99" s="156"/>
      <c r="AC99" s="156"/>
    </row>
    <row r="100" spans="9:29" x14ac:dyDescent="0.2">
      <c r="I100" s="156"/>
      <c r="M100" s="156"/>
      <c r="Q100" s="156"/>
      <c r="U100" s="156"/>
      <c r="Y100" s="156"/>
      <c r="AC100" s="156"/>
    </row>
    <row r="101" spans="9:29" x14ac:dyDescent="0.2">
      <c r="I101" s="156"/>
      <c r="M101" s="156"/>
      <c r="Q101" s="156"/>
      <c r="U101" s="156"/>
      <c r="Y101" s="156"/>
      <c r="AC101" s="156"/>
    </row>
    <row r="102" spans="9:29" x14ac:dyDescent="0.2">
      <c r="I102" s="156"/>
      <c r="M102" s="156"/>
      <c r="Q102" s="156"/>
      <c r="U102" s="156"/>
      <c r="Y102" s="156"/>
      <c r="AC102" s="156"/>
    </row>
    <row r="103" spans="9:29" x14ac:dyDescent="0.2">
      <c r="I103" s="156"/>
      <c r="M103" s="156"/>
      <c r="Q103" s="156"/>
      <c r="U103" s="156"/>
      <c r="Y103" s="156"/>
      <c r="AC103" s="156"/>
    </row>
    <row r="104" spans="9:29" x14ac:dyDescent="0.2">
      <c r="I104" s="156"/>
      <c r="M104" s="156"/>
      <c r="Q104" s="156"/>
      <c r="U104" s="156"/>
      <c r="Y104" s="156"/>
      <c r="AC104" s="156"/>
    </row>
  </sheetData>
  <autoFilter ref="A9:AV40" xr:uid="{00000000-0009-0000-0000-00000B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AC104"/>
  <sheetViews>
    <sheetView topLeftCell="A25" zoomScale="120" zoomScaleNormal="120" zoomScalePageLayoutView="155" workbookViewId="0">
      <selection activeCell="A40" sqref="A40:D40"/>
    </sheetView>
  </sheetViews>
  <sheetFormatPr defaultColWidth="15" defaultRowHeight="15.75" x14ac:dyDescent="0.2"/>
  <cols>
    <col min="1" max="1" width="7.42578125" style="66" customWidth="1"/>
    <col min="2" max="2" width="15.5703125" style="66" customWidth="1"/>
    <col min="3" max="3" width="16.5703125" style="66" customWidth="1"/>
    <col min="4" max="4" width="74.140625" style="90" customWidth="1"/>
    <col min="5" max="5" width="14.85546875" style="68" bestFit="1" customWidth="1"/>
    <col min="6" max="6" width="21.140625" style="66" customWidth="1"/>
    <col min="7" max="7" width="38" style="67" customWidth="1"/>
    <col min="8" max="8" width="14.85546875" style="68" customWidth="1"/>
    <col min="9" max="9" width="13.28515625" style="65" customWidth="1"/>
    <col min="10" max="10" width="21.140625" style="66" customWidth="1"/>
    <col min="11" max="11" width="38" style="67" customWidth="1"/>
    <col min="12" max="12" width="14.85546875" style="68" customWidth="1"/>
    <col min="13" max="13" width="13.28515625" style="65" customWidth="1"/>
    <col min="14" max="14" width="21.140625" style="66" customWidth="1"/>
    <col min="15" max="15" width="38" style="67" customWidth="1"/>
    <col min="16" max="16" width="14.85546875" style="68" customWidth="1"/>
    <col min="17" max="17" width="13.28515625" style="65" customWidth="1"/>
    <col min="18" max="18" width="21.140625" style="66" customWidth="1"/>
    <col min="19" max="19" width="38" style="67" customWidth="1"/>
    <col min="20" max="20" width="14.85546875" style="68" customWidth="1"/>
    <col min="21" max="21" width="13.28515625" style="65" customWidth="1"/>
    <col min="22" max="22" width="21.140625" style="66" customWidth="1"/>
    <col min="23" max="23" width="38" style="67" customWidth="1"/>
    <col min="24" max="24" width="14.85546875" style="68" customWidth="1"/>
    <col min="25" max="25" width="13.28515625" style="65" customWidth="1"/>
    <col min="26" max="26" width="21.140625" style="66" customWidth="1"/>
    <col min="27" max="27" width="38" style="67" customWidth="1"/>
    <col min="28" max="28" width="14.85546875" style="68" customWidth="1"/>
    <col min="29" max="29" width="13.28515625" style="65" customWidth="1"/>
    <col min="30" max="16384" width="15" style="66"/>
  </cols>
  <sheetData>
    <row r="1" spans="1:29" ht="94.5" customHeight="1" x14ac:dyDescent="0.3">
      <c r="A1" s="4" t="s">
        <v>0</v>
      </c>
      <c r="B1" s="63"/>
      <c r="C1" s="64"/>
      <c r="D1" s="65"/>
      <c r="E1" s="65"/>
    </row>
    <row r="2" spans="1:29" ht="20.25" x14ac:dyDescent="0.2">
      <c r="A2" s="3" t="str">
        <f>SUMMARY!A2</f>
        <v>RFP 25-005-38 Pet Insurance Services</v>
      </c>
      <c r="B2" s="69"/>
      <c r="C2" s="70"/>
      <c r="D2" s="65"/>
      <c r="E2" s="65"/>
    </row>
    <row r="3" spans="1:29" ht="20.25" x14ac:dyDescent="0.2">
      <c r="A3" s="3" t="str">
        <f>SUMMARY!A3</f>
        <v xml:space="preserve">Department: Human Resources </v>
      </c>
      <c r="B3" s="69"/>
      <c r="C3" s="70"/>
      <c r="D3" s="71"/>
      <c r="E3" s="71"/>
      <c r="I3" s="71"/>
      <c r="M3" s="71"/>
      <c r="Q3" s="71"/>
      <c r="U3" s="71"/>
      <c r="Y3" s="71"/>
      <c r="AC3" s="71"/>
    </row>
    <row r="4" spans="1:29" ht="18.75" x14ac:dyDescent="0.2">
      <c r="A4" s="120">
        <f>SUMMARY!A23</f>
        <v>0</v>
      </c>
      <c r="B4" s="69"/>
      <c r="C4" s="70"/>
      <c r="D4" s="71"/>
      <c r="E4" s="71"/>
      <c r="I4" s="71"/>
      <c r="M4" s="71"/>
      <c r="Q4" s="71"/>
      <c r="U4" s="71"/>
      <c r="Y4" s="71"/>
      <c r="AC4" s="71"/>
    </row>
    <row r="5" spans="1:29" ht="18.75" x14ac:dyDescent="0.2">
      <c r="A5" s="72" t="s">
        <v>19</v>
      </c>
      <c r="B5" s="69"/>
      <c r="C5" s="70"/>
      <c r="D5" s="71"/>
      <c r="E5" s="71"/>
      <c r="I5" s="71"/>
      <c r="M5" s="71"/>
      <c r="Q5" s="71"/>
      <c r="U5" s="71"/>
      <c r="Y5" s="71"/>
      <c r="AC5" s="71"/>
    </row>
    <row r="6" spans="1:29" s="74" customFormat="1" ht="23.25" thickBot="1" x14ac:dyDescent="0.25">
      <c r="A6" s="73"/>
      <c r="D6" s="75"/>
      <c r="E6" s="75"/>
      <c r="G6" s="76"/>
      <c r="H6" s="77"/>
      <c r="I6" s="75"/>
      <c r="K6" s="76"/>
      <c r="L6" s="77"/>
      <c r="M6" s="75"/>
      <c r="O6" s="76"/>
      <c r="P6" s="77"/>
      <c r="Q6" s="75"/>
      <c r="S6" s="76"/>
      <c r="T6" s="77"/>
      <c r="U6" s="75"/>
      <c r="W6" s="76"/>
      <c r="X6" s="77"/>
      <c r="Y6" s="75"/>
      <c r="AA6" s="76"/>
      <c r="AB6" s="77"/>
      <c r="AC6" s="75"/>
    </row>
    <row r="7" spans="1:29" s="74" customFormat="1" ht="25.5" x14ac:dyDescent="0.2">
      <c r="A7" s="255" t="s">
        <v>33</v>
      </c>
      <c r="B7" s="256"/>
      <c r="C7" s="256"/>
      <c r="D7" s="256"/>
      <c r="E7" s="256"/>
      <c r="F7" s="216" t="str">
        <f>SUMMARY!C1</f>
        <v>Bidder A
 (LOSB?)</v>
      </c>
      <c r="G7" s="217"/>
      <c r="H7" s="217"/>
      <c r="I7" s="218"/>
      <c r="J7" s="216" t="str">
        <f>SUMMARY!D1</f>
        <v>Bidder B
 (LOSB?)</v>
      </c>
      <c r="K7" s="217"/>
      <c r="L7" s="217"/>
      <c r="M7" s="218"/>
      <c r="N7" s="216" t="str">
        <f>SUMMARY!E1</f>
        <v>Bidder C 
(LOSB?)</v>
      </c>
      <c r="O7" s="217"/>
      <c r="P7" s="217"/>
      <c r="Q7" s="218"/>
      <c r="R7" s="216" t="str">
        <f>SUMMARY!F1</f>
        <v>Bidder D 
(LOSB?)</v>
      </c>
      <c r="S7" s="217"/>
      <c r="T7" s="217"/>
      <c r="U7" s="218"/>
      <c r="V7" s="216" t="str">
        <f>SUMMARY!G1</f>
        <v>Bidder E 
(LOSB?)</v>
      </c>
      <c r="W7" s="217"/>
      <c r="X7" s="217"/>
      <c r="Y7" s="218"/>
      <c r="Z7" s="216" t="str">
        <f>SUMMARY!H1</f>
        <v>Bidder F 
(LOSB?)</v>
      </c>
      <c r="AA7" s="217"/>
      <c r="AB7" s="217"/>
      <c r="AC7" s="218"/>
    </row>
    <row r="8" spans="1:29" s="80" customFormat="1" ht="93.75" x14ac:dyDescent="0.2">
      <c r="A8" s="95" t="s">
        <v>20</v>
      </c>
      <c r="B8" s="94" t="s">
        <v>21</v>
      </c>
      <c r="C8" s="94" t="s">
        <v>22</v>
      </c>
      <c r="D8" s="94" t="s">
        <v>23</v>
      </c>
      <c r="E8" s="106" t="s">
        <v>29</v>
      </c>
      <c r="F8" s="78" t="s">
        <v>31</v>
      </c>
      <c r="G8" s="79" t="s">
        <v>32</v>
      </c>
      <c r="H8" s="79" t="s">
        <v>30</v>
      </c>
      <c r="I8" s="151" t="s">
        <v>53</v>
      </c>
      <c r="J8" s="78" t="s">
        <v>31</v>
      </c>
      <c r="K8" s="79" t="s">
        <v>32</v>
      </c>
      <c r="L8" s="79" t="s">
        <v>30</v>
      </c>
      <c r="M8" s="151" t="s">
        <v>53</v>
      </c>
      <c r="N8" s="78" t="s">
        <v>31</v>
      </c>
      <c r="O8" s="79" t="s">
        <v>32</v>
      </c>
      <c r="P8" s="79" t="s">
        <v>30</v>
      </c>
      <c r="Q8" s="151" t="s">
        <v>53</v>
      </c>
      <c r="R8" s="78" t="s">
        <v>31</v>
      </c>
      <c r="S8" s="79" t="s">
        <v>32</v>
      </c>
      <c r="T8" s="79" t="s">
        <v>30</v>
      </c>
      <c r="U8" s="151" t="s">
        <v>53</v>
      </c>
      <c r="V8" s="78" t="s">
        <v>31</v>
      </c>
      <c r="W8" s="79" t="s">
        <v>32</v>
      </c>
      <c r="X8" s="79" t="s">
        <v>30</v>
      </c>
      <c r="Y8" s="151" t="s">
        <v>53</v>
      </c>
      <c r="Z8" s="78" t="s">
        <v>31</v>
      </c>
      <c r="AA8" s="79" t="s">
        <v>32</v>
      </c>
      <c r="AB8" s="79" t="s">
        <v>30</v>
      </c>
      <c r="AC8" s="151" t="s">
        <v>53</v>
      </c>
    </row>
    <row r="9" spans="1:29" s="80" customFormat="1" ht="19.5" thickBot="1" x14ac:dyDescent="0.25">
      <c r="A9" s="91"/>
      <c r="B9" s="92"/>
      <c r="C9" s="92"/>
      <c r="D9" s="92"/>
      <c r="E9" s="107"/>
      <c r="F9" s="91"/>
      <c r="G9" s="92"/>
      <c r="H9" s="92"/>
      <c r="I9" s="152"/>
      <c r="J9" s="91"/>
      <c r="K9" s="92"/>
      <c r="L9" s="92"/>
      <c r="M9" s="152"/>
      <c r="N9" s="91"/>
      <c r="O9" s="92"/>
      <c r="P9" s="92"/>
      <c r="Q9" s="152"/>
      <c r="R9" s="91"/>
      <c r="S9" s="92"/>
      <c r="T9" s="92"/>
      <c r="U9" s="152"/>
      <c r="V9" s="91"/>
      <c r="W9" s="92"/>
      <c r="X9" s="92"/>
      <c r="Y9" s="152"/>
      <c r="Z9" s="91"/>
      <c r="AA9" s="92"/>
      <c r="AB9" s="92"/>
      <c r="AC9" s="152"/>
    </row>
    <row r="10" spans="1:29" ht="93.75" x14ac:dyDescent="0.2">
      <c r="A10" s="85">
        <v>1</v>
      </c>
      <c r="B10" s="110" t="str">
        <f>'DEPT REQS'!B10</f>
        <v>Section A:  Administrative and Operations Capabilities</v>
      </c>
      <c r="C10" s="110" t="str">
        <f>'DEPT REQS'!C10</f>
        <v>General Information</v>
      </c>
      <c r="D10" s="111" t="str">
        <f>'DEPT REQS'!D10</f>
        <v>Please list the name, telephone number, and email for your company’s authorized representative that can/will answer any questions about this bid.</v>
      </c>
      <c r="E10" s="112">
        <f>'DEPT REQS'!E10</f>
        <v>25</v>
      </c>
      <c r="F10" s="138"/>
      <c r="G10" s="139"/>
      <c r="H10" s="140"/>
      <c r="I10" s="153"/>
      <c r="J10" s="138"/>
      <c r="K10" s="139"/>
      <c r="L10" s="140"/>
      <c r="M10" s="153"/>
      <c r="N10" s="138"/>
      <c r="O10" s="139"/>
      <c r="P10" s="140"/>
      <c r="Q10" s="153"/>
      <c r="R10" s="138"/>
      <c r="S10" s="139"/>
      <c r="T10" s="140"/>
      <c r="U10" s="153"/>
      <c r="V10" s="138"/>
      <c r="W10" s="139"/>
      <c r="X10" s="140"/>
      <c r="Y10" s="153"/>
      <c r="Z10" s="138"/>
      <c r="AA10" s="139"/>
      <c r="AB10" s="140"/>
      <c r="AC10" s="153"/>
    </row>
    <row r="11" spans="1:29" ht="75" x14ac:dyDescent="0.2">
      <c r="A11" s="85">
        <v>2</v>
      </c>
      <c r="B11" s="110">
        <f>'DEPT REQS'!B11</f>
        <v>0</v>
      </c>
      <c r="C11" s="110">
        <f>'DEPT REQS'!C11</f>
        <v>0</v>
      </c>
      <c r="D11" s="111" t="str">
        <f>'DEPT REQS'!D11</f>
        <v>What is the full name of your company?  Describe any parent / subsidiary relationship. Will you subcontract any part of your services or products? If you plan to subcontract any part of your proposed services or products, please explain.</v>
      </c>
      <c r="E11" s="112">
        <f>'DEPT REQS'!E11</f>
        <v>0</v>
      </c>
      <c r="F11" s="127"/>
      <c r="G11" s="119"/>
      <c r="H11" s="117"/>
      <c r="I11" s="154"/>
      <c r="J11" s="127"/>
      <c r="K11" s="119"/>
      <c r="L11" s="117"/>
      <c r="M11" s="154"/>
      <c r="N11" s="127"/>
      <c r="O11" s="119"/>
      <c r="P11" s="117"/>
      <c r="Q11" s="154"/>
      <c r="R11" s="127"/>
      <c r="S11" s="119"/>
      <c r="T11" s="117"/>
      <c r="U11" s="154"/>
      <c r="V11" s="127"/>
      <c r="W11" s="119"/>
      <c r="X11" s="117"/>
      <c r="Y11" s="154"/>
      <c r="Z11" s="127"/>
      <c r="AA11" s="119"/>
      <c r="AB11" s="117"/>
      <c r="AC11" s="154"/>
    </row>
    <row r="12" spans="1:29" ht="37.5" x14ac:dyDescent="0.2">
      <c r="A12" s="85">
        <v>3</v>
      </c>
      <c r="B12" s="110">
        <f>'DEPT REQS'!B12</f>
        <v>0</v>
      </c>
      <c r="C12" s="110">
        <f>'DEPT REQS'!C12</f>
        <v>0</v>
      </c>
      <c r="D12" s="111" t="str">
        <f>'DEPT REQS'!D12</f>
        <v>Please provide the most recent ratings (and date of the rating) for your company by the major ratings organizations:</v>
      </c>
      <c r="E12" s="112">
        <f>'DEPT REQS'!E12</f>
        <v>0</v>
      </c>
      <c r="F12" s="127"/>
      <c r="G12" s="119"/>
      <c r="H12" s="117"/>
      <c r="I12" s="154"/>
      <c r="J12" s="127"/>
      <c r="K12" s="119"/>
      <c r="L12" s="117"/>
      <c r="M12" s="154"/>
      <c r="N12" s="127"/>
      <c r="O12" s="119"/>
      <c r="P12" s="117"/>
      <c r="Q12" s="154"/>
      <c r="R12" s="127"/>
      <c r="S12" s="119"/>
      <c r="T12" s="117"/>
      <c r="U12" s="154"/>
      <c r="V12" s="127"/>
      <c r="W12" s="119"/>
      <c r="X12" s="117"/>
      <c r="Y12" s="154"/>
      <c r="Z12" s="127"/>
      <c r="AA12" s="119"/>
      <c r="AB12" s="117"/>
      <c r="AC12" s="154"/>
    </row>
    <row r="13" spans="1:29" ht="37.5" x14ac:dyDescent="0.2">
      <c r="A13" s="85">
        <v>4</v>
      </c>
      <c r="B13" s="110">
        <f>'DEPT REQS'!B16</f>
        <v>0</v>
      </c>
      <c r="C13" s="110">
        <f>'DEPT REQS'!C16</f>
        <v>0</v>
      </c>
      <c r="D13" s="111" t="str">
        <f>'DEPT REQS'!D16</f>
        <v>Please state how many years you have been in the business of providing the coverage on which you are submitting a bid.</v>
      </c>
      <c r="E13" s="112">
        <f>'DEPT REQS'!E16</f>
        <v>0</v>
      </c>
      <c r="F13" s="127"/>
      <c r="G13" s="119"/>
      <c r="H13" s="117"/>
      <c r="I13" s="154"/>
      <c r="J13" s="127"/>
      <c r="K13" s="119"/>
      <c r="L13" s="117"/>
      <c r="M13" s="154"/>
      <c r="N13" s="127"/>
      <c r="O13" s="119"/>
      <c r="P13" s="117"/>
      <c r="Q13" s="154"/>
      <c r="R13" s="127"/>
      <c r="S13" s="119"/>
      <c r="T13" s="117"/>
      <c r="U13" s="154"/>
      <c r="V13" s="127"/>
      <c r="W13" s="119"/>
      <c r="X13" s="117"/>
      <c r="Y13" s="154"/>
      <c r="Z13" s="127"/>
      <c r="AA13" s="119"/>
      <c r="AB13" s="117"/>
      <c r="AC13" s="154"/>
    </row>
    <row r="14" spans="1:29" ht="112.5" x14ac:dyDescent="0.2">
      <c r="A14" s="85">
        <v>5</v>
      </c>
      <c r="B14" s="110">
        <f>'DEPT REQS'!B17</f>
        <v>0</v>
      </c>
      <c r="C14" s="110">
        <f>'DEPT REQS'!C17</f>
        <v>0</v>
      </c>
      <c r="D14" s="111" t="str">
        <f>'DEPT REQS'!D17</f>
        <v xml:space="preserve">Provide the names, titles, addresses and telephone numbers of at least three (3) verifiable state, county and/or municipal clients to whom you are providing/have provided Pet Insurance benefit services for in regard to programs of comparable size to the County, as well as three (3) such references for clients who have terminated. </v>
      </c>
      <c r="E14" s="112">
        <f>'DEPT REQS'!E17</f>
        <v>0</v>
      </c>
      <c r="F14" s="127"/>
      <c r="G14" s="119"/>
      <c r="H14" s="117"/>
      <c r="I14" s="154"/>
      <c r="J14" s="127"/>
      <c r="K14" s="119"/>
      <c r="L14" s="117"/>
      <c r="M14" s="154"/>
      <c r="N14" s="127"/>
      <c r="O14" s="119"/>
      <c r="P14" s="117"/>
      <c r="Q14" s="154"/>
      <c r="R14" s="127"/>
      <c r="S14" s="119"/>
      <c r="T14" s="117"/>
      <c r="U14" s="154"/>
      <c r="V14" s="127"/>
      <c r="W14" s="119"/>
      <c r="X14" s="117"/>
      <c r="Y14" s="154"/>
      <c r="Z14" s="127"/>
      <c r="AA14" s="119"/>
      <c r="AB14" s="117"/>
      <c r="AC14" s="154"/>
    </row>
    <row r="15" spans="1:29" ht="18.75" x14ac:dyDescent="0.2">
      <c r="A15" s="85">
        <v>6</v>
      </c>
      <c r="B15" s="110" t="e">
        <f>'DEPT REQS'!#REF!</f>
        <v>#REF!</v>
      </c>
      <c r="C15" s="110" t="e">
        <f>'DEPT REQS'!#REF!</f>
        <v>#REF!</v>
      </c>
      <c r="D15" s="111" t="e">
        <f>'DEPT REQS'!#REF!</f>
        <v>#REF!</v>
      </c>
      <c r="E15" s="112" t="e">
        <f>'DEPT REQS'!#REF!</f>
        <v>#REF!</v>
      </c>
      <c r="F15" s="127"/>
      <c r="G15" s="119"/>
      <c r="H15" s="117"/>
      <c r="I15" s="154"/>
      <c r="J15" s="127"/>
      <c r="K15" s="119"/>
      <c r="L15" s="117"/>
      <c r="M15" s="154"/>
      <c r="N15" s="127"/>
      <c r="O15" s="119"/>
      <c r="P15" s="117"/>
      <c r="Q15" s="154"/>
      <c r="R15" s="127"/>
      <c r="S15" s="119"/>
      <c r="T15" s="117"/>
      <c r="U15" s="154"/>
      <c r="V15" s="127"/>
      <c r="W15" s="119"/>
      <c r="X15" s="117"/>
      <c r="Y15" s="154"/>
      <c r="Z15" s="127"/>
      <c r="AA15" s="119"/>
      <c r="AB15" s="117"/>
      <c r="AC15" s="154"/>
    </row>
    <row r="16" spans="1:29" ht="18.75" x14ac:dyDescent="0.2">
      <c r="A16" s="85">
        <v>7</v>
      </c>
      <c r="B16" s="110" t="e">
        <f>'DEPT REQS'!#REF!</f>
        <v>#REF!</v>
      </c>
      <c r="C16" s="110" t="e">
        <f>'DEPT REQS'!#REF!</f>
        <v>#REF!</v>
      </c>
      <c r="D16" s="111" t="e">
        <f>'DEPT REQS'!#REF!</f>
        <v>#REF!</v>
      </c>
      <c r="E16" s="112" t="e">
        <f>'DEPT REQS'!#REF!</f>
        <v>#REF!</v>
      </c>
      <c r="F16" s="127"/>
      <c r="G16" s="119"/>
      <c r="H16" s="117"/>
      <c r="I16" s="154"/>
      <c r="J16" s="127"/>
      <c r="K16" s="119"/>
      <c r="L16" s="117"/>
      <c r="M16" s="154"/>
      <c r="N16" s="127"/>
      <c r="O16" s="119"/>
      <c r="P16" s="117"/>
      <c r="Q16" s="154"/>
      <c r="R16" s="127"/>
      <c r="S16" s="119"/>
      <c r="T16" s="117"/>
      <c r="U16" s="154"/>
      <c r="V16" s="127"/>
      <c r="W16" s="119"/>
      <c r="X16" s="117"/>
      <c r="Y16" s="154"/>
      <c r="Z16" s="127"/>
      <c r="AA16" s="119"/>
      <c r="AB16" s="117"/>
      <c r="AC16" s="154"/>
    </row>
    <row r="17" spans="1:29" ht="18.75" x14ac:dyDescent="0.2">
      <c r="A17" s="85">
        <v>8</v>
      </c>
      <c r="B17" s="110" t="e">
        <f>'DEPT REQS'!#REF!</f>
        <v>#REF!</v>
      </c>
      <c r="C17" s="110" t="e">
        <f>'DEPT REQS'!#REF!</f>
        <v>#REF!</v>
      </c>
      <c r="D17" s="111" t="e">
        <f>'DEPT REQS'!#REF!</f>
        <v>#REF!</v>
      </c>
      <c r="E17" s="112" t="e">
        <f>'DEPT REQS'!#REF!</f>
        <v>#REF!</v>
      </c>
      <c r="F17" s="127"/>
      <c r="G17" s="119"/>
      <c r="H17" s="117"/>
      <c r="I17" s="154"/>
      <c r="J17" s="127"/>
      <c r="K17" s="119"/>
      <c r="L17" s="117"/>
      <c r="M17" s="154"/>
      <c r="N17" s="127"/>
      <c r="O17" s="119"/>
      <c r="P17" s="117"/>
      <c r="Q17" s="154"/>
      <c r="R17" s="127"/>
      <c r="S17" s="119"/>
      <c r="T17" s="117"/>
      <c r="U17" s="154"/>
      <c r="V17" s="127"/>
      <c r="W17" s="119"/>
      <c r="X17" s="117"/>
      <c r="Y17" s="154"/>
      <c r="Z17" s="127"/>
      <c r="AA17" s="119"/>
      <c r="AB17" s="117"/>
      <c r="AC17" s="154"/>
    </row>
    <row r="18" spans="1:29" ht="75" x14ac:dyDescent="0.2">
      <c r="A18" s="85">
        <v>9</v>
      </c>
      <c r="B18" s="110">
        <f>'DEPT REQS'!B18</f>
        <v>0</v>
      </c>
      <c r="C18" s="110">
        <f>'DEPT REQS'!C18</f>
        <v>0</v>
      </c>
      <c r="D18" s="111" t="str">
        <f>'DEPT REQS'!D18</f>
        <v>Does your organization conduct member satisfaction surveys?  If yes, what is the frequency and please provide a summary of the most current satisfaction survey for a group of similar size and product.</v>
      </c>
      <c r="E18" s="112">
        <f>'DEPT REQS'!E18</f>
        <v>0</v>
      </c>
      <c r="F18" s="127"/>
      <c r="G18" s="119"/>
      <c r="H18" s="117"/>
      <c r="I18" s="154"/>
      <c r="J18" s="127"/>
      <c r="K18" s="119"/>
      <c r="L18" s="117"/>
      <c r="M18" s="154"/>
      <c r="N18" s="127"/>
      <c r="O18" s="119"/>
      <c r="P18" s="117"/>
      <c r="Q18" s="154"/>
      <c r="R18" s="127"/>
      <c r="S18" s="119"/>
      <c r="T18" s="117"/>
      <c r="U18" s="154"/>
      <c r="V18" s="127"/>
      <c r="W18" s="119"/>
      <c r="X18" s="117"/>
      <c r="Y18" s="154"/>
      <c r="Z18" s="127"/>
      <c r="AA18" s="119"/>
      <c r="AB18" s="117"/>
      <c r="AC18" s="154"/>
    </row>
    <row r="19" spans="1:29" ht="18.75" x14ac:dyDescent="0.2">
      <c r="A19" s="85">
        <v>10</v>
      </c>
      <c r="B19" s="110">
        <f>'DEPT REQS'!B19</f>
        <v>0</v>
      </c>
      <c r="C19" s="110">
        <f>'DEPT REQS'!C19</f>
        <v>0</v>
      </c>
      <c r="D19" s="111" t="str">
        <f>'DEPT REQS'!D19</f>
        <v>What is your plan member retention and plan sponsor retention?</v>
      </c>
      <c r="E19" s="112">
        <f>'DEPT REQS'!E19</f>
        <v>0</v>
      </c>
      <c r="F19" s="127"/>
      <c r="G19" s="119"/>
      <c r="H19" s="117"/>
      <c r="I19" s="154"/>
      <c r="J19" s="127"/>
      <c r="K19" s="119"/>
      <c r="L19" s="117"/>
      <c r="M19" s="154"/>
      <c r="N19" s="127"/>
      <c r="O19" s="119"/>
      <c r="P19" s="117"/>
      <c r="Q19" s="154"/>
      <c r="R19" s="127"/>
      <c r="S19" s="119"/>
      <c r="T19" s="117"/>
      <c r="U19" s="154"/>
      <c r="V19" s="127"/>
      <c r="W19" s="119"/>
      <c r="X19" s="117"/>
      <c r="Y19" s="154"/>
      <c r="Z19" s="127"/>
      <c r="AA19" s="119"/>
      <c r="AB19" s="117"/>
      <c r="AC19" s="154"/>
    </row>
    <row r="20" spans="1:29" ht="18.75" x14ac:dyDescent="0.2">
      <c r="A20" s="85">
        <v>11</v>
      </c>
      <c r="B20" s="110">
        <f>'DEPT REQS'!B20</f>
        <v>0</v>
      </c>
      <c r="C20" s="110">
        <f>'DEPT REQS'!C20</f>
        <v>0</v>
      </c>
      <c r="D20" s="111" t="str">
        <f>'DEPT REQS'!D20</f>
        <v>How many clients do you have with 5,000 or more employees?</v>
      </c>
      <c r="E20" s="112">
        <f>'DEPT REQS'!E20</f>
        <v>0</v>
      </c>
      <c r="F20" s="127"/>
      <c r="G20" s="119"/>
      <c r="H20" s="117"/>
      <c r="I20" s="154"/>
      <c r="J20" s="127"/>
      <c r="K20" s="119"/>
      <c r="L20" s="117"/>
      <c r="M20" s="154"/>
      <c r="N20" s="127"/>
      <c r="O20" s="119"/>
      <c r="P20" s="117"/>
      <c r="Q20" s="154"/>
      <c r="R20" s="127"/>
      <c r="S20" s="119"/>
      <c r="T20" s="117"/>
      <c r="U20" s="154"/>
      <c r="V20" s="127"/>
      <c r="W20" s="119"/>
      <c r="X20" s="117"/>
      <c r="Y20" s="154"/>
      <c r="Z20" s="127"/>
      <c r="AA20" s="119"/>
      <c r="AB20" s="117"/>
      <c r="AC20" s="154"/>
    </row>
    <row r="21" spans="1:29" ht="56.25" x14ac:dyDescent="0.2">
      <c r="A21" s="85">
        <v>12</v>
      </c>
      <c r="B21" s="110">
        <f>'DEPT REQS'!B21</f>
        <v>0</v>
      </c>
      <c r="C21" s="110">
        <f>'DEPT REQS'!C21</f>
        <v>0</v>
      </c>
      <c r="D21" s="111" t="str">
        <f>'DEPT REQS'!D21</f>
        <v xml:space="preserve">Does your company consider its proposed pet plan to be an insurance product or a service product in the employer’s situs state?  </v>
      </c>
      <c r="E21" s="112">
        <f>'DEPT REQS'!E21</f>
        <v>0</v>
      </c>
      <c r="F21" s="127"/>
      <c r="G21" s="119"/>
      <c r="H21" s="117"/>
      <c r="I21" s="154"/>
      <c r="J21" s="127"/>
      <c r="K21" s="119"/>
      <c r="L21" s="117"/>
      <c r="M21" s="154"/>
      <c r="N21" s="127"/>
      <c r="O21" s="119"/>
      <c r="P21" s="117"/>
      <c r="Q21" s="154"/>
      <c r="R21" s="127"/>
      <c r="S21" s="119"/>
      <c r="T21" s="117"/>
      <c r="U21" s="154"/>
      <c r="V21" s="127"/>
      <c r="W21" s="119"/>
      <c r="X21" s="117"/>
      <c r="Y21" s="154"/>
      <c r="Z21" s="127"/>
      <c r="AA21" s="119"/>
      <c r="AB21" s="117"/>
      <c r="AC21" s="154"/>
    </row>
    <row r="22" spans="1:29" ht="37.5" x14ac:dyDescent="0.2">
      <c r="A22" s="85">
        <v>13</v>
      </c>
      <c r="B22" s="110">
        <f>'DEPT REQS'!B22</f>
        <v>0</v>
      </c>
      <c r="C22" s="110">
        <f>'DEPT REQS'!C22</f>
        <v>0</v>
      </c>
      <c r="D22" s="111" t="str">
        <f>'DEPT REQS'!D22</f>
        <v>How many companies / organizations does your company currently serve with pet plans?</v>
      </c>
      <c r="E22" s="112">
        <f>'DEPT REQS'!E22</f>
        <v>0</v>
      </c>
      <c r="F22" s="127"/>
      <c r="G22" s="119"/>
      <c r="H22" s="117"/>
      <c r="I22" s="154"/>
      <c r="J22" s="127"/>
      <c r="K22" s="119"/>
      <c r="L22" s="117"/>
      <c r="M22" s="154"/>
      <c r="N22" s="127"/>
      <c r="O22" s="119"/>
      <c r="P22" s="117"/>
      <c r="Q22" s="154"/>
      <c r="R22" s="127"/>
      <c r="S22" s="119"/>
      <c r="T22" s="117"/>
      <c r="U22" s="154"/>
      <c r="V22" s="127"/>
      <c r="W22" s="119"/>
      <c r="X22" s="117"/>
      <c r="Y22" s="154"/>
      <c r="Z22" s="127"/>
      <c r="AA22" s="119"/>
      <c r="AB22" s="117"/>
      <c r="AC22" s="154"/>
    </row>
    <row r="23" spans="1:29" ht="37.5" x14ac:dyDescent="0.2">
      <c r="A23" s="85">
        <v>14</v>
      </c>
      <c r="B23" s="110">
        <f>'DEPT REQS'!B23</f>
        <v>0</v>
      </c>
      <c r="C23" s="110">
        <f>'DEPT REQS'!C23</f>
        <v>0</v>
      </c>
      <c r="D23" s="111" t="str">
        <f>'DEPT REQS'!D23</f>
        <v>Please confirm that you can you use an identifier other than the SSN at no charge.  Confirm (Yes/No)</v>
      </c>
      <c r="E23" s="112">
        <f>'DEPT REQS'!E23</f>
        <v>0</v>
      </c>
      <c r="F23" s="127"/>
      <c r="G23" s="119"/>
      <c r="H23" s="117"/>
      <c r="I23" s="154"/>
      <c r="J23" s="127"/>
      <c r="K23" s="119"/>
      <c r="L23" s="117"/>
      <c r="M23" s="154"/>
      <c r="N23" s="127"/>
      <c r="O23" s="119"/>
      <c r="P23" s="117"/>
      <c r="Q23" s="154"/>
      <c r="R23" s="127"/>
      <c r="S23" s="119"/>
      <c r="T23" s="117"/>
      <c r="U23" s="154"/>
      <c r="V23" s="127"/>
      <c r="W23" s="119"/>
      <c r="X23" s="117"/>
      <c r="Y23" s="154"/>
      <c r="Z23" s="127"/>
      <c r="AA23" s="119"/>
      <c r="AB23" s="117"/>
      <c r="AC23" s="154"/>
    </row>
    <row r="24" spans="1:29" ht="18.75" x14ac:dyDescent="0.2">
      <c r="A24" s="85">
        <v>15</v>
      </c>
      <c r="B24" s="110" t="e">
        <f>'DEPT REQS'!#REF!</f>
        <v>#REF!</v>
      </c>
      <c r="C24" s="110" t="e">
        <f>'DEPT REQS'!#REF!</f>
        <v>#REF!</v>
      </c>
      <c r="D24" s="111" t="e">
        <f>'DEPT REQS'!#REF!</f>
        <v>#REF!</v>
      </c>
      <c r="E24" s="112" t="e">
        <f>'DEPT REQS'!#REF!</f>
        <v>#REF!</v>
      </c>
      <c r="F24" s="127"/>
      <c r="G24" s="119"/>
      <c r="H24" s="117"/>
      <c r="I24" s="154"/>
      <c r="J24" s="127"/>
      <c r="K24" s="119"/>
      <c r="L24" s="117"/>
      <c r="M24" s="154"/>
      <c r="N24" s="127"/>
      <c r="O24" s="119"/>
      <c r="P24" s="117"/>
      <c r="Q24" s="154"/>
      <c r="R24" s="127"/>
      <c r="S24" s="119"/>
      <c r="T24" s="117"/>
      <c r="U24" s="154"/>
      <c r="V24" s="127"/>
      <c r="W24" s="119"/>
      <c r="X24" s="117"/>
      <c r="Y24" s="154"/>
      <c r="Z24" s="127"/>
      <c r="AA24" s="119"/>
      <c r="AB24" s="117"/>
      <c r="AC24" s="154"/>
    </row>
    <row r="25" spans="1:29" ht="37.5" x14ac:dyDescent="0.2">
      <c r="A25" s="85">
        <v>16</v>
      </c>
      <c r="B25" s="110">
        <f>'DEPT REQS'!B24</f>
        <v>0</v>
      </c>
      <c r="C25" s="110" t="str">
        <f>'DEPT REQS'!C24</f>
        <v>Account Management</v>
      </c>
      <c r="D25" s="111" t="str">
        <f>'DEPT REQS'!D24</f>
        <v>Please confirm that there will be a sole dedicated Account Manager for this group and product.  Confirm (Yes/No)</v>
      </c>
      <c r="E25" s="112">
        <f>'DEPT REQS'!E24</f>
        <v>15</v>
      </c>
      <c r="F25" s="127"/>
      <c r="G25" s="119"/>
      <c r="H25" s="117"/>
      <c r="I25" s="154"/>
      <c r="J25" s="127"/>
      <c r="K25" s="119"/>
      <c r="L25" s="117"/>
      <c r="M25" s="154"/>
      <c r="N25" s="127"/>
      <c r="O25" s="119"/>
      <c r="P25" s="117"/>
      <c r="Q25" s="154"/>
      <c r="R25" s="127"/>
      <c r="S25" s="119"/>
      <c r="T25" s="117"/>
      <c r="U25" s="154"/>
      <c r="V25" s="127"/>
      <c r="W25" s="119"/>
      <c r="X25" s="117"/>
      <c r="Y25" s="154"/>
      <c r="Z25" s="127"/>
      <c r="AA25" s="119"/>
      <c r="AB25" s="117"/>
      <c r="AC25" s="154"/>
    </row>
    <row r="26" spans="1:29" ht="18.75" x14ac:dyDescent="0.2">
      <c r="A26" s="85">
        <v>17</v>
      </c>
      <c r="B26" s="110">
        <f>'DEPT REQS'!B25</f>
        <v>0</v>
      </c>
      <c r="C26" s="110">
        <f>'DEPT REQS'!C25</f>
        <v>0</v>
      </c>
      <c r="D26" s="111" t="str">
        <f>'DEPT REQS'!D25</f>
        <v>Escalations:</v>
      </c>
      <c r="E26" s="112">
        <f>'DEPT REQS'!E25</f>
        <v>0</v>
      </c>
      <c r="F26" s="127"/>
      <c r="G26" s="119"/>
      <c r="H26" s="117"/>
      <c r="I26" s="154"/>
      <c r="J26" s="127"/>
      <c r="K26" s="119"/>
      <c r="L26" s="117"/>
      <c r="M26" s="154"/>
      <c r="N26" s="127"/>
      <c r="O26" s="119"/>
      <c r="P26" s="117"/>
      <c r="Q26" s="154"/>
      <c r="R26" s="127"/>
      <c r="S26" s="119"/>
      <c r="T26" s="117"/>
      <c r="U26" s="154"/>
      <c r="V26" s="127"/>
      <c r="W26" s="119"/>
      <c r="X26" s="117"/>
      <c r="Y26" s="154"/>
      <c r="Z26" s="127"/>
      <c r="AA26" s="119"/>
      <c r="AB26" s="117"/>
      <c r="AC26" s="154"/>
    </row>
    <row r="27" spans="1:29" ht="18.75" x14ac:dyDescent="0.2">
      <c r="A27" s="85">
        <v>18</v>
      </c>
      <c r="B27" s="110">
        <f>'DEPT REQS'!B27</f>
        <v>0</v>
      </c>
      <c r="C27" s="110">
        <f>'DEPT REQS'!C27</f>
        <v>0</v>
      </c>
      <c r="D27" s="111" t="str">
        <f>'DEPT REQS'!D27</f>
        <v>b. Can you respond to escalations within 48 hours?</v>
      </c>
      <c r="E27" s="112">
        <f>'DEPT REQS'!E27</f>
        <v>0</v>
      </c>
      <c r="F27" s="127"/>
      <c r="G27" s="119"/>
      <c r="H27" s="117"/>
      <c r="I27" s="154"/>
      <c r="J27" s="127"/>
      <c r="K27" s="119"/>
      <c r="L27" s="117"/>
      <c r="M27" s="154"/>
      <c r="N27" s="127"/>
      <c r="O27" s="119"/>
      <c r="P27" s="117"/>
      <c r="Q27" s="154"/>
      <c r="R27" s="127"/>
      <c r="S27" s="119"/>
      <c r="T27" s="117"/>
      <c r="U27" s="154"/>
      <c r="V27" s="127"/>
      <c r="W27" s="119"/>
      <c r="X27" s="117"/>
      <c r="Y27" s="154"/>
      <c r="Z27" s="127"/>
      <c r="AA27" s="119"/>
      <c r="AB27" s="117"/>
      <c r="AC27" s="154"/>
    </row>
    <row r="28" spans="1:29" ht="37.5" x14ac:dyDescent="0.2">
      <c r="A28" s="85">
        <v>19</v>
      </c>
      <c r="B28" s="110">
        <f>'DEPT REQS'!B28</f>
        <v>0</v>
      </c>
      <c r="C28" s="110">
        <f>'DEPT REQS'!C28</f>
        <v>0</v>
      </c>
      <c r="D28" s="111" t="str">
        <f>'DEPT REQS'!D28</f>
        <v>c. Can you determine resolution or correct escalations within 4 business days?</v>
      </c>
      <c r="E28" s="112">
        <f>'DEPT REQS'!E28</f>
        <v>0</v>
      </c>
      <c r="F28" s="127"/>
      <c r="G28" s="119"/>
      <c r="H28" s="117"/>
      <c r="I28" s="154"/>
      <c r="J28" s="127"/>
      <c r="K28" s="119"/>
      <c r="L28" s="117"/>
      <c r="M28" s="154"/>
      <c r="N28" s="127"/>
      <c r="O28" s="119"/>
      <c r="P28" s="117"/>
      <c r="Q28" s="154"/>
      <c r="R28" s="127"/>
      <c r="S28" s="119"/>
      <c r="T28" s="117"/>
      <c r="U28" s="154"/>
      <c r="V28" s="127"/>
      <c r="W28" s="119"/>
      <c r="X28" s="117"/>
      <c r="Y28" s="154"/>
      <c r="Z28" s="127"/>
      <c r="AA28" s="119"/>
      <c r="AB28" s="117"/>
      <c r="AC28" s="154"/>
    </row>
    <row r="29" spans="1:29" ht="75" x14ac:dyDescent="0.2">
      <c r="A29" s="85">
        <v>20</v>
      </c>
      <c r="B29" s="110">
        <f>'DEPT REQS'!B29</f>
        <v>0</v>
      </c>
      <c r="C29" s="110" t="str">
        <f>'DEPT REQS'!C29</f>
        <v>Marketing / Communications Support</v>
      </c>
      <c r="D29" s="111" t="str">
        <f>'DEPT REQS'!D29</f>
        <v>Will you agree to a marketing subsidy for a Pet Insurance program?  If yes, what is the amount?  Is this for the first year only or will it match your rate guarantee?  Please include any requirements that must be met to receive a marketing subsidy.</v>
      </c>
      <c r="E29" s="112">
        <f>'DEPT REQS'!E29</f>
        <v>15</v>
      </c>
      <c r="F29" s="127"/>
      <c r="G29" s="119"/>
      <c r="H29" s="117"/>
      <c r="I29" s="154"/>
      <c r="J29" s="127"/>
      <c r="K29" s="119"/>
      <c r="L29" s="117"/>
      <c r="M29" s="154"/>
      <c r="N29" s="127"/>
      <c r="O29" s="119"/>
      <c r="P29" s="117"/>
      <c r="Q29" s="154"/>
      <c r="R29" s="127"/>
      <c r="S29" s="119"/>
      <c r="T29" s="117"/>
      <c r="U29" s="154"/>
      <c r="V29" s="127"/>
      <c r="W29" s="119"/>
      <c r="X29" s="117"/>
      <c r="Y29" s="154"/>
      <c r="Z29" s="127"/>
      <c r="AA29" s="119"/>
      <c r="AB29" s="117"/>
      <c r="AC29" s="154"/>
    </row>
    <row r="30" spans="1:29" ht="93.75" x14ac:dyDescent="0.2">
      <c r="A30" s="85">
        <v>21</v>
      </c>
      <c r="B30" s="110">
        <f>'DEPT REQS'!B30</f>
        <v>0</v>
      </c>
      <c r="C30" s="110">
        <f>'DEPT REQS'!C30</f>
        <v>0</v>
      </c>
      <c r="D30" s="111" t="str">
        <f>'DEPT REQS'!D30</f>
        <v xml:space="preserve">The County has stringent communication rules that may limit the frequency and method of communication.  List any creative recommendations to still communicate with the employee population so they are aware of your program and use the programs. </v>
      </c>
      <c r="E30" s="112">
        <f>'DEPT REQS'!E30</f>
        <v>15</v>
      </c>
      <c r="F30" s="127"/>
      <c r="G30" s="119"/>
      <c r="H30" s="117"/>
      <c r="I30" s="154"/>
      <c r="J30" s="127"/>
      <c r="K30" s="119"/>
      <c r="L30" s="117"/>
      <c r="M30" s="154"/>
      <c r="N30" s="127"/>
      <c r="O30" s="119"/>
      <c r="P30" s="117"/>
      <c r="Q30" s="154"/>
      <c r="R30" s="127"/>
      <c r="S30" s="119"/>
      <c r="T30" s="117"/>
      <c r="U30" s="154"/>
      <c r="V30" s="127"/>
      <c r="W30" s="119"/>
      <c r="X30" s="117"/>
      <c r="Y30" s="154"/>
      <c r="Z30" s="127"/>
      <c r="AA30" s="119"/>
      <c r="AB30" s="117"/>
      <c r="AC30" s="154"/>
    </row>
    <row r="31" spans="1:29" ht="56.25" x14ac:dyDescent="0.2">
      <c r="A31" s="85">
        <v>22</v>
      </c>
      <c r="B31" s="110">
        <f>'DEPT REQS'!B31</f>
        <v>0</v>
      </c>
      <c r="C31" s="110">
        <f>'DEPT REQS'!C31</f>
        <v>0</v>
      </c>
      <c r="D31" s="111" t="str">
        <f>'DEPT REQS'!D31</f>
        <v>What are your standard and optional communications services?  Are there any additional costs for these services?  Please provide samples of materials.</v>
      </c>
      <c r="E31" s="112">
        <f>'DEPT REQS'!E31</f>
        <v>15</v>
      </c>
      <c r="F31" s="127"/>
      <c r="G31" s="119"/>
      <c r="H31" s="117"/>
      <c r="I31" s="154"/>
      <c r="J31" s="127"/>
      <c r="K31" s="119"/>
      <c r="L31" s="117"/>
      <c r="M31" s="154"/>
      <c r="N31" s="127"/>
      <c r="O31" s="119"/>
      <c r="P31" s="117"/>
      <c r="Q31" s="154"/>
      <c r="R31" s="127"/>
      <c r="S31" s="119"/>
      <c r="T31" s="117"/>
      <c r="U31" s="154"/>
      <c r="V31" s="127"/>
      <c r="W31" s="119"/>
      <c r="X31" s="117"/>
      <c r="Y31" s="154"/>
      <c r="Z31" s="127"/>
      <c r="AA31" s="119"/>
      <c r="AB31" s="117"/>
      <c r="AC31" s="154"/>
    </row>
    <row r="32" spans="1:29" ht="37.5" x14ac:dyDescent="0.2">
      <c r="A32" s="85">
        <v>23</v>
      </c>
      <c r="B32" s="110">
        <f>'DEPT REQS'!B32</f>
        <v>0</v>
      </c>
      <c r="C32" s="110">
        <f>'DEPT REQS'!C32</f>
        <v>0</v>
      </c>
      <c r="D32" s="111" t="str">
        <f>'DEPT REQS'!D32</f>
        <v>Are you able to personalize enrollment materials with the County's logo with no additional charge?</v>
      </c>
      <c r="E32" s="112">
        <f>'DEPT REQS'!E32</f>
        <v>15</v>
      </c>
      <c r="F32" s="127"/>
      <c r="G32" s="119"/>
      <c r="H32" s="117"/>
      <c r="I32" s="154"/>
      <c r="J32" s="127"/>
      <c r="K32" s="119"/>
      <c r="L32" s="117"/>
      <c r="M32" s="154"/>
      <c r="N32" s="127"/>
      <c r="O32" s="119"/>
      <c r="P32" s="117"/>
      <c r="Q32" s="154"/>
      <c r="R32" s="127"/>
      <c r="S32" s="119"/>
      <c r="T32" s="117"/>
      <c r="U32" s="154"/>
      <c r="V32" s="127"/>
      <c r="W32" s="119"/>
      <c r="X32" s="117"/>
      <c r="Y32" s="154"/>
      <c r="Z32" s="127"/>
      <c r="AA32" s="119"/>
      <c r="AB32" s="117"/>
      <c r="AC32" s="154"/>
    </row>
    <row r="33" spans="1:29" ht="37.5" x14ac:dyDescent="0.2">
      <c r="A33" s="85">
        <v>24</v>
      </c>
      <c r="B33" s="110">
        <f>'DEPT REQS'!B33</f>
        <v>0</v>
      </c>
      <c r="C33" s="110">
        <f>'DEPT REQS'!C33</f>
        <v>0</v>
      </c>
      <c r="D33" s="111" t="str">
        <f>'DEPT REQS'!D33</f>
        <v xml:space="preserve">What marketing capabilities (print, electronic, web) do you have available?  </v>
      </c>
      <c r="E33" s="112">
        <f>'DEPT REQS'!E33</f>
        <v>20</v>
      </c>
      <c r="F33" s="127"/>
      <c r="G33" s="119"/>
      <c r="H33" s="117"/>
      <c r="I33" s="154"/>
      <c r="J33" s="127"/>
      <c r="K33" s="119"/>
      <c r="L33" s="117"/>
      <c r="M33" s="154"/>
      <c r="N33" s="127"/>
      <c r="O33" s="119"/>
      <c r="P33" s="117"/>
      <c r="Q33" s="154"/>
      <c r="R33" s="127"/>
      <c r="S33" s="119"/>
      <c r="T33" s="117"/>
      <c r="U33" s="154"/>
      <c r="V33" s="127"/>
      <c r="W33" s="119"/>
      <c r="X33" s="117"/>
      <c r="Y33" s="154"/>
      <c r="Z33" s="127"/>
      <c r="AA33" s="119"/>
      <c r="AB33" s="117"/>
      <c r="AC33" s="154"/>
    </row>
    <row r="34" spans="1:29" ht="37.5" x14ac:dyDescent="0.2">
      <c r="A34" s="85">
        <v>25</v>
      </c>
      <c r="B34" s="110">
        <f>'DEPT REQS'!B34</f>
        <v>0</v>
      </c>
      <c r="C34" s="110">
        <f>'DEPT REQS'!C34</f>
        <v>0</v>
      </c>
      <c r="D34" s="111" t="str">
        <f>'DEPT REQS'!D34</f>
        <v>What materials will you make available to the County at no additional charge?</v>
      </c>
      <c r="E34" s="112">
        <f>'DEPT REQS'!E34</f>
        <v>20</v>
      </c>
      <c r="F34" s="127"/>
      <c r="G34" s="119"/>
      <c r="H34" s="117"/>
      <c r="I34" s="154"/>
      <c r="J34" s="127"/>
      <c r="K34" s="119"/>
      <c r="L34" s="117"/>
      <c r="M34" s="154"/>
      <c r="N34" s="127"/>
      <c r="O34" s="119"/>
      <c r="P34" s="117"/>
      <c r="Q34" s="154"/>
      <c r="R34" s="127"/>
      <c r="S34" s="119"/>
      <c r="T34" s="117"/>
      <c r="U34" s="154"/>
      <c r="V34" s="127"/>
      <c r="W34" s="119"/>
      <c r="X34" s="117"/>
      <c r="Y34" s="154"/>
      <c r="Z34" s="127"/>
      <c r="AA34" s="119"/>
      <c r="AB34" s="117"/>
      <c r="AC34" s="154"/>
    </row>
    <row r="35" spans="1:29" ht="56.25" x14ac:dyDescent="0.2">
      <c r="A35" s="85">
        <v>26</v>
      </c>
      <c r="B35" s="110">
        <f>'DEPT REQS'!B35</f>
        <v>0</v>
      </c>
      <c r="C35" s="110">
        <f>'DEPT REQS'!C35</f>
        <v>0</v>
      </c>
      <c r="D35" s="111" t="str">
        <f>'DEPT REQS'!D35</f>
        <v>Do you provide marketing support for pre and post enrollment?  Are there any potential costs to the employer (i.e., postage for pre-enrollment postcards)</v>
      </c>
      <c r="E35" s="112">
        <f>'DEPT REQS'!E35</f>
        <v>10</v>
      </c>
      <c r="F35" s="127"/>
      <c r="G35" s="119"/>
      <c r="H35" s="117"/>
      <c r="I35" s="154"/>
      <c r="J35" s="127"/>
      <c r="K35" s="119"/>
      <c r="L35" s="117"/>
      <c r="M35" s="154"/>
      <c r="N35" s="127"/>
      <c r="O35" s="119"/>
      <c r="P35" s="117"/>
      <c r="Q35" s="154"/>
      <c r="R35" s="127"/>
      <c r="S35" s="119"/>
      <c r="T35" s="117"/>
      <c r="U35" s="154"/>
      <c r="V35" s="127"/>
      <c r="W35" s="119"/>
      <c r="X35" s="117"/>
      <c r="Y35" s="154"/>
      <c r="Z35" s="127"/>
      <c r="AA35" s="119"/>
      <c r="AB35" s="117"/>
      <c r="AC35" s="154"/>
    </row>
    <row r="36" spans="1:29" ht="75" x14ac:dyDescent="0.2">
      <c r="A36" s="85">
        <v>27</v>
      </c>
      <c r="B36" s="110">
        <f>'DEPT REQS'!B36</f>
        <v>0</v>
      </c>
      <c r="C36" s="110">
        <f>'DEPT REQS'!C36</f>
        <v>0</v>
      </c>
      <c r="D36" s="111" t="str">
        <f>'DEPT REQS'!D36</f>
        <v>What documentation will the member receive once he/she has enrolled in the pet plan?  Please provide samples of any materials and detail any additional costs (i.e., member welcome package with ID cards).</v>
      </c>
      <c r="E36" s="112">
        <f>'DEPT REQS'!E36</f>
        <v>10</v>
      </c>
      <c r="F36" s="127"/>
      <c r="G36" s="119"/>
      <c r="H36" s="117"/>
      <c r="I36" s="154"/>
      <c r="J36" s="127"/>
      <c r="K36" s="119"/>
      <c r="L36" s="117"/>
      <c r="M36" s="154"/>
      <c r="N36" s="127"/>
      <c r="O36" s="119"/>
      <c r="P36" s="117"/>
      <c r="Q36" s="154"/>
      <c r="R36" s="127"/>
      <c r="S36" s="119"/>
      <c r="T36" s="117"/>
      <c r="U36" s="154"/>
      <c r="V36" s="127"/>
      <c r="W36" s="119"/>
      <c r="X36" s="117"/>
      <c r="Y36" s="154"/>
      <c r="Z36" s="127"/>
      <c r="AA36" s="119"/>
      <c r="AB36" s="117"/>
      <c r="AC36" s="154"/>
    </row>
    <row r="37" spans="1:29" ht="37.5" x14ac:dyDescent="0.2">
      <c r="A37" s="85">
        <v>28</v>
      </c>
      <c r="B37" s="110">
        <f>'DEPT REQS'!B37</f>
        <v>0</v>
      </c>
      <c r="C37" s="110">
        <f>'DEPT REQS'!C37</f>
        <v>0</v>
      </c>
      <c r="D37" s="111" t="str">
        <f>'DEPT REQS'!D37</f>
        <v>Please provide your proposed sample communications timeline, including any recommended year-round communications.</v>
      </c>
      <c r="E37" s="112">
        <f>'DEPT REQS'!E37</f>
        <v>5</v>
      </c>
      <c r="F37" s="127"/>
      <c r="G37" s="119"/>
      <c r="H37" s="117"/>
      <c r="I37" s="154"/>
      <c r="J37" s="127"/>
      <c r="K37" s="119"/>
      <c r="L37" s="117"/>
      <c r="M37" s="154"/>
      <c r="N37" s="127"/>
      <c r="O37" s="119"/>
      <c r="P37" s="117"/>
      <c r="Q37" s="154"/>
      <c r="R37" s="127"/>
      <c r="S37" s="119"/>
      <c r="T37" s="117"/>
      <c r="U37" s="154"/>
      <c r="V37" s="127"/>
      <c r="W37" s="119"/>
      <c r="X37" s="117"/>
      <c r="Y37" s="154"/>
      <c r="Z37" s="127"/>
      <c r="AA37" s="119"/>
      <c r="AB37" s="117"/>
      <c r="AC37" s="154"/>
    </row>
    <row r="38" spans="1:29" ht="18.75" x14ac:dyDescent="0.2">
      <c r="A38" s="85">
        <v>29</v>
      </c>
      <c r="B38" s="110" t="e">
        <f>'DEPT REQS'!#REF!</f>
        <v>#REF!</v>
      </c>
      <c r="C38" s="110" t="e">
        <f>'DEPT REQS'!#REF!</f>
        <v>#REF!</v>
      </c>
      <c r="D38" s="111" t="e">
        <f>'DEPT REQS'!#REF!</f>
        <v>#REF!</v>
      </c>
      <c r="E38" s="112" t="e">
        <f>'DEPT REQS'!#REF!</f>
        <v>#REF!</v>
      </c>
      <c r="F38" s="127"/>
      <c r="G38" s="119"/>
      <c r="H38" s="117"/>
      <c r="I38" s="154"/>
      <c r="J38" s="127"/>
      <c r="K38" s="119"/>
      <c r="L38" s="117"/>
      <c r="M38" s="154"/>
      <c r="N38" s="127"/>
      <c r="O38" s="119"/>
      <c r="P38" s="117"/>
      <c r="Q38" s="154"/>
      <c r="R38" s="127"/>
      <c r="S38" s="119"/>
      <c r="T38" s="117"/>
      <c r="U38" s="154"/>
      <c r="V38" s="127"/>
      <c r="W38" s="119"/>
      <c r="X38" s="117"/>
      <c r="Y38" s="154"/>
      <c r="Z38" s="127"/>
      <c r="AA38" s="119"/>
      <c r="AB38" s="117"/>
      <c r="AC38" s="154"/>
    </row>
    <row r="39" spans="1:29" ht="19.5" thickBot="1" x14ac:dyDescent="0.25">
      <c r="A39" s="105">
        <v>30</v>
      </c>
      <c r="B39" s="113" t="e">
        <f>'DEPT REQS'!#REF!</f>
        <v>#REF!</v>
      </c>
      <c r="C39" s="113" t="e">
        <f>'DEPT REQS'!#REF!</f>
        <v>#REF!</v>
      </c>
      <c r="D39" s="114" t="e">
        <f>'DEPT REQS'!#REF!</f>
        <v>#REF!</v>
      </c>
      <c r="E39" s="115" t="e">
        <f>'DEPT REQS'!#REF!</f>
        <v>#REF!</v>
      </c>
      <c r="F39" s="128"/>
      <c r="G39" s="118"/>
      <c r="H39" s="121"/>
      <c r="I39" s="155"/>
      <c r="J39" s="128"/>
      <c r="K39" s="118"/>
      <c r="L39" s="121"/>
      <c r="M39" s="155"/>
      <c r="N39" s="128"/>
      <c r="O39" s="118"/>
      <c r="P39" s="121"/>
      <c r="Q39" s="155"/>
      <c r="R39" s="128"/>
      <c r="S39" s="118"/>
      <c r="T39" s="121"/>
      <c r="U39" s="155"/>
      <c r="V39" s="128"/>
      <c r="W39" s="118"/>
      <c r="X39" s="121"/>
      <c r="Y39" s="155"/>
      <c r="Z39" s="128"/>
      <c r="AA39" s="118"/>
      <c r="AB39" s="121"/>
      <c r="AC39" s="155"/>
    </row>
    <row r="40" spans="1:29" s="159" customFormat="1" ht="24" thickBot="1" x14ac:dyDescent="0.25">
      <c r="A40" s="257" t="s">
        <v>65</v>
      </c>
      <c r="B40" s="226"/>
      <c r="C40" s="226"/>
      <c r="D40" s="226"/>
      <c r="E40" s="157" t="e">
        <f>SUM(E10:E39)</f>
        <v>#REF!</v>
      </c>
      <c r="F40" s="253"/>
      <c r="G40" s="254"/>
      <c r="H40" s="254"/>
      <c r="I40" s="158">
        <f>SUM(I10:I39)</f>
        <v>0</v>
      </c>
      <c r="J40" s="253"/>
      <c r="K40" s="254"/>
      <c r="L40" s="254"/>
      <c r="M40" s="158">
        <f>SUM(M10:M39)</f>
        <v>0</v>
      </c>
      <c r="N40" s="253"/>
      <c r="O40" s="254"/>
      <c r="P40" s="254"/>
      <c r="Q40" s="158">
        <f>SUM(Q10:Q39)</f>
        <v>0</v>
      </c>
      <c r="R40" s="253"/>
      <c r="S40" s="254"/>
      <c r="T40" s="254"/>
      <c r="U40" s="158">
        <f>SUM(U10:U39)</f>
        <v>0</v>
      </c>
      <c r="V40" s="253"/>
      <c r="W40" s="254"/>
      <c r="X40" s="254"/>
      <c r="Y40" s="158">
        <f>SUM(Y10:Y39)</f>
        <v>0</v>
      </c>
      <c r="Z40" s="253"/>
      <c r="AA40" s="254"/>
      <c r="AB40" s="254"/>
      <c r="AC40" s="158">
        <f>SUM(AC10:AC39)</f>
        <v>0</v>
      </c>
    </row>
    <row r="41" spans="1:29" x14ac:dyDescent="0.2">
      <c r="I41" s="156"/>
      <c r="M41" s="156"/>
      <c r="Q41" s="156"/>
      <c r="U41" s="156"/>
      <c r="Y41" s="156"/>
      <c r="AC41" s="156"/>
    </row>
    <row r="42" spans="1:29" x14ac:dyDescent="0.2">
      <c r="I42" s="156"/>
      <c r="M42" s="156"/>
      <c r="Q42" s="156"/>
      <c r="U42" s="156"/>
      <c r="Y42" s="156"/>
      <c r="AC42" s="156"/>
    </row>
    <row r="43" spans="1:29" x14ac:dyDescent="0.2">
      <c r="I43" s="156"/>
      <c r="M43" s="156"/>
      <c r="Q43" s="156"/>
      <c r="U43" s="156"/>
      <c r="Y43" s="156"/>
      <c r="AC43" s="156"/>
    </row>
    <row r="44" spans="1:29" x14ac:dyDescent="0.2">
      <c r="I44" s="156"/>
      <c r="M44" s="156"/>
      <c r="Q44" s="156"/>
      <c r="U44" s="156"/>
      <c r="Y44" s="156"/>
      <c r="AC44" s="156"/>
    </row>
    <row r="45" spans="1:29" x14ac:dyDescent="0.2">
      <c r="I45" s="156"/>
      <c r="M45" s="156"/>
      <c r="Q45" s="156"/>
      <c r="U45" s="156"/>
      <c r="Y45" s="156"/>
      <c r="AC45" s="156"/>
    </row>
    <row r="46" spans="1:29" x14ac:dyDescent="0.2">
      <c r="I46" s="156"/>
      <c r="M46" s="156"/>
      <c r="Q46" s="156"/>
      <c r="U46" s="156"/>
      <c r="Y46" s="156"/>
      <c r="AC46" s="156"/>
    </row>
    <row r="47" spans="1:29" x14ac:dyDescent="0.2">
      <c r="I47" s="156"/>
      <c r="M47" s="156"/>
      <c r="Q47" s="156"/>
      <c r="U47" s="156"/>
      <c r="Y47" s="156"/>
      <c r="AC47" s="156"/>
    </row>
    <row r="48" spans="1:29" x14ac:dyDescent="0.2">
      <c r="I48" s="156"/>
      <c r="M48" s="156"/>
      <c r="Q48" s="156"/>
      <c r="U48" s="156"/>
      <c r="Y48" s="156"/>
      <c r="AC48" s="156"/>
    </row>
    <row r="49" spans="9:29" x14ac:dyDescent="0.2">
      <c r="I49" s="156"/>
      <c r="M49" s="156"/>
      <c r="Q49" s="156"/>
      <c r="U49" s="156"/>
      <c r="Y49" s="156"/>
      <c r="AC49" s="156"/>
    </row>
    <row r="50" spans="9:29" x14ac:dyDescent="0.2">
      <c r="I50" s="156"/>
      <c r="M50" s="156"/>
      <c r="Q50" s="156"/>
      <c r="U50" s="156"/>
      <c r="Y50" s="156"/>
      <c r="AC50" s="156"/>
    </row>
    <row r="51" spans="9:29" x14ac:dyDescent="0.2">
      <c r="I51" s="156"/>
      <c r="M51" s="156"/>
      <c r="Q51" s="156"/>
      <c r="U51" s="156"/>
      <c r="Y51" s="156"/>
      <c r="AC51" s="156"/>
    </row>
    <row r="52" spans="9:29" x14ac:dyDescent="0.2">
      <c r="I52" s="156"/>
      <c r="M52" s="156"/>
      <c r="Q52" s="156"/>
      <c r="U52" s="156"/>
      <c r="Y52" s="156"/>
      <c r="AC52" s="156"/>
    </row>
    <row r="53" spans="9:29" x14ac:dyDescent="0.2">
      <c r="I53" s="156"/>
      <c r="M53" s="156"/>
      <c r="Q53" s="156"/>
      <c r="U53" s="156"/>
      <c r="Y53" s="156"/>
      <c r="AC53" s="156"/>
    </row>
    <row r="54" spans="9:29" x14ac:dyDescent="0.2">
      <c r="I54" s="156"/>
      <c r="M54" s="156"/>
      <c r="Q54" s="156"/>
      <c r="U54" s="156"/>
      <c r="Y54" s="156"/>
      <c r="AC54" s="156"/>
    </row>
    <row r="55" spans="9:29" x14ac:dyDescent="0.2">
      <c r="I55" s="156"/>
      <c r="M55" s="156"/>
      <c r="Q55" s="156"/>
      <c r="U55" s="156"/>
      <c r="Y55" s="156"/>
      <c r="AC55" s="156"/>
    </row>
    <row r="56" spans="9:29" x14ac:dyDescent="0.2">
      <c r="I56" s="156"/>
      <c r="M56" s="156"/>
      <c r="Q56" s="156"/>
      <c r="U56" s="156"/>
      <c r="Y56" s="156"/>
      <c r="AC56" s="156"/>
    </row>
    <row r="57" spans="9:29" x14ac:dyDescent="0.2">
      <c r="I57" s="156"/>
      <c r="M57" s="156"/>
      <c r="Q57" s="156"/>
      <c r="U57" s="156"/>
      <c r="Y57" s="156"/>
      <c r="AC57" s="156"/>
    </row>
    <row r="58" spans="9:29" x14ac:dyDescent="0.2">
      <c r="I58" s="156"/>
      <c r="M58" s="156"/>
      <c r="Q58" s="156"/>
      <c r="U58" s="156"/>
      <c r="Y58" s="156"/>
      <c r="AC58" s="156"/>
    </row>
    <row r="59" spans="9:29" x14ac:dyDescent="0.2">
      <c r="I59" s="156"/>
      <c r="M59" s="156"/>
      <c r="Q59" s="156"/>
      <c r="U59" s="156"/>
      <c r="Y59" s="156"/>
      <c r="AC59" s="156"/>
    </row>
    <row r="60" spans="9:29" x14ac:dyDescent="0.2">
      <c r="I60" s="156"/>
      <c r="M60" s="156"/>
      <c r="Q60" s="156"/>
      <c r="U60" s="156"/>
      <c r="Y60" s="156"/>
      <c r="AC60" s="156"/>
    </row>
    <row r="61" spans="9:29" x14ac:dyDescent="0.2">
      <c r="I61" s="156"/>
      <c r="M61" s="156"/>
      <c r="Q61" s="156"/>
      <c r="U61" s="156"/>
      <c r="Y61" s="156"/>
      <c r="AC61" s="156"/>
    </row>
    <row r="62" spans="9:29" x14ac:dyDescent="0.2">
      <c r="I62" s="156"/>
      <c r="M62" s="156"/>
      <c r="Q62" s="156"/>
      <c r="U62" s="156"/>
      <c r="Y62" s="156"/>
      <c r="AC62" s="156"/>
    </row>
    <row r="63" spans="9:29" x14ac:dyDescent="0.2">
      <c r="I63" s="156"/>
      <c r="M63" s="156"/>
      <c r="Q63" s="156"/>
      <c r="U63" s="156"/>
      <c r="Y63" s="156"/>
      <c r="AC63" s="156"/>
    </row>
    <row r="64" spans="9:29" x14ac:dyDescent="0.2">
      <c r="I64" s="156"/>
      <c r="M64" s="156"/>
      <c r="Q64" s="156"/>
      <c r="U64" s="156"/>
      <c r="Y64" s="156"/>
      <c r="AC64" s="156"/>
    </row>
    <row r="65" spans="9:29" x14ac:dyDescent="0.2">
      <c r="I65" s="156"/>
      <c r="M65" s="156"/>
      <c r="Q65" s="156"/>
      <c r="U65" s="156"/>
      <c r="Y65" s="156"/>
      <c r="AC65" s="156"/>
    </row>
    <row r="66" spans="9:29" x14ac:dyDescent="0.2">
      <c r="I66" s="156"/>
      <c r="M66" s="156"/>
      <c r="Q66" s="156"/>
      <c r="U66" s="156"/>
      <c r="Y66" s="156"/>
      <c r="AC66" s="156"/>
    </row>
    <row r="67" spans="9:29" x14ac:dyDescent="0.2">
      <c r="I67" s="156"/>
      <c r="M67" s="156"/>
      <c r="Q67" s="156"/>
      <c r="U67" s="156"/>
      <c r="Y67" s="156"/>
      <c r="AC67" s="156"/>
    </row>
    <row r="68" spans="9:29" x14ac:dyDescent="0.2">
      <c r="I68" s="156"/>
      <c r="M68" s="156"/>
      <c r="Q68" s="156"/>
      <c r="U68" s="156"/>
      <c r="Y68" s="156"/>
      <c r="AC68" s="156"/>
    </row>
    <row r="69" spans="9:29" x14ac:dyDescent="0.2">
      <c r="I69" s="156"/>
      <c r="M69" s="156"/>
      <c r="Q69" s="156"/>
      <c r="U69" s="156"/>
      <c r="Y69" s="156"/>
      <c r="AC69" s="156"/>
    </row>
    <row r="70" spans="9:29" x14ac:dyDescent="0.2">
      <c r="I70" s="156"/>
      <c r="M70" s="156"/>
      <c r="Q70" s="156"/>
      <c r="U70" s="156"/>
      <c r="Y70" s="156"/>
      <c r="AC70" s="156"/>
    </row>
    <row r="71" spans="9:29" x14ac:dyDescent="0.2">
      <c r="I71" s="156"/>
      <c r="M71" s="156"/>
      <c r="Q71" s="156"/>
      <c r="U71" s="156"/>
      <c r="Y71" s="156"/>
      <c r="AC71" s="156"/>
    </row>
    <row r="72" spans="9:29" x14ac:dyDescent="0.2">
      <c r="I72" s="156"/>
      <c r="M72" s="156"/>
      <c r="Q72" s="156"/>
      <c r="U72" s="156"/>
      <c r="Y72" s="156"/>
      <c r="AC72" s="156"/>
    </row>
    <row r="73" spans="9:29" x14ac:dyDescent="0.2">
      <c r="I73" s="156"/>
      <c r="M73" s="156"/>
      <c r="Q73" s="156"/>
      <c r="U73" s="156"/>
      <c r="Y73" s="156"/>
      <c r="AC73" s="156"/>
    </row>
    <row r="74" spans="9:29" x14ac:dyDescent="0.2">
      <c r="I74" s="156"/>
      <c r="M74" s="156"/>
      <c r="Q74" s="156"/>
      <c r="U74" s="156"/>
      <c r="Y74" s="156"/>
      <c r="AC74" s="156"/>
    </row>
    <row r="75" spans="9:29" x14ac:dyDescent="0.2">
      <c r="I75" s="156"/>
      <c r="M75" s="156"/>
      <c r="Q75" s="156"/>
      <c r="U75" s="156"/>
      <c r="Y75" s="156"/>
      <c r="AC75" s="156"/>
    </row>
    <row r="76" spans="9:29" x14ac:dyDescent="0.2">
      <c r="I76" s="156"/>
      <c r="M76" s="156"/>
      <c r="Q76" s="156"/>
      <c r="U76" s="156"/>
      <c r="Y76" s="156"/>
      <c r="AC76" s="156"/>
    </row>
    <row r="77" spans="9:29" x14ac:dyDescent="0.2">
      <c r="I77" s="156"/>
      <c r="M77" s="156"/>
      <c r="Q77" s="156"/>
      <c r="U77" s="156"/>
      <c r="Y77" s="156"/>
      <c r="AC77" s="156"/>
    </row>
    <row r="78" spans="9:29" x14ac:dyDescent="0.2">
      <c r="I78" s="156"/>
      <c r="M78" s="156"/>
      <c r="Q78" s="156"/>
      <c r="U78" s="156"/>
      <c r="Y78" s="156"/>
      <c r="AC78" s="156"/>
    </row>
    <row r="79" spans="9:29" x14ac:dyDescent="0.2">
      <c r="I79" s="156"/>
      <c r="M79" s="156"/>
      <c r="Q79" s="156"/>
      <c r="U79" s="156"/>
      <c r="Y79" s="156"/>
      <c r="AC79" s="156"/>
    </row>
    <row r="80" spans="9:29" x14ac:dyDescent="0.2">
      <c r="I80" s="156"/>
      <c r="M80" s="156"/>
      <c r="Q80" s="156"/>
      <c r="U80" s="156"/>
      <c r="Y80" s="156"/>
      <c r="AC80" s="156"/>
    </row>
    <row r="81" spans="9:29" x14ac:dyDescent="0.2">
      <c r="I81" s="156"/>
      <c r="M81" s="156"/>
      <c r="Q81" s="156"/>
      <c r="U81" s="156"/>
      <c r="Y81" s="156"/>
      <c r="AC81" s="156"/>
    </row>
    <row r="82" spans="9:29" x14ac:dyDescent="0.2">
      <c r="I82" s="156"/>
      <c r="M82" s="156"/>
      <c r="Q82" s="156"/>
      <c r="U82" s="156"/>
      <c r="Y82" s="156"/>
      <c r="AC82" s="156"/>
    </row>
    <row r="83" spans="9:29" x14ac:dyDescent="0.2">
      <c r="I83" s="156"/>
      <c r="M83" s="156"/>
      <c r="Q83" s="156"/>
      <c r="U83" s="156"/>
      <c r="Y83" s="156"/>
      <c r="AC83" s="156"/>
    </row>
    <row r="84" spans="9:29" x14ac:dyDescent="0.2">
      <c r="I84" s="156"/>
      <c r="M84" s="156"/>
      <c r="Q84" s="156"/>
      <c r="U84" s="156"/>
      <c r="Y84" s="156"/>
      <c r="AC84" s="156"/>
    </row>
    <row r="85" spans="9:29" x14ac:dyDescent="0.2">
      <c r="I85" s="156"/>
      <c r="M85" s="156"/>
      <c r="Q85" s="156"/>
      <c r="U85" s="156"/>
      <c r="Y85" s="156"/>
      <c r="AC85" s="156"/>
    </row>
    <row r="86" spans="9:29" x14ac:dyDescent="0.2">
      <c r="I86" s="156"/>
      <c r="M86" s="156"/>
      <c r="Q86" s="156"/>
      <c r="U86" s="156"/>
      <c r="Y86" s="156"/>
      <c r="AC86" s="156"/>
    </row>
    <row r="87" spans="9:29" x14ac:dyDescent="0.2">
      <c r="I87" s="156"/>
      <c r="M87" s="156"/>
      <c r="Q87" s="156"/>
      <c r="U87" s="156"/>
      <c r="Y87" s="156"/>
      <c r="AC87" s="156"/>
    </row>
    <row r="88" spans="9:29" x14ac:dyDescent="0.2">
      <c r="I88" s="156"/>
      <c r="M88" s="156"/>
      <c r="Q88" s="156"/>
      <c r="U88" s="156"/>
      <c r="Y88" s="156"/>
      <c r="AC88" s="156"/>
    </row>
    <row r="89" spans="9:29" x14ac:dyDescent="0.2">
      <c r="I89" s="156"/>
      <c r="M89" s="156"/>
      <c r="Q89" s="156"/>
      <c r="U89" s="156"/>
      <c r="Y89" s="156"/>
      <c r="AC89" s="156"/>
    </row>
    <row r="90" spans="9:29" x14ac:dyDescent="0.2">
      <c r="I90" s="156"/>
      <c r="M90" s="156"/>
      <c r="Q90" s="156"/>
      <c r="U90" s="156"/>
      <c r="Y90" s="156"/>
      <c r="AC90" s="156"/>
    </row>
    <row r="91" spans="9:29" x14ac:dyDescent="0.2">
      <c r="I91" s="156"/>
      <c r="M91" s="156"/>
      <c r="Q91" s="156"/>
      <c r="U91" s="156"/>
      <c r="Y91" s="156"/>
      <c r="AC91" s="156"/>
    </row>
    <row r="92" spans="9:29" x14ac:dyDescent="0.2">
      <c r="I92" s="156"/>
      <c r="M92" s="156"/>
      <c r="Q92" s="156"/>
      <c r="U92" s="156"/>
      <c r="Y92" s="156"/>
      <c r="AC92" s="156"/>
    </row>
    <row r="93" spans="9:29" x14ac:dyDescent="0.2">
      <c r="I93" s="156"/>
      <c r="M93" s="156"/>
      <c r="Q93" s="156"/>
      <c r="U93" s="156"/>
      <c r="Y93" s="156"/>
      <c r="AC93" s="156"/>
    </row>
    <row r="94" spans="9:29" x14ac:dyDescent="0.2">
      <c r="I94" s="156"/>
      <c r="M94" s="156"/>
      <c r="Q94" s="156"/>
      <c r="U94" s="156"/>
      <c r="Y94" s="156"/>
      <c r="AC94" s="156"/>
    </row>
    <row r="95" spans="9:29" x14ac:dyDescent="0.2">
      <c r="I95" s="156"/>
      <c r="M95" s="156"/>
      <c r="Q95" s="156"/>
      <c r="U95" s="156"/>
      <c r="Y95" s="156"/>
      <c r="AC95" s="156"/>
    </row>
    <row r="96" spans="9:29" x14ac:dyDescent="0.2">
      <c r="I96" s="156"/>
      <c r="M96" s="156"/>
      <c r="Q96" s="156"/>
      <c r="U96" s="156"/>
      <c r="Y96" s="156"/>
      <c r="AC96" s="156"/>
    </row>
    <row r="97" spans="9:29" x14ac:dyDescent="0.2">
      <c r="I97" s="156"/>
      <c r="M97" s="156"/>
      <c r="Q97" s="156"/>
      <c r="U97" s="156"/>
      <c r="Y97" s="156"/>
      <c r="AC97" s="156"/>
    </row>
    <row r="98" spans="9:29" x14ac:dyDescent="0.2">
      <c r="I98" s="156"/>
      <c r="M98" s="156"/>
      <c r="Q98" s="156"/>
      <c r="U98" s="156"/>
      <c r="Y98" s="156"/>
      <c r="AC98" s="156"/>
    </row>
    <row r="99" spans="9:29" x14ac:dyDescent="0.2">
      <c r="I99" s="156"/>
      <c r="M99" s="156"/>
      <c r="Q99" s="156"/>
      <c r="U99" s="156"/>
      <c r="Y99" s="156"/>
      <c r="AC99" s="156"/>
    </row>
    <row r="100" spans="9:29" x14ac:dyDescent="0.2">
      <c r="I100" s="156"/>
      <c r="M100" s="156"/>
      <c r="Q100" s="156"/>
      <c r="U100" s="156"/>
      <c r="Y100" s="156"/>
      <c r="AC100" s="156"/>
    </row>
    <row r="101" spans="9:29" x14ac:dyDescent="0.2">
      <c r="I101" s="156"/>
      <c r="M101" s="156"/>
      <c r="Q101" s="156"/>
      <c r="U101" s="156"/>
      <c r="Y101" s="156"/>
      <c r="AC101" s="156"/>
    </row>
    <row r="102" spans="9:29" x14ac:dyDescent="0.2">
      <c r="I102" s="156"/>
      <c r="M102" s="156"/>
      <c r="Q102" s="156"/>
      <c r="U102" s="156"/>
      <c r="Y102" s="156"/>
      <c r="AC102" s="156"/>
    </row>
    <row r="103" spans="9:29" x14ac:dyDescent="0.2">
      <c r="I103" s="156"/>
      <c r="M103" s="156"/>
      <c r="Q103" s="156"/>
      <c r="U103" s="156"/>
      <c r="Y103" s="156"/>
      <c r="AC103" s="156"/>
    </row>
    <row r="104" spans="9:29" x14ac:dyDescent="0.2">
      <c r="I104" s="156"/>
      <c r="M104" s="156"/>
      <c r="Q104" s="156"/>
      <c r="U104" s="156"/>
      <c r="Y104" s="156"/>
      <c r="AC104" s="156"/>
    </row>
  </sheetData>
  <autoFilter ref="A9:AV40" xr:uid="{00000000-0009-0000-0000-00000C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17"/>
  <sheetViews>
    <sheetView tabSelected="1" zoomScale="80" zoomScaleNormal="80" zoomScalePageLayoutView="155" workbookViewId="0">
      <selection activeCell="C1" sqref="C1"/>
    </sheetView>
  </sheetViews>
  <sheetFormatPr defaultColWidth="15" defaultRowHeight="15.75" x14ac:dyDescent="0.2"/>
  <cols>
    <col min="1" max="1" width="7.42578125" style="66" customWidth="1"/>
    <col min="2" max="2" width="15.5703125" style="66" customWidth="1"/>
    <col min="3" max="3" width="16.5703125" style="66" customWidth="1"/>
    <col min="4" max="4" width="74.140625" style="90" customWidth="1"/>
    <col min="5" max="5" width="23.5703125" style="66" bestFit="1" customWidth="1"/>
    <col min="6" max="6" width="38" style="67" customWidth="1"/>
    <col min="7" max="7" width="17.5703125" style="68" bestFit="1" customWidth="1"/>
    <col min="8" max="16384" width="15" style="66"/>
  </cols>
  <sheetData>
    <row r="1" spans="1:7" ht="94.5" customHeight="1" x14ac:dyDescent="0.3">
      <c r="A1" s="4" t="s">
        <v>0</v>
      </c>
      <c r="B1" s="63"/>
      <c r="C1" s="64"/>
      <c r="D1" s="65"/>
    </row>
    <row r="2" spans="1:7" ht="20.25" x14ac:dyDescent="0.2">
      <c r="A2" s="3" t="str">
        <f>SUMMARY!A2</f>
        <v>RFP 25-005-38 Pet Insurance Services</v>
      </c>
      <c r="B2" s="69"/>
      <c r="C2" s="70"/>
      <c r="D2" s="65"/>
    </row>
    <row r="3" spans="1:7" ht="20.25" x14ac:dyDescent="0.2">
      <c r="A3" s="3" t="str">
        <f>SUMMARY!A3</f>
        <v xml:space="preserve">Department: Human Resources </v>
      </c>
      <c r="B3" s="69"/>
      <c r="C3" s="70"/>
      <c r="D3" s="71"/>
    </row>
    <row r="4" spans="1:7" ht="18.75" x14ac:dyDescent="0.2">
      <c r="A4" s="96" t="s">
        <v>26</v>
      </c>
      <c r="B4" s="97"/>
      <c r="C4" s="98"/>
      <c r="D4" s="99"/>
    </row>
    <row r="5" spans="1:7" ht="18.75" x14ac:dyDescent="0.2">
      <c r="A5" s="72"/>
      <c r="B5" s="69"/>
      <c r="C5" s="70"/>
      <c r="D5" s="71"/>
    </row>
    <row r="6" spans="1:7" s="74" customFormat="1" ht="23.25" thickBot="1" x14ac:dyDescent="0.25">
      <c r="A6" s="73"/>
      <c r="D6" s="75"/>
      <c r="F6" s="76"/>
      <c r="G6" s="77"/>
    </row>
    <row r="7" spans="1:7" s="74" customFormat="1" ht="25.5" x14ac:dyDescent="0.2">
      <c r="A7" s="207" t="s">
        <v>47</v>
      </c>
      <c r="B7" s="208"/>
      <c r="C7" s="208"/>
      <c r="D7" s="209"/>
      <c r="E7" s="210" t="s">
        <v>49</v>
      </c>
      <c r="F7" s="211"/>
      <c r="G7" s="212"/>
    </row>
    <row r="8" spans="1:7" s="80" customFormat="1" ht="56.25" x14ac:dyDescent="0.2">
      <c r="A8" s="95" t="s">
        <v>20</v>
      </c>
      <c r="B8" s="94" t="s">
        <v>21</v>
      </c>
      <c r="C8" s="94" t="s">
        <v>22</v>
      </c>
      <c r="D8" s="104" t="s">
        <v>23</v>
      </c>
      <c r="E8" s="78" t="s">
        <v>42</v>
      </c>
      <c r="F8" s="79" t="s">
        <v>24</v>
      </c>
      <c r="G8" s="160" t="s">
        <v>30</v>
      </c>
    </row>
    <row r="9" spans="1:7" s="80" customFormat="1" ht="19.5" thickBot="1" x14ac:dyDescent="0.25">
      <c r="A9" s="91"/>
      <c r="B9" s="92"/>
      <c r="C9" s="92"/>
      <c r="D9" s="93"/>
      <c r="E9" s="91"/>
      <c r="F9" s="92"/>
      <c r="G9" s="93"/>
    </row>
    <row r="10" spans="1:7" s="83" customFormat="1" ht="93.75" x14ac:dyDescent="0.2">
      <c r="A10" s="81">
        <v>1</v>
      </c>
      <c r="B10" s="82" t="s">
        <v>25</v>
      </c>
      <c r="C10" s="122" t="s">
        <v>74</v>
      </c>
      <c r="D10" s="123" t="s">
        <v>82</v>
      </c>
      <c r="E10" s="149"/>
      <c r="F10" s="102"/>
      <c r="G10" s="161"/>
    </row>
    <row r="11" spans="1:7" s="83" customFormat="1" ht="93.75" x14ac:dyDescent="0.2">
      <c r="A11" s="81">
        <v>2</v>
      </c>
      <c r="B11" s="84" t="s">
        <v>25</v>
      </c>
      <c r="C11" s="86" t="s">
        <v>75</v>
      </c>
      <c r="D11" s="124" t="s">
        <v>225</v>
      </c>
      <c r="E11" s="129"/>
      <c r="F11" s="103"/>
      <c r="G11" s="162"/>
    </row>
    <row r="12" spans="1:7" s="83" customFormat="1" ht="37.5" x14ac:dyDescent="0.2">
      <c r="A12" s="81">
        <v>3</v>
      </c>
      <c r="B12" s="84" t="s">
        <v>25</v>
      </c>
      <c r="C12" s="86" t="s">
        <v>76</v>
      </c>
      <c r="D12" s="124" t="s">
        <v>77</v>
      </c>
      <c r="E12" s="129"/>
      <c r="F12" s="103"/>
      <c r="G12" s="162"/>
    </row>
    <row r="13" spans="1:7" s="83" customFormat="1" ht="112.5" x14ac:dyDescent="0.2">
      <c r="A13" s="81">
        <v>4</v>
      </c>
      <c r="B13" s="84" t="s">
        <v>25</v>
      </c>
      <c r="C13" s="126" t="s">
        <v>78</v>
      </c>
      <c r="D13" s="124" t="s">
        <v>79</v>
      </c>
      <c r="E13" s="163"/>
      <c r="F13" s="103"/>
      <c r="G13" s="162"/>
    </row>
    <row r="14" spans="1:7" s="83" customFormat="1" ht="56.25" x14ac:dyDescent="0.2">
      <c r="A14" s="81">
        <v>5</v>
      </c>
      <c r="B14" s="84" t="s">
        <v>25</v>
      </c>
      <c r="C14" s="86" t="s">
        <v>80</v>
      </c>
      <c r="D14" s="124" t="s">
        <v>224</v>
      </c>
      <c r="E14" s="129"/>
      <c r="F14" s="103"/>
      <c r="G14" s="162"/>
    </row>
    <row r="15" spans="1:7" s="83" customFormat="1" ht="37.5" x14ac:dyDescent="0.2">
      <c r="A15" s="81">
        <v>6</v>
      </c>
      <c r="B15" s="84" t="s">
        <v>25</v>
      </c>
      <c r="C15" s="86" t="s">
        <v>81</v>
      </c>
      <c r="D15" s="124" t="s">
        <v>223</v>
      </c>
      <c r="E15" s="163"/>
      <c r="F15" s="103"/>
      <c r="G15" s="162"/>
    </row>
    <row r="16" spans="1:7" s="83" customFormat="1" ht="18.75" x14ac:dyDescent="0.2">
      <c r="A16" s="81"/>
      <c r="B16" s="84"/>
      <c r="C16" s="86"/>
      <c r="D16" s="124"/>
      <c r="E16" s="163"/>
      <c r="F16" s="103"/>
      <c r="G16" s="162"/>
    </row>
    <row r="17" spans="1:7" s="100" customFormat="1" ht="23.25" thickBot="1" x14ac:dyDescent="0.25">
      <c r="A17" s="213"/>
      <c r="B17" s="214"/>
      <c r="C17" s="214"/>
      <c r="D17" s="215"/>
      <c r="E17" s="164"/>
      <c r="F17" s="101"/>
      <c r="G17" s="165"/>
    </row>
  </sheetData>
  <autoFilter ref="A9:AP17" xr:uid="{00000000-0009-0000-0000-000001000000}"/>
  <mergeCells count="3">
    <mergeCell ref="A7:D7"/>
    <mergeCell ref="E7:G7"/>
    <mergeCell ref="A17:D1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C86"/>
  <sheetViews>
    <sheetView zoomScale="120" zoomScaleNormal="120" zoomScalePageLayoutView="155" workbookViewId="0">
      <selection activeCell="A4" sqref="A4"/>
    </sheetView>
  </sheetViews>
  <sheetFormatPr defaultColWidth="15" defaultRowHeight="15.75" x14ac:dyDescent="0.2"/>
  <cols>
    <col min="1" max="1" width="7.42578125" style="66" customWidth="1"/>
    <col min="2" max="2" width="15.5703125" style="66" customWidth="1"/>
    <col min="3" max="3" width="16.5703125" style="66" customWidth="1"/>
    <col min="4" max="4" width="74.140625" style="90" customWidth="1"/>
    <col min="5" max="5" width="14.85546875" style="68" bestFit="1" customWidth="1"/>
    <col min="6" max="6" width="21.140625" style="66" customWidth="1"/>
    <col min="7" max="7" width="38" style="67" customWidth="1"/>
    <col min="8" max="8" width="14.85546875" style="68" customWidth="1"/>
    <col min="9" max="9" width="13.28515625" style="143" customWidth="1"/>
    <col min="10" max="10" width="21.140625" style="66" customWidth="1"/>
    <col min="11" max="11" width="38" style="67" customWidth="1"/>
    <col min="12" max="12" width="14.85546875" style="68" customWidth="1"/>
    <col min="13" max="13" width="13.28515625" style="143" customWidth="1"/>
    <col min="14" max="14" width="21.140625" style="66" customWidth="1"/>
    <col min="15" max="15" width="38" style="67" customWidth="1"/>
    <col min="16" max="16" width="14.85546875" style="68" customWidth="1"/>
    <col min="17" max="17" width="13.28515625" style="143" customWidth="1"/>
    <col min="18" max="18" width="21.140625" style="66" customWidth="1"/>
    <col min="19" max="19" width="38" style="67" customWidth="1"/>
    <col min="20" max="20" width="14.85546875" style="68" customWidth="1"/>
    <col min="21" max="21" width="13.28515625" style="143" customWidth="1"/>
    <col min="22" max="22" width="21.140625" style="66" customWidth="1"/>
    <col min="23" max="23" width="38" style="67" customWidth="1"/>
    <col min="24" max="24" width="14.85546875" style="68" customWidth="1"/>
    <col min="25" max="25" width="13.28515625" style="143" customWidth="1"/>
    <col min="26" max="26" width="21.140625" style="66" customWidth="1"/>
    <col min="27" max="27" width="38" style="67" customWidth="1"/>
    <col min="28" max="28" width="14.85546875" style="68" customWidth="1"/>
    <col min="29" max="29" width="13.28515625" style="143" customWidth="1"/>
    <col min="30" max="16384" width="15" style="66"/>
  </cols>
  <sheetData>
    <row r="1" spans="1:29" ht="94.5" customHeight="1" x14ac:dyDescent="0.3">
      <c r="A1" s="4" t="s">
        <v>0</v>
      </c>
      <c r="B1" s="63"/>
      <c r="C1" s="64"/>
      <c r="D1" s="65"/>
      <c r="E1" s="65"/>
    </row>
    <row r="2" spans="1:29" ht="20.25" x14ac:dyDescent="0.2">
      <c r="A2" s="3" t="str">
        <f>SUMMARY!A2</f>
        <v>RFP 25-005-38 Pet Insurance Services</v>
      </c>
      <c r="B2" s="69"/>
      <c r="C2" s="70"/>
      <c r="D2" s="65"/>
      <c r="E2" s="65"/>
    </row>
    <row r="3" spans="1:29" ht="20.25" x14ac:dyDescent="0.2">
      <c r="A3" s="3" t="str">
        <f>SUMMARY!A3</f>
        <v xml:space="preserve">Department: Human Resources </v>
      </c>
      <c r="B3" s="69"/>
      <c r="C3" s="70"/>
      <c r="D3" s="71"/>
      <c r="E3" s="71"/>
      <c r="I3" s="144"/>
      <c r="M3" s="144"/>
      <c r="Q3" s="144"/>
      <c r="U3" s="144"/>
      <c r="Y3" s="144"/>
      <c r="AC3" s="144"/>
    </row>
    <row r="4" spans="1:29" ht="18.75" x14ac:dyDescent="0.2">
      <c r="A4" s="28" t="s">
        <v>50</v>
      </c>
      <c r="B4" s="69"/>
      <c r="C4" s="70"/>
      <c r="D4" s="71"/>
      <c r="E4" s="71"/>
      <c r="I4" s="144"/>
      <c r="M4" s="144"/>
      <c r="Q4" s="144"/>
      <c r="U4" s="144"/>
      <c r="Y4" s="144"/>
      <c r="AC4" s="144"/>
    </row>
    <row r="5" spans="1:29" ht="18.75" x14ac:dyDescent="0.2">
      <c r="A5" s="131" t="s">
        <v>51</v>
      </c>
      <c r="B5" s="69"/>
      <c r="C5" s="70"/>
      <c r="D5" s="71"/>
      <c r="E5" s="71"/>
      <c r="I5" s="144"/>
      <c r="M5" s="144"/>
      <c r="Q5" s="144"/>
      <c r="U5" s="144"/>
      <c r="Y5" s="144"/>
      <c r="AC5" s="144"/>
    </row>
    <row r="6" spans="1:29" s="74" customFormat="1" ht="23.25" thickBot="1" x14ac:dyDescent="0.25">
      <c r="A6" s="73"/>
      <c r="D6" s="75"/>
      <c r="E6" s="75"/>
      <c r="G6" s="76"/>
      <c r="H6" s="77"/>
      <c r="I6" s="145"/>
      <c r="K6" s="76"/>
      <c r="L6" s="77"/>
      <c r="M6" s="145"/>
      <c r="O6" s="76"/>
      <c r="P6" s="77"/>
      <c r="Q6" s="145"/>
      <c r="S6" s="76"/>
      <c r="T6" s="77"/>
      <c r="U6" s="145"/>
      <c r="W6" s="76"/>
      <c r="X6" s="77"/>
      <c r="Y6" s="145"/>
      <c r="AA6" s="76"/>
      <c r="AB6" s="77"/>
      <c r="AC6" s="145"/>
    </row>
    <row r="7" spans="1:29" s="74" customFormat="1" ht="25.5" x14ac:dyDescent="0.2">
      <c r="A7" s="223" t="s">
        <v>41</v>
      </c>
      <c r="B7" s="224"/>
      <c r="C7" s="224"/>
      <c r="D7" s="224"/>
      <c r="E7" s="224"/>
      <c r="F7" s="216" t="str">
        <f>SUMMARY!C1</f>
        <v>Bidder A
 (LOSB?)</v>
      </c>
      <c r="G7" s="217"/>
      <c r="H7" s="217"/>
      <c r="I7" s="218"/>
      <c r="J7" s="216" t="str">
        <f>SUMMARY!D1</f>
        <v>Bidder B
 (LOSB?)</v>
      </c>
      <c r="K7" s="217"/>
      <c r="L7" s="217"/>
      <c r="M7" s="218"/>
      <c r="N7" s="216" t="str">
        <f>SUMMARY!E1</f>
        <v>Bidder C 
(LOSB?)</v>
      </c>
      <c r="O7" s="217"/>
      <c r="P7" s="217"/>
      <c r="Q7" s="218"/>
      <c r="R7" s="216" t="str">
        <f>SUMMARY!F1</f>
        <v>Bidder D 
(LOSB?)</v>
      </c>
      <c r="S7" s="217"/>
      <c r="T7" s="217"/>
      <c r="U7" s="218"/>
      <c r="V7" s="216" t="str">
        <f>SUMMARY!G1</f>
        <v>Bidder E 
(LOSB?)</v>
      </c>
      <c r="W7" s="217"/>
      <c r="X7" s="217"/>
      <c r="Y7" s="218"/>
      <c r="Z7" s="216" t="str">
        <f>SUMMARY!H1</f>
        <v>Bidder F 
(LOSB?)</v>
      </c>
      <c r="AA7" s="217"/>
      <c r="AB7" s="217"/>
      <c r="AC7" s="218"/>
    </row>
    <row r="8" spans="1:29" s="80" customFormat="1" ht="75" x14ac:dyDescent="0.2">
      <c r="A8" s="95" t="s">
        <v>20</v>
      </c>
      <c r="B8" s="94" t="s">
        <v>21</v>
      </c>
      <c r="C8" s="94" t="s">
        <v>22</v>
      </c>
      <c r="D8" s="94" t="s">
        <v>23</v>
      </c>
      <c r="E8" s="106" t="s">
        <v>43</v>
      </c>
      <c r="F8" s="78" t="s">
        <v>43</v>
      </c>
      <c r="G8" s="79" t="s">
        <v>24</v>
      </c>
      <c r="H8" s="79" t="s">
        <v>30</v>
      </c>
      <c r="I8" s="146" t="s">
        <v>52</v>
      </c>
      <c r="J8" s="78" t="s">
        <v>43</v>
      </c>
      <c r="K8" s="79" t="s">
        <v>24</v>
      </c>
      <c r="L8" s="79" t="s">
        <v>30</v>
      </c>
      <c r="M8" s="146" t="s">
        <v>52</v>
      </c>
      <c r="N8" s="78" t="s">
        <v>43</v>
      </c>
      <c r="O8" s="79" t="s">
        <v>24</v>
      </c>
      <c r="P8" s="79" t="s">
        <v>30</v>
      </c>
      <c r="Q8" s="146" t="s">
        <v>52</v>
      </c>
      <c r="R8" s="78" t="s">
        <v>43</v>
      </c>
      <c r="S8" s="79" t="s">
        <v>24</v>
      </c>
      <c r="T8" s="79" t="s">
        <v>30</v>
      </c>
      <c r="U8" s="146" t="s">
        <v>52</v>
      </c>
      <c r="V8" s="78" t="s">
        <v>43</v>
      </c>
      <c r="W8" s="79" t="s">
        <v>24</v>
      </c>
      <c r="X8" s="79" t="s">
        <v>30</v>
      </c>
      <c r="Y8" s="146" t="s">
        <v>52</v>
      </c>
      <c r="Z8" s="78" t="s">
        <v>43</v>
      </c>
      <c r="AA8" s="79" t="s">
        <v>24</v>
      </c>
      <c r="AB8" s="79" t="s">
        <v>30</v>
      </c>
      <c r="AC8" s="146" t="s">
        <v>52</v>
      </c>
    </row>
    <row r="9" spans="1:29" s="80" customFormat="1" ht="19.5" thickBot="1" x14ac:dyDescent="0.25">
      <c r="A9" s="91"/>
      <c r="B9" s="92"/>
      <c r="C9" s="92"/>
      <c r="D9" s="92"/>
      <c r="E9" s="107"/>
      <c r="F9" s="91"/>
      <c r="G9" s="92"/>
      <c r="H9" s="92"/>
      <c r="I9" s="147"/>
      <c r="J9" s="91"/>
      <c r="K9" s="92"/>
      <c r="L9" s="92"/>
      <c r="M9" s="147"/>
      <c r="N9" s="91"/>
      <c r="O9" s="92"/>
      <c r="P9" s="92"/>
      <c r="Q9" s="147"/>
      <c r="R9" s="91"/>
      <c r="S9" s="92"/>
      <c r="T9" s="92"/>
      <c r="U9" s="147"/>
      <c r="V9" s="91"/>
      <c r="W9" s="92"/>
      <c r="X9" s="92"/>
      <c r="Y9" s="147"/>
      <c r="Z9" s="91"/>
      <c r="AA9" s="92"/>
      <c r="AB9" s="92"/>
      <c r="AC9" s="147"/>
    </row>
    <row r="10" spans="1:29" ht="93.75" x14ac:dyDescent="0.2">
      <c r="A10" s="85">
        <v>1</v>
      </c>
      <c r="B10" s="110" t="str">
        <f>'MIN REQS'!B10</f>
        <v>Min req.</v>
      </c>
      <c r="C10" s="110" t="str">
        <f>'MIN REQS'!C10</f>
        <v>License and Certifications</v>
      </c>
      <c r="D10" s="111" t="str">
        <f>'MIN REQS'!D10</f>
        <v>Provide all appropriate Licenses and Certifications required in the State of Tennessee to provide the goods and/or perform the Services required.  Provide a copy of your current Shelby County Business License (if the business is located in Shelby County, TN).</v>
      </c>
      <c r="E10" s="112" t="s">
        <v>44</v>
      </c>
      <c r="F10" s="138"/>
      <c r="G10" s="139"/>
      <c r="H10" s="140"/>
      <c r="I10" s="132"/>
      <c r="J10" s="138"/>
      <c r="K10" s="139"/>
      <c r="L10" s="140"/>
      <c r="M10" s="132"/>
      <c r="N10" s="138"/>
      <c r="O10" s="139"/>
      <c r="P10" s="140"/>
      <c r="Q10" s="132"/>
      <c r="R10" s="138"/>
      <c r="S10" s="139"/>
      <c r="T10" s="140"/>
      <c r="U10" s="132"/>
      <c r="V10" s="138"/>
      <c r="W10" s="139"/>
      <c r="X10" s="140"/>
      <c r="Y10" s="132"/>
      <c r="Z10" s="138"/>
      <c r="AA10" s="139"/>
      <c r="AB10" s="140"/>
      <c r="AC10" s="132"/>
    </row>
    <row r="11" spans="1:29" ht="93.75" x14ac:dyDescent="0.2">
      <c r="A11" s="85">
        <v>2</v>
      </c>
      <c r="B11" s="110" t="str">
        <f>'MIN REQS'!B11</f>
        <v>Min req.</v>
      </c>
      <c r="C11" s="110" t="str">
        <f>'MIN REQS'!C11</f>
        <v>Equal Opportunity Compliance (EOC)</v>
      </c>
      <c r="D11" s="111" t="str">
        <f>'MIN REQS'!D11</f>
        <v>Must provide active Equal Opportunity Compliance (EOC) number(s) and Vendor number, or your applications are “in” the EOC system and the Purchasing system for processing (refer to details outlined below) – please list all your Shelby County EOC active numbers.</v>
      </c>
      <c r="E11" s="112" t="s">
        <v>44</v>
      </c>
      <c r="F11" s="127"/>
      <c r="G11" s="119"/>
      <c r="H11" s="117"/>
      <c r="I11" s="141"/>
      <c r="J11" s="127"/>
      <c r="K11" s="119"/>
      <c r="L11" s="117"/>
      <c r="M11" s="141"/>
      <c r="N11" s="127"/>
      <c r="O11" s="119"/>
      <c r="P11" s="117"/>
      <c r="Q11" s="141"/>
      <c r="R11" s="127"/>
      <c r="S11" s="119"/>
      <c r="T11" s="117"/>
      <c r="U11" s="141"/>
      <c r="V11" s="127"/>
      <c r="W11" s="119"/>
      <c r="X11" s="117"/>
      <c r="Y11" s="141"/>
      <c r="Z11" s="127"/>
      <c r="AA11" s="119"/>
      <c r="AB11" s="117"/>
      <c r="AC11" s="141"/>
    </row>
    <row r="12" spans="1:29" ht="37.5" x14ac:dyDescent="0.2">
      <c r="A12" s="85">
        <v>3</v>
      </c>
      <c r="B12" s="110" t="str">
        <f>'MIN REQS'!B12</f>
        <v>Min req.</v>
      </c>
      <c r="C12" s="110" t="str">
        <f>'MIN REQS'!C12</f>
        <v>Title VI Requirements</v>
      </c>
      <c r="D12" s="111" t="str">
        <f>'MIN REQS'!D12</f>
        <v>Adherence to all provisions of Title VI requirements – please attest, and provide proof/documentation if necessary.</v>
      </c>
      <c r="E12" s="112" t="s">
        <v>44</v>
      </c>
      <c r="F12" s="127"/>
      <c r="G12" s="119"/>
      <c r="H12" s="117"/>
      <c r="I12" s="141"/>
      <c r="J12" s="127"/>
      <c r="K12" s="119"/>
      <c r="L12" s="117"/>
      <c r="M12" s="141"/>
      <c r="N12" s="127"/>
      <c r="O12" s="119"/>
      <c r="P12" s="117"/>
      <c r="Q12" s="141"/>
      <c r="R12" s="127"/>
      <c r="S12" s="119"/>
      <c r="T12" s="117"/>
      <c r="U12" s="141"/>
      <c r="V12" s="127"/>
      <c r="W12" s="119"/>
      <c r="X12" s="117"/>
      <c r="Y12" s="141"/>
      <c r="Z12" s="127"/>
      <c r="AA12" s="119"/>
      <c r="AB12" s="117"/>
      <c r="AC12" s="141"/>
    </row>
    <row r="13" spans="1:29" ht="112.5" x14ac:dyDescent="0.2">
      <c r="A13" s="85">
        <v>4</v>
      </c>
      <c r="B13" s="110" t="str">
        <f>'MIN REQS'!B13</f>
        <v>Min req.</v>
      </c>
      <c r="C13" s="110" t="str">
        <f>'MIN REQS'!C13</f>
        <v>Independent Vendors</v>
      </c>
      <c r="D13" s="111" t="str">
        <f>'MIN REQS'!D13</f>
        <v>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v>
      </c>
      <c r="E13" s="112" t="s">
        <v>44</v>
      </c>
      <c r="F13" s="127"/>
      <c r="G13" s="119"/>
      <c r="H13" s="117"/>
      <c r="I13" s="141"/>
      <c r="J13" s="127"/>
      <c r="K13" s="119"/>
      <c r="L13" s="117"/>
      <c r="M13" s="141"/>
      <c r="N13" s="127"/>
      <c r="O13" s="119"/>
      <c r="P13" s="117"/>
      <c r="Q13" s="141"/>
      <c r="R13" s="127"/>
      <c r="S13" s="119"/>
      <c r="T13" s="117"/>
      <c r="U13" s="141"/>
      <c r="V13" s="127"/>
      <c r="W13" s="119"/>
      <c r="X13" s="117"/>
      <c r="Y13" s="141"/>
      <c r="Z13" s="127"/>
      <c r="AA13" s="119"/>
      <c r="AB13" s="117"/>
      <c r="AC13" s="141"/>
    </row>
    <row r="14" spans="1:29" ht="56.25" x14ac:dyDescent="0.2">
      <c r="A14" s="85">
        <v>5</v>
      </c>
      <c r="B14" s="110" t="str">
        <f>'MIN REQS'!B14</f>
        <v>Min req.</v>
      </c>
      <c r="C14" s="110" t="str">
        <f>'MIN REQS'!C14</f>
        <v>Drug Free Workplace Form</v>
      </c>
      <c r="D14" s="111" t="str">
        <f>'MIN REQS'!D14</f>
        <v>FORM - Drug-Free Workplace Affidavit must be completed, signed, and notarized with your bid/proposal – even if less than 5 employees.</v>
      </c>
      <c r="E14" s="112" t="s">
        <v>44</v>
      </c>
      <c r="F14" s="127"/>
      <c r="G14" s="119"/>
      <c r="H14" s="117"/>
      <c r="I14" s="141"/>
      <c r="J14" s="127"/>
      <c r="K14" s="119"/>
      <c r="L14" s="117"/>
      <c r="M14" s="141"/>
      <c r="N14" s="127"/>
      <c r="O14" s="119"/>
      <c r="P14" s="117"/>
      <c r="Q14" s="141"/>
      <c r="R14" s="127"/>
      <c r="S14" s="119"/>
      <c r="T14" s="117"/>
      <c r="U14" s="141"/>
      <c r="V14" s="127"/>
      <c r="W14" s="119"/>
      <c r="X14" s="117"/>
      <c r="Y14" s="141"/>
      <c r="Z14" s="127"/>
      <c r="AA14" s="119"/>
      <c r="AB14" s="117"/>
      <c r="AC14" s="141"/>
    </row>
    <row r="15" spans="1:29" ht="37.5" x14ac:dyDescent="0.2">
      <c r="A15" s="85">
        <v>6</v>
      </c>
      <c r="B15" s="110" t="str">
        <f>'MIN REQS'!B15</f>
        <v>Min req.</v>
      </c>
      <c r="C15" s="110" t="str">
        <f>'MIN REQS'!C15</f>
        <v>Experience</v>
      </c>
      <c r="D15" s="111" t="str">
        <f>'MIN REQS'!D15</f>
        <v>Must attest to a minimum of five (5) years of experience providing the goods and/or performing the services described in this bid.</v>
      </c>
      <c r="E15" s="112" t="s">
        <v>44</v>
      </c>
      <c r="F15" s="127"/>
      <c r="G15" s="119"/>
      <c r="H15" s="117"/>
      <c r="I15" s="141"/>
      <c r="J15" s="127"/>
      <c r="K15" s="119"/>
      <c r="L15" s="117"/>
      <c r="M15" s="141"/>
      <c r="N15" s="127"/>
      <c r="O15" s="119"/>
      <c r="P15" s="117"/>
      <c r="Q15" s="141"/>
      <c r="R15" s="127"/>
      <c r="S15" s="119"/>
      <c r="T15" s="117"/>
      <c r="U15" s="141"/>
      <c r="V15" s="127"/>
      <c r="W15" s="119"/>
      <c r="X15" s="117"/>
      <c r="Y15" s="141"/>
      <c r="Z15" s="127"/>
      <c r="AA15" s="119"/>
      <c r="AB15" s="117"/>
      <c r="AC15" s="141"/>
    </row>
    <row r="16" spans="1:29" ht="18.75" x14ac:dyDescent="0.2">
      <c r="A16" s="85">
        <v>7</v>
      </c>
      <c r="B16" s="110">
        <f>'MIN REQS'!B16</f>
        <v>0</v>
      </c>
      <c r="C16" s="110">
        <f>'MIN REQS'!C16</f>
        <v>0</v>
      </c>
      <c r="D16" s="111">
        <f>'MIN REQS'!D16</f>
        <v>0</v>
      </c>
      <c r="E16" s="112" t="s">
        <v>44</v>
      </c>
      <c r="F16" s="127"/>
      <c r="G16" s="119"/>
      <c r="H16" s="117"/>
      <c r="I16" s="141"/>
      <c r="J16" s="127"/>
      <c r="K16" s="119"/>
      <c r="L16" s="117"/>
      <c r="M16" s="141"/>
      <c r="N16" s="127"/>
      <c r="O16" s="119"/>
      <c r="P16" s="117"/>
      <c r="Q16" s="141"/>
      <c r="R16" s="127"/>
      <c r="S16" s="119"/>
      <c r="T16" s="117"/>
      <c r="U16" s="141"/>
      <c r="V16" s="127"/>
      <c r="W16" s="119"/>
      <c r="X16" s="117"/>
      <c r="Y16" s="141"/>
      <c r="Z16" s="127"/>
      <c r="AA16" s="119"/>
      <c r="AB16" s="117"/>
      <c r="AC16" s="141"/>
    </row>
    <row r="17" spans="1:29" ht="18.75" x14ac:dyDescent="0.2">
      <c r="A17" s="85">
        <v>8</v>
      </c>
      <c r="B17" s="110" t="e">
        <f>'MIN REQS'!#REF!</f>
        <v>#REF!</v>
      </c>
      <c r="C17" s="110" t="e">
        <f>'MIN REQS'!#REF!</f>
        <v>#REF!</v>
      </c>
      <c r="D17" s="111" t="e">
        <f>'MIN REQS'!#REF!</f>
        <v>#REF!</v>
      </c>
      <c r="E17" s="112" t="s">
        <v>44</v>
      </c>
      <c r="F17" s="127"/>
      <c r="G17" s="119"/>
      <c r="H17" s="117"/>
      <c r="I17" s="141"/>
      <c r="J17" s="127"/>
      <c r="K17" s="119"/>
      <c r="L17" s="117"/>
      <c r="M17" s="141"/>
      <c r="N17" s="127"/>
      <c r="O17" s="119"/>
      <c r="P17" s="117"/>
      <c r="Q17" s="141"/>
      <c r="R17" s="127"/>
      <c r="S17" s="119"/>
      <c r="T17" s="117"/>
      <c r="U17" s="141"/>
      <c r="V17" s="127"/>
      <c r="W17" s="119"/>
      <c r="X17" s="117"/>
      <c r="Y17" s="141"/>
      <c r="Z17" s="127"/>
      <c r="AA17" s="119"/>
      <c r="AB17" s="117"/>
      <c r="AC17" s="141"/>
    </row>
    <row r="18" spans="1:29" ht="18.75" x14ac:dyDescent="0.2">
      <c r="A18" s="85">
        <v>9</v>
      </c>
      <c r="B18" s="110" t="e">
        <f>'MIN REQS'!#REF!</f>
        <v>#REF!</v>
      </c>
      <c r="C18" s="110" t="e">
        <f>'MIN REQS'!#REF!</f>
        <v>#REF!</v>
      </c>
      <c r="D18" s="111" t="e">
        <f>'MIN REQS'!#REF!</f>
        <v>#REF!</v>
      </c>
      <c r="E18" s="112" t="s">
        <v>44</v>
      </c>
      <c r="F18" s="127"/>
      <c r="G18" s="119"/>
      <c r="H18" s="117"/>
      <c r="I18" s="141"/>
      <c r="J18" s="127"/>
      <c r="K18" s="119"/>
      <c r="L18" s="117"/>
      <c r="M18" s="141"/>
      <c r="N18" s="127"/>
      <c r="O18" s="119"/>
      <c r="P18" s="117"/>
      <c r="Q18" s="141"/>
      <c r="R18" s="127"/>
      <c r="S18" s="119"/>
      <c r="T18" s="117"/>
      <c r="U18" s="141"/>
      <c r="V18" s="127"/>
      <c r="W18" s="119"/>
      <c r="X18" s="117"/>
      <c r="Y18" s="141"/>
      <c r="Z18" s="127"/>
      <c r="AA18" s="119"/>
      <c r="AB18" s="117"/>
      <c r="AC18" s="141"/>
    </row>
    <row r="19" spans="1:29" ht="18.75" x14ac:dyDescent="0.2">
      <c r="A19" s="85">
        <v>10</v>
      </c>
      <c r="B19" s="110" t="e">
        <f>'MIN REQS'!#REF!</f>
        <v>#REF!</v>
      </c>
      <c r="C19" s="110" t="e">
        <f>'MIN REQS'!#REF!</f>
        <v>#REF!</v>
      </c>
      <c r="D19" s="111" t="e">
        <f>'MIN REQS'!#REF!</f>
        <v>#REF!</v>
      </c>
      <c r="E19" s="112" t="s">
        <v>44</v>
      </c>
      <c r="F19" s="127"/>
      <c r="G19" s="119"/>
      <c r="H19" s="117"/>
      <c r="I19" s="141"/>
      <c r="J19" s="127"/>
      <c r="K19" s="119"/>
      <c r="L19" s="117"/>
      <c r="M19" s="141"/>
      <c r="N19" s="127"/>
      <c r="O19" s="119"/>
      <c r="P19" s="117"/>
      <c r="Q19" s="141"/>
      <c r="R19" s="127"/>
      <c r="S19" s="119"/>
      <c r="T19" s="117"/>
      <c r="U19" s="141"/>
      <c r="V19" s="127"/>
      <c r="W19" s="119"/>
      <c r="X19" s="117"/>
      <c r="Y19" s="141"/>
      <c r="Z19" s="127"/>
      <c r="AA19" s="119"/>
      <c r="AB19" s="117"/>
      <c r="AC19" s="141"/>
    </row>
    <row r="20" spans="1:29" ht="18.75" x14ac:dyDescent="0.2">
      <c r="A20" s="85">
        <v>11</v>
      </c>
      <c r="B20" s="110" t="e">
        <f>'MIN REQS'!#REF!</f>
        <v>#REF!</v>
      </c>
      <c r="C20" s="110" t="e">
        <f>'MIN REQS'!#REF!</f>
        <v>#REF!</v>
      </c>
      <c r="D20" s="111" t="e">
        <f>'MIN REQS'!#REF!</f>
        <v>#REF!</v>
      </c>
      <c r="E20" s="112" t="s">
        <v>44</v>
      </c>
      <c r="F20" s="127"/>
      <c r="G20" s="119"/>
      <c r="H20" s="117"/>
      <c r="I20" s="141"/>
      <c r="J20" s="127"/>
      <c r="K20" s="119"/>
      <c r="L20" s="117"/>
      <c r="M20" s="141"/>
      <c r="N20" s="127"/>
      <c r="O20" s="119"/>
      <c r="P20" s="117"/>
      <c r="Q20" s="141"/>
      <c r="R20" s="127"/>
      <c r="S20" s="119"/>
      <c r="T20" s="117"/>
      <c r="U20" s="141"/>
      <c r="V20" s="127"/>
      <c r="W20" s="119"/>
      <c r="X20" s="117"/>
      <c r="Y20" s="141"/>
      <c r="Z20" s="127"/>
      <c r="AA20" s="119"/>
      <c r="AB20" s="117"/>
      <c r="AC20" s="141"/>
    </row>
    <row r="21" spans="1:29" ht="19.5" thickBot="1" x14ac:dyDescent="0.25">
      <c r="A21" s="133">
        <v>12</v>
      </c>
      <c r="B21" s="134" t="e">
        <f>'MIN REQS'!#REF!</f>
        <v>#REF!</v>
      </c>
      <c r="C21" s="134" t="e">
        <f>'MIN REQS'!#REF!</f>
        <v>#REF!</v>
      </c>
      <c r="D21" s="135" t="e">
        <f>'MIN REQS'!#REF!</f>
        <v>#REF!</v>
      </c>
      <c r="E21" s="112" t="s">
        <v>44</v>
      </c>
      <c r="F21" s="127"/>
      <c r="G21" s="119"/>
      <c r="H21" s="117"/>
      <c r="I21" s="141"/>
      <c r="J21" s="127"/>
      <c r="K21" s="119"/>
      <c r="L21" s="117"/>
      <c r="M21" s="141"/>
      <c r="N21" s="127"/>
      <c r="O21" s="119"/>
      <c r="P21" s="117"/>
      <c r="Q21" s="141"/>
      <c r="R21" s="127"/>
      <c r="S21" s="119"/>
      <c r="T21" s="117"/>
      <c r="U21" s="141"/>
      <c r="V21" s="127"/>
      <c r="W21" s="119"/>
      <c r="X21" s="117"/>
      <c r="Y21" s="141"/>
      <c r="Z21" s="127"/>
      <c r="AA21" s="119"/>
      <c r="AB21" s="117"/>
      <c r="AC21" s="141"/>
    </row>
    <row r="22" spans="1:29" s="108" customFormat="1" ht="24" thickBot="1" x14ac:dyDescent="0.25">
      <c r="A22" s="219" t="s">
        <v>28</v>
      </c>
      <c r="B22" s="220"/>
      <c r="C22" s="220"/>
      <c r="D22" s="220"/>
      <c r="E22" s="109" t="s">
        <v>44</v>
      </c>
      <c r="F22" s="221"/>
      <c r="G22" s="222"/>
      <c r="H22" s="222"/>
      <c r="I22" s="142"/>
      <c r="J22" s="221"/>
      <c r="K22" s="222"/>
      <c r="L22" s="222"/>
      <c r="M22" s="142"/>
      <c r="N22" s="221"/>
      <c r="O22" s="222"/>
      <c r="P22" s="222"/>
      <c r="Q22" s="142"/>
      <c r="R22" s="221"/>
      <c r="S22" s="222"/>
      <c r="T22" s="222"/>
      <c r="U22" s="142"/>
      <c r="V22" s="221"/>
      <c r="W22" s="222"/>
      <c r="X22" s="222"/>
      <c r="Y22" s="142"/>
      <c r="Z22" s="221"/>
      <c r="AA22" s="222"/>
      <c r="AB22" s="222"/>
      <c r="AC22" s="142"/>
    </row>
    <row r="23" spans="1:29" x14ac:dyDescent="0.2">
      <c r="I23" s="148"/>
      <c r="M23" s="148"/>
      <c r="Q23" s="148"/>
      <c r="U23" s="148"/>
      <c r="Y23" s="148"/>
      <c r="AC23" s="148"/>
    </row>
    <row r="24" spans="1:29" x14ac:dyDescent="0.2">
      <c r="I24" s="148"/>
      <c r="M24" s="148"/>
      <c r="Q24" s="148"/>
      <c r="U24" s="148"/>
      <c r="Y24" s="148"/>
      <c r="AC24" s="148"/>
    </row>
    <row r="25" spans="1:29" x14ac:dyDescent="0.2">
      <c r="I25" s="148"/>
      <c r="M25" s="148"/>
      <c r="Q25" s="148"/>
      <c r="U25" s="148"/>
      <c r="Y25" s="148"/>
      <c r="AC25" s="148"/>
    </row>
    <row r="26" spans="1:29" x14ac:dyDescent="0.2">
      <c r="I26" s="148"/>
      <c r="M26" s="148"/>
      <c r="Q26" s="148"/>
      <c r="U26" s="148"/>
      <c r="Y26" s="148"/>
      <c r="AC26" s="148"/>
    </row>
    <row r="27" spans="1:29" x14ac:dyDescent="0.2">
      <c r="I27" s="148"/>
      <c r="M27" s="148"/>
      <c r="Q27" s="148"/>
      <c r="U27" s="148"/>
      <c r="Y27" s="148"/>
      <c r="AC27" s="148"/>
    </row>
    <row r="28" spans="1:29" x14ac:dyDescent="0.2">
      <c r="I28" s="148"/>
      <c r="M28" s="148"/>
      <c r="Q28" s="148"/>
      <c r="U28" s="148"/>
      <c r="Y28" s="148"/>
      <c r="AC28" s="148"/>
    </row>
    <row r="29" spans="1:29" x14ac:dyDescent="0.2">
      <c r="I29" s="148"/>
      <c r="M29" s="148"/>
      <c r="Q29" s="148"/>
      <c r="U29" s="148"/>
      <c r="Y29" s="148"/>
      <c r="AC29" s="148"/>
    </row>
    <row r="30" spans="1:29" x14ac:dyDescent="0.2">
      <c r="I30" s="148"/>
      <c r="M30" s="148"/>
      <c r="Q30" s="148"/>
      <c r="U30" s="148"/>
      <c r="Y30" s="148"/>
      <c r="AC30" s="148"/>
    </row>
    <row r="31" spans="1:29" x14ac:dyDescent="0.2">
      <c r="I31" s="148"/>
      <c r="M31" s="148"/>
      <c r="Q31" s="148"/>
      <c r="U31" s="148"/>
      <c r="Y31" s="148"/>
      <c r="AC31" s="148"/>
    </row>
    <row r="32" spans="1:29" x14ac:dyDescent="0.2">
      <c r="I32" s="148"/>
      <c r="M32" s="148"/>
      <c r="Q32" s="148"/>
      <c r="U32" s="148"/>
      <c r="Y32" s="148"/>
      <c r="AC32" s="148"/>
    </row>
    <row r="33" spans="9:29" x14ac:dyDescent="0.2">
      <c r="I33" s="148"/>
      <c r="M33" s="148"/>
      <c r="Q33" s="148"/>
      <c r="U33" s="148"/>
      <c r="Y33" s="148"/>
      <c r="AC33" s="148"/>
    </row>
    <row r="34" spans="9:29" x14ac:dyDescent="0.2">
      <c r="I34" s="148"/>
      <c r="M34" s="148"/>
      <c r="Q34" s="148"/>
      <c r="U34" s="148"/>
      <c r="Y34" s="148"/>
      <c r="AC34" s="148"/>
    </row>
    <row r="35" spans="9:29" x14ac:dyDescent="0.2">
      <c r="I35" s="148"/>
      <c r="M35" s="148"/>
      <c r="Q35" s="148"/>
      <c r="U35" s="148"/>
      <c r="Y35" s="148"/>
      <c r="AC35" s="148"/>
    </row>
    <row r="36" spans="9:29" x14ac:dyDescent="0.2">
      <c r="I36" s="148"/>
      <c r="M36" s="148"/>
      <c r="Q36" s="148"/>
      <c r="U36" s="148"/>
      <c r="Y36" s="148"/>
      <c r="AC36" s="148"/>
    </row>
    <row r="37" spans="9:29" x14ac:dyDescent="0.2">
      <c r="I37" s="148"/>
      <c r="M37" s="148"/>
      <c r="Q37" s="148"/>
      <c r="U37" s="148"/>
      <c r="Y37" s="148"/>
      <c r="AC37" s="148"/>
    </row>
    <row r="38" spans="9:29" x14ac:dyDescent="0.2">
      <c r="I38" s="148"/>
      <c r="M38" s="148"/>
      <c r="Q38" s="148"/>
      <c r="U38" s="148"/>
      <c r="Y38" s="148"/>
      <c r="AC38" s="148"/>
    </row>
    <row r="39" spans="9:29" x14ac:dyDescent="0.2">
      <c r="I39" s="148"/>
      <c r="M39" s="148"/>
      <c r="Q39" s="148"/>
      <c r="U39" s="148"/>
      <c r="Y39" s="148"/>
      <c r="AC39" s="148"/>
    </row>
    <row r="40" spans="9:29" x14ac:dyDescent="0.2">
      <c r="I40" s="148"/>
      <c r="M40" s="148"/>
      <c r="Q40" s="148"/>
      <c r="U40" s="148"/>
      <c r="Y40" s="148"/>
      <c r="AC40" s="148"/>
    </row>
    <row r="41" spans="9:29" x14ac:dyDescent="0.2">
      <c r="I41" s="148"/>
      <c r="M41" s="148"/>
      <c r="Q41" s="148"/>
      <c r="U41" s="148"/>
      <c r="Y41" s="148"/>
      <c r="AC41" s="148"/>
    </row>
    <row r="42" spans="9:29" x14ac:dyDescent="0.2">
      <c r="I42" s="148"/>
      <c r="M42" s="148"/>
      <c r="Q42" s="148"/>
      <c r="U42" s="148"/>
      <c r="Y42" s="148"/>
      <c r="AC42" s="148"/>
    </row>
    <row r="43" spans="9:29" x14ac:dyDescent="0.2">
      <c r="I43" s="148"/>
      <c r="M43" s="148"/>
      <c r="Q43" s="148"/>
      <c r="U43" s="148"/>
      <c r="Y43" s="148"/>
      <c r="AC43" s="148"/>
    </row>
    <row r="44" spans="9:29" x14ac:dyDescent="0.2">
      <c r="I44" s="148"/>
      <c r="M44" s="148"/>
      <c r="Q44" s="148"/>
      <c r="U44" s="148"/>
      <c r="Y44" s="148"/>
      <c r="AC44" s="148"/>
    </row>
    <row r="45" spans="9:29" x14ac:dyDescent="0.2">
      <c r="I45" s="148"/>
      <c r="M45" s="148"/>
      <c r="Q45" s="148"/>
      <c r="U45" s="148"/>
      <c r="Y45" s="148"/>
      <c r="AC45" s="148"/>
    </row>
    <row r="46" spans="9:29" x14ac:dyDescent="0.2">
      <c r="I46" s="148"/>
      <c r="M46" s="148"/>
      <c r="Q46" s="148"/>
      <c r="U46" s="148"/>
      <c r="Y46" s="148"/>
      <c r="AC46" s="148"/>
    </row>
    <row r="47" spans="9:29" x14ac:dyDescent="0.2">
      <c r="I47" s="148"/>
      <c r="M47" s="148"/>
      <c r="Q47" s="148"/>
      <c r="U47" s="148"/>
      <c r="Y47" s="148"/>
      <c r="AC47" s="148"/>
    </row>
    <row r="48" spans="9:29" x14ac:dyDescent="0.2">
      <c r="I48" s="148"/>
      <c r="M48" s="148"/>
      <c r="Q48" s="148"/>
      <c r="U48" s="148"/>
      <c r="Y48" s="148"/>
      <c r="AC48" s="148"/>
    </row>
    <row r="49" spans="9:29" x14ac:dyDescent="0.2">
      <c r="I49" s="148"/>
      <c r="M49" s="148"/>
      <c r="Q49" s="148"/>
      <c r="U49" s="148"/>
      <c r="Y49" s="148"/>
      <c r="AC49" s="148"/>
    </row>
    <row r="50" spans="9:29" x14ac:dyDescent="0.2">
      <c r="I50" s="148"/>
      <c r="M50" s="148"/>
      <c r="Q50" s="148"/>
      <c r="U50" s="148"/>
      <c r="Y50" s="148"/>
      <c r="AC50" s="148"/>
    </row>
    <row r="51" spans="9:29" x14ac:dyDescent="0.2">
      <c r="I51" s="148"/>
      <c r="M51" s="148"/>
      <c r="Q51" s="148"/>
      <c r="U51" s="148"/>
      <c r="Y51" s="148"/>
      <c r="AC51" s="148"/>
    </row>
    <row r="52" spans="9:29" x14ac:dyDescent="0.2">
      <c r="I52" s="148"/>
      <c r="M52" s="148"/>
      <c r="Q52" s="148"/>
      <c r="U52" s="148"/>
      <c r="Y52" s="148"/>
      <c r="AC52" s="148"/>
    </row>
    <row r="53" spans="9:29" x14ac:dyDescent="0.2">
      <c r="I53" s="148"/>
      <c r="M53" s="148"/>
      <c r="Q53" s="148"/>
      <c r="U53" s="148"/>
      <c r="Y53" s="148"/>
      <c r="AC53" s="148"/>
    </row>
    <row r="54" spans="9:29" x14ac:dyDescent="0.2">
      <c r="I54" s="148"/>
      <c r="M54" s="148"/>
      <c r="Q54" s="148"/>
      <c r="U54" s="148"/>
      <c r="Y54" s="148"/>
      <c r="AC54" s="148"/>
    </row>
    <row r="55" spans="9:29" x14ac:dyDescent="0.2">
      <c r="I55" s="148"/>
      <c r="M55" s="148"/>
      <c r="Q55" s="148"/>
      <c r="U55" s="148"/>
      <c r="Y55" s="148"/>
      <c r="AC55" s="148"/>
    </row>
    <row r="56" spans="9:29" x14ac:dyDescent="0.2">
      <c r="I56" s="148"/>
      <c r="M56" s="148"/>
      <c r="Q56" s="148"/>
      <c r="U56" s="148"/>
      <c r="Y56" s="148"/>
      <c r="AC56" s="148"/>
    </row>
    <row r="57" spans="9:29" x14ac:dyDescent="0.2">
      <c r="I57" s="148"/>
      <c r="M57" s="148"/>
      <c r="Q57" s="148"/>
      <c r="U57" s="148"/>
      <c r="Y57" s="148"/>
      <c r="AC57" s="148"/>
    </row>
    <row r="58" spans="9:29" x14ac:dyDescent="0.2">
      <c r="I58" s="148"/>
      <c r="M58" s="148"/>
      <c r="Q58" s="148"/>
      <c r="U58" s="148"/>
      <c r="Y58" s="148"/>
      <c r="AC58" s="148"/>
    </row>
    <row r="59" spans="9:29" x14ac:dyDescent="0.2">
      <c r="I59" s="148"/>
      <c r="M59" s="148"/>
      <c r="Q59" s="148"/>
      <c r="U59" s="148"/>
      <c r="Y59" s="148"/>
      <c r="AC59" s="148"/>
    </row>
    <row r="60" spans="9:29" x14ac:dyDescent="0.2">
      <c r="I60" s="148"/>
      <c r="M60" s="148"/>
      <c r="Q60" s="148"/>
      <c r="U60" s="148"/>
      <c r="Y60" s="148"/>
      <c r="AC60" s="148"/>
    </row>
    <row r="61" spans="9:29" x14ac:dyDescent="0.2">
      <c r="I61" s="148"/>
      <c r="M61" s="148"/>
      <c r="Q61" s="148"/>
      <c r="U61" s="148"/>
      <c r="Y61" s="148"/>
      <c r="AC61" s="148"/>
    </row>
    <row r="62" spans="9:29" x14ac:dyDescent="0.2">
      <c r="I62" s="148"/>
      <c r="M62" s="148"/>
      <c r="Q62" s="148"/>
      <c r="U62" s="148"/>
      <c r="Y62" s="148"/>
      <c r="AC62" s="148"/>
    </row>
    <row r="63" spans="9:29" x14ac:dyDescent="0.2">
      <c r="I63" s="148"/>
      <c r="M63" s="148"/>
      <c r="Q63" s="148"/>
      <c r="U63" s="148"/>
      <c r="Y63" s="148"/>
      <c r="AC63" s="148"/>
    </row>
    <row r="64" spans="9:29" x14ac:dyDescent="0.2">
      <c r="I64" s="148"/>
      <c r="M64" s="148"/>
      <c r="Q64" s="148"/>
      <c r="U64" s="148"/>
      <c r="Y64" s="148"/>
      <c r="AC64" s="148"/>
    </row>
    <row r="65" spans="9:29" x14ac:dyDescent="0.2">
      <c r="I65" s="148"/>
      <c r="M65" s="148"/>
      <c r="Q65" s="148"/>
      <c r="U65" s="148"/>
      <c r="Y65" s="148"/>
      <c r="AC65" s="148"/>
    </row>
    <row r="66" spans="9:29" x14ac:dyDescent="0.2">
      <c r="I66" s="148"/>
      <c r="M66" s="148"/>
      <c r="Q66" s="148"/>
      <c r="U66" s="148"/>
      <c r="Y66" s="148"/>
      <c r="AC66" s="148"/>
    </row>
    <row r="67" spans="9:29" x14ac:dyDescent="0.2">
      <c r="I67" s="148"/>
      <c r="M67" s="148"/>
      <c r="Q67" s="148"/>
      <c r="U67" s="148"/>
      <c r="Y67" s="148"/>
      <c r="AC67" s="148"/>
    </row>
    <row r="68" spans="9:29" x14ac:dyDescent="0.2">
      <c r="I68" s="148"/>
      <c r="M68" s="148"/>
      <c r="Q68" s="148"/>
      <c r="U68" s="148"/>
      <c r="Y68" s="148"/>
      <c r="AC68" s="148"/>
    </row>
    <row r="69" spans="9:29" x14ac:dyDescent="0.2">
      <c r="I69" s="148"/>
      <c r="M69" s="148"/>
      <c r="Q69" s="148"/>
      <c r="U69" s="148"/>
      <c r="Y69" s="148"/>
      <c r="AC69" s="148"/>
    </row>
    <row r="70" spans="9:29" x14ac:dyDescent="0.2">
      <c r="I70" s="148"/>
      <c r="M70" s="148"/>
      <c r="Q70" s="148"/>
      <c r="U70" s="148"/>
      <c r="Y70" s="148"/>
      <c r="AC70" s="148"/>
    </row>
    <row r="71" spans="9:29" x14ac:dyDescent="0.2">
      <c r="I71" s="148"/>
      <c r="M71" s="148"/>
      <c r="Q71" s="148"/>
      <c r="U71" s="148"/>
      <c r="Y71" s="148"/>
      <c r="AC71" s="148"/>
    </row>
    <row r="72" spans="9:29" x14ac:dyDescent="0.2">
      <c r="I72" s="148"/>
      <c r="M72" s="148"/>
      <c r="Q72" s="148"/>
      <c r="U72" s="148"/>
      <c r="Y72" s="148"/>
      <c r="AC72" s="148"/>
    </row>
    <row r="73" spans="9:29" x14ac:dyDescent="0.2">
      <c r="I73" s="148"/>
      <c r="M73" s="148"/>
      <c r="Q73" s="148"/>
      <c r="U73" s="148"/>
      <c r="Y73" s="148"/>
      <c r="AC73" s="148"/>
    </row>
    <row r="74" spans="9:29" x14ac:dyDescent="0.2">
      <c r="I74" s="148"/>
      <c r="M74" s="148"/>
      <c r="Q74" s="148"/>
      <c r="U74" s="148"/>
      <c r="Y74" s="148"/>
      <c r="AC74" s="148"/>
    </row>
    <row r="75" spans="9:29" x14ac:dyDescent="0.2">
      <c r="I75" s="148"/>
      <c r="M75" s="148"/>
      <c r="Q75" s="148"/>
      <c r="U75" s="148"/>
      <c r="Y75" s="148"/>
      <c r="AC75" s="148"/>
    </row>
    <row r="76" spans="9:29" x14ac:dyDescent="0.2">
      <c r="I76" s="148"/>
      <c r="M76" s="148"/>
      <c r="Q76" s="148"/>
      <c r="U76" s="148"/>
      <c r="Y76" s="148"/>
      <c r="AC76" s="148"/>
    </row>
    <row r="77" spans="9:29" x14ac:dyDescent="0.2">
      <c r="I77" s="148"/>
      <c r="M77" s="148"/>
      <c r="Q77" s="148"/>
      <c r="U77" s="148"/>
      <c r="Y77" s="148"/>
      <c r="AC77" s="148"/>
    </row>
    <row r="78" spans="9:29" x14ac:dyDescent="0.2">
      <c r="I78" s="148"/>
      <c r="M78" s="148"/>
      <c r="Q78" s="148"/>
      <c r="U78" s="148"/>
      <c r="Y78" s="148"/>
      <c r="AC78" s="148"/>
    </row>
    <row r="79" spans="9:29" x14ac:dyDescent="0.2">
      <c r="I79" s="148"/>
      <c r="M79" s="148"/>
      <c r="Q79" s="148"/>
      <c r="U79" s="148"/>
      <c r="Y79" s="148"/>
      <c r="AC79" s="148"/>
    </row>
    <row r="80" spans="9:29" x14ac:dyDescent="0.2">
      <c r="I80" s="148"/>
      <c r="M80" s="148"/>
      <c r="Q80" s="148"/>
      <c r="U80" s="148"/>
      <c r="Y80" s="148"/>
      <c r="AC80" s="148"/>
    </row>
    <row r="81" spans="9:29" x14ac:dyDescent="0.2">
      <c r="I81" s="148"/>
      <c r="M81" s="148"/>
      <c r="Q81" s="148"/>
      <c r="U81" s="148"/>
      <c r="Y81" s="148"/>
      <c r="AC81" s="148"/>
    </row>
    <row r="82" spans="9:29" x14ac:dyDescent="0.2">
      <c r="I82" s="148"/>
      <c r="M82" s="148"/>
      <c r="Q82" s="148"/>
      <c r="U82" s="148"/>
      <c r="Y82" s="148"/>
      <c r="AC82" s="148"/>
    </row>
    <row r="83" spans="9:29" x14ac:dyDescent="0.2">
      <c r="I83" s="148"/>
      <c r="M83" s="148"/>
      <c r="Q83" s="148"/>
      <c r="U83" s="148"/>
      <c r="Y83" s="148"/>
      <c r="AC83" s="148"/>
    </row>
    <row r="84" spans="9:29" x14ac:dyDescent="0.2">
      <c r="I84" s="148"/>
      <c r="M84" s="148"/>
      <c r="Q84" s="148"/>
      <c r="U84" s="148"/>
      <c r="Y84" s="148"/>
      <c r="AC84" s="148"/>
    </row>
    <row r="85" spans="9:29" x14ac:dyDescent="0.2">
      <c r="I85" s="148"/>
      <c r="M85" s="148"/>
      <c r="Q85" s="148"/>
      <c r="U85" s="148"/>
      <c r="Y85" s="148"/>
      <c r="AC85" s="148"/>
    </row>
    <row r="86" spans="9:29" x14ac:dyDescent="0.2">
      <c r="I86" s="148"/>
      <c r="M86" s="148"/>
      <c r="Q86" s="148"/>
      <c r="U86" s="148"/>
      <c r="Y86" s="148"/>
      <c r="AC86" s="148"/>
    </row>
  </sheetData>
  <autoFilter ref="A9:AV22" xr:uid="{00000000-0009-0000-0000-000002000000}"/>
  <mergeCells count="14">
    <mergeCell ref="Z7:AC7"/>
    <mergeCell ref="A22:D22"/>
    <mergeCell ref="F22:H22"/>
    <mergeCell ref="J22:L22"/>
    <mergeCell ref="N22:P22"/>
    <mergeCell ref="R22:T22"/>
    <mergeCell ref="V22:X22"/>
    <mergeCell ref="Z22:AB22"/>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137"/>
  <sheetViews>
    <sheetView zoomScale="70" zoomScaleNormal="70" zoomScalePageLayoutView="155" workbookViewId="0">
      <selection activeCell="F133" sqref="F133"/>
    </sheetView>
  </sheetViews>
  <sheetFormatPr defaultColWidth="15" defaultRowHeight="15.75" x14ac:dyDescent="0.2"/>
  <cols>
    <col min="1" max="1" width="7.42578125" style="66" customWidth="1"/>
    <col min="2" max="2" width="17" style="66" customWidth="1"/>
    <col min="3" max="3" width="19.28515625" style="66" customWidth="1"/>
    <col min="4" max="4" width="74.140625" style="90" customWidth="1"/>
    <col min="5" max="5" width="14.85546875" style="68" bestFit="1" customWidth="1"/>
    <col min="6" max="6" width="21.140625" style="66" customWidth="1"/>
    <col min="7" max="7" width="38" style="67" customWidth="1"/>
    <col min="8" max="8" width="17.5703125" style="68" bestFit="1" customWidth="1"/>
    <col min="9" max="16384" width="15" style="66"/>
  </cols>
  <sheetData>
    <row r="1" spans="1:8" ht="94.5" customHeight="1" x14ac:dyDescent="0.3">
      <c r="A1" s="4" t="s">
        <v>0</v>
      </c>
      <c r="B1" s="63"/>
      <c r="C1" s="64"/>
      <c r="D1" s="65"/>
      <c r="E1" s="65"/>
    </row>
    <row r="2" spans="1:8" ht="20.25" x14ac:dyDescent="0.2">
      <c r="A2" s="3" t="str">
        <f>SUMMARY!A2</f>
        <v>RFP 25-005-38 Pet Insurance Services</v>
      </c>
      <c r="B2" s="69"/>
      <c r="C2" s="70"/>
      <c r="D2" s="65"/>
      <c r="E2" s="65"/>
    </row>
    <row r="3" spans="1:8" ht="20.25" x14ac:dyDescent="0.2">
      <c r="A3" s="3" t="str">
        <f>SUMMARY!A3</f>
        <v xml:space="preserve">Department: Human Resources </v>
      </c>
      <c r="B3" s="69"/>
      <c r="C3" s="70"/>
      <c r="D3" s="71"/>
      <c r="E3" s="71"/>
    </row>
    <row r="4" spans="1:8" ht="18.75" x14ac:dyDescent="0.2">
      <c r="A4" s="96" t="str">
        <f>'MIN REQS'!A4</f>
        <v>VENDOR:  Company name</v>
      </c>
      <c r="B4" s="97"/>
      <c r="C4" s="98"/>
      <c r="D4" s="99"/>
      <c r="E4" s="99"/>
    </row>
    <row r="5" spans="1:8" ht="18.75" x14ac:dyDescent="0.2">
      <c r="A5" s="72"/>
      <c r="B5" s="69"/>
      <c r="C5" s="70"/>
      <c r="D5" s="71"/>
      <c r="E5" s="71"/>
    </row>
    <row r="6" spans="1:8" s="74" customFormat="1" ht="23.25" thickBot="1" x14ac:dyDescent="0.25">
      <c r="A6" s="73"/>
      <c r="D6" s="75"/>
      <c r="E6" s="75"/>
      <c r="G6" s="76"/>
      <c r="H6" s="77"/>
    </row>
    <row r="7" spans="1:8" s="116" customFormat="1" ht="25.5" x14ac:dyDescent="0.2">
      <c r="A7" s="207" t="s">
        <v>46</v>
      </c>
      <c r="B7" s="208"/>
      <c r="C7" s="208"/>
      <c r="D7" s="208"/>
      <c r="E7" s="240"/>
      <c r="F7" s="210" t="s">
        <v>49</v>
      </c>
      <c r="G7" s="211"/>
      <c r="H7" s="212"/>
    </row>
    <row r="8" spans="1:8" s="80" customFormat="1" ht="112.5" x14ac:dyDescent="0.2">
      <c r="A8" s="95" t="s">
        <v>20</v>
      </c>
      <c r="B8" s="94" t="s">
        <v>21</v>
      </c>
      <c r="C8" s="94" t="s">
        <v>22</v>
      </c>
      <c r="D8" s="94" t="s">
        <v>23</v>
      </c>
      <c r="E8" s="106" t="s">
        <v>29</v>
      </c>
      <c r="F8" s="78" t="s">
        <v>31</v>
      </c>
      <c r="G8" s="79" t="s">
        <v>32</v>
      </c>
      <c r="H8" s="160" t="s">
        <v>30</v>
      </c>
    </row>
    <row r="9" spans="1:8" s="80" customFormat="1" ht="19.5" thickBot="1" x14ac:dyDescent="0.25">
      <c r="A9" s="91"/>
      <c r="B9" s="92"/>
      <c r="C9" s="92"/>
      <c r="D9" s="92"/>
      <c r="E9" s="107"/>
      <c r="F9" s="91"/>
      <c r="G9" s="92"/>
      <c r="H9" s="93"/>
    </row>
    <row r="10" spans="1:8" ht="56.25" x14ac:dyDescent="0.2">
      <c r="A10" s="85">
        <v>1</v>
      </c>
      <c r="B10" s="229" t="s">
        <v>83</v>
      </c>
      <c r="C10" s="229" t="s">
        <v>84</v>
      </c>
      <c r="D10" s="87" t="s">
        <v>126</v>
      </c>
      <c r="E10" s="239">
        <v>25</v>
      </c>
      <c r="F10" s="149"/>
      <c r="G10" s="150"/>
      <c r="H10" s="161"/>
    </row>
    <row r="11" spans="1:8" ht="75" x14ac:dyDescent="0.2">
      <c r="A11" s="85">
        <f>A10+1</f>
        <v>2</v>
      </c>
      <c r="B11" s="230"/>
      <c r="C11" s="230"/>
      <c r="D11" s="87" t="s">
        <v>137</v>
      </c>
      <c r="E11" s="237"/>
      <c r="F11" s="129"/>
      <c r="G11" s="130"/>
      <c r="H11" s="162"/>
    </row>
    <row r="12" spans="1:8" ht="37.5" x14ac:dyDescent="0.2">
      <c r="A12" s="233">
        <f>A11+1</f>
        <v>3</v>
      </c>
      <c r="B12" s="230"/>
      <c r="C12" s="230"/>
      <c r="D12" s="87" t="s">
        <v>130</v>
      </c>
      <c r="E12" s="237"/>
      <c r="F12" s="125" t="s">
        <v>131</v>
      </c>
      <c r="G12" s="130"/>
      <c r="H12" s="162"/>
    </row>
    <row r="13" spans="1:8" ht="18.75" x14ac:dyDescent="0.2">
      <c r="A13" s="234"/>
      <c r="B13" s="230"/>
      <c r="C13" s="230"/>
      <c r="D13" s="171" t="s">
        <v>127</v>
      </c>
      <c r="E13" s="237"/>
      <c r="F13" s="129"/>
      <c r="G13" s="130"/>
      <c r="H13" s="162"/>
    </row>
    <row r="14" spans="1:8" ht="18.75" x14ac:dyDescent="0.2">
      <c r="A14" s="234"/>
      <c r="B14" s="230"/>
      <c r="C14" s="230"/>
      <c r="D14" s="171" t="s">
        <v>128</v>
      </c>
      <c r="E14" s="237"/>
      <c r="F14" s="129"/>
      <c r="G14" s="130"/>
      <c r="H14" s="162"/>
    </row>
    <row r="15" spans="1:8" ht="18.75" x14ac:dyDescent="0.2">
      <c r="A15" s="235"/>
      <c r="B15" s="230"/>
      <c r="C15" s="230"/>
      <c r="D15" s="171" t="s">
        <v>129</v>
      </c>
      <c r="E15" s="237"/>
      <c r="F15" s="129"/>
      <c r="G15" s="130"/>
      <c r="H15" s="162"/>
    </row>
    <row r="16" spans="1:8" ht="37.5" x14ac:dyDescent="0.2">
      <c r="A16" s="85">
        <f>A12+1</f>
        <v>4</v>
      </c>
      <c r="B16" s="230"/>
      <c r="C16" s="230"/>
      <c r="D16" s="87" t="s">
        <v>85</v>
      </c>
      <c r="E16" s="237"/>
      <c r="F16" s="129"/>
      <c r="G16" s="130"/>
      <c r="H16" s="162"/>
    </row>
    <row r="17" spans="1:8" ht="112.5" x14ac:dyDescent="0.2">
      <c r="A17" s="85">
        <f t="shared" ref="A17:A79" si="0">A16+1</f>
        <v>5</v>
      </c>
      <c r="B17" s="230"/>
      <c r="C17" s="230"/>
      <c r="D17" s="87" t="s">
        <v>211</v>
      </c>
      <c r="E17" s="237"/>
      <c r="F17" s="129"/>
      <c r="G17" s="130"/>
      <c r="H17" s="162"/>
    </row>
    <row r="18" spans="1:8" ht="75" x14ac:dyDescent="0.2">
      <c r="A18" s="85">
        <f>+A17+1</f>
        <v>6</v>
      </c>
      <c r="B18" s="230"/>
      <c r="C18" s="230"/>
      <c r="D18" s="87" t="s">
        <v>86</v>
      </c>
      <c r="E18" s="237"/>
      <c r="F18" s="129"/>
      <c r="G18" s="130"/>
      <c r="H18" s="161"/>
    </row>
    <row r="19" spans="1:8" ht="18.75" x14ac:dyDescent="0.2">
      <c r="A19" s="85">
        <f t="shared" si="0"/>
        <v>7</v>
      </c>
      <c r="B19" s="230"/>
      <c r="C19" s="230"/>
      <c r="D19" s="87" t="s">
        <v>87</v>
      </c>
      <c r="E19" s="237"/>
      <c r="F19" s="129"/>
      <c r="G19" s="130"/>
      <c r="H19" s="162"/>
    </row>
    <row r="20" spans="1:8" ht="18.75" x14ac:dyDescent="0.2">
      <c r="A20" s="85">
        <f t="shared" si="0"/>
        <v>8</v>
      </c>
      <c r="B20" s="230"/>
      <c r="C20" s="230"/>
      <c r="D20" s="87" t="s">
        <v>139</v>
      </c>
      <c r="E20" s="237"/>
      <c r="F20" s="129"/>
      <c r="G20" s="130"/>
      <c r="H20" s="162"/>
    </row>
    <row r="21" spans="1:8" ht="37.5" customHeight="1" x14ac:dyDescent="0.2">
      <c r="A21" s="85">
        <f t="shared" si="0"/>
        <v>9</v>
      </c>
      <c r="B21" s="230"/>
      <c r="C21" s="230"/>
      <c r="D21" s="87" t="s">
        <v>88</v>
      </c>
      <c r="E21" s="237"/>
      <c r="F21" s="129"/>
      <c r="G21" s="130"/>
      <c r="H21" s="162"/>
    </row>
    <row r="22" spans="1:8" ht="37.5" x14ac:dyDescent="0.2">
      <c r="A22" s="85">
        <f t="shared" si="0"/>
        <v>10</v>
      </c>
      <c r="B22" s="230"/>
      <c r="C22" s="230"/>
      <c r="D22" s="87" t="s">
        <v>140</v>
      </c>
      <c r="E22" s="237"/>
      <c r="F22" s="129"/>
      <c r="G22" s="130"/>
      <c r="H22" s="162"/>
    </row>
    <row r="23" spans="1:8" ht="37.5" x14ac:dyDescent="0.2">
      <c r="A23" s="85">
        <f t="shared" si="0"/>
        <v>11</v>
      </c>
      <c r="B23" s="230"/>
      <c r="C23" s="230"/>
      <c r="D23" s="87" t="s">
        <v>165</v>
      </c>
      <c r="E23" s="238"/>
      <c r="F23" s="129"/>
      <c r="G23" s="130"/>
      <c r="H23" s="162"/>
    </row>
    <row r="24" spans="1:8" ht="37.5" x14ac:dyDescent="0.2">
      <c r="A24" s="85">
        <f>+A23+1</f>
        <v>12</v>
      </c>
      <c r="B24" s="230"/>
      <c r="C24" s="231" t="s">
        <v>90</v>
      </c>
      <c r="D24" s="87" t="s">
        <v>164</v>
      </c>
      <c r="E24" s="236">
        <v>15</v>
      </c>
      <c r="F24" s="129"/>
      <c r="G24" s="130"/>
      <c r="H24" s="162"/>
    </row>
    <row r="25" spans="1:8" ht="31.5" x14ac:dyDescent="0.2">
      <c r="A25" s="233">
        <f t="shared" si="0"/>
        <v>13</v>
      </c>
      <c r="B25" s="230"/>
      <c r="C25" s="230"/>
      <c r="D25" s="87" t="s">
        <v>166</v>
      </c>
      <c r="E25" s="237"/>
      <c r="F25" s="125" t="s">
        <v>131</v>
      </c>
      <c r="G25" s="130"/>
      <c r="H25" s="162"/>
    </row>
    <row r="26" spans="1:8" ht="18.75" x14ac:dyDescent="0.2">
      <c r="A26" s="234"/>
      <c r="B26" s="230"/>
      <c r="C26" s="230"/>
      <c r="D26" s="171" t="s">
        <v>167</v>
      </c>
      <c r="E26" s="237"/>
      <c r="F26" s="129"/>
      <c r="G26" s="130"/>
      <c r="H26" s="162"/>
    </row>
    <row r="27" spans="1:8" ht="18.75" x14ac:dyDescent="0.2">
      <c r="A27" s="234"/>
      <c r="B27" s="230"/>
      <c r="C27" s="230"/>
      <c r="D27" s="171" t="s">
        <v>168</v>
      </c>
      <c r="E27" s="237"/>
      <c r="F27" s="129"/>
      <c r="G27" s="130"/>
      <c r="H27" s="162"/>
    </row>
    <row r="28" spans="1:8" ht="37.5" x14ac:dyDescent="0.2">
      <c r="A28" s="235"/>
      <c r="B28" s="230"/>
      <c r="C28" s="232"/>
      <c r="D28" s="171" t="s">
        <v>169</v>
      </c>
      <c r="E28" s="238"/>
      <c r="F28" s="129"/>
      <c r="G28" s="130"/>
      <c r="H28" s="162"/>
    </row>
    <row r="29" spans="1:8" ht="75" x14ac:dyDescent="0.2">
      <c r="A29" s="85">
        <f>+A25+1</f>
        <v>14</v>
      </c>
      <c r="B29" s="230"/>
      <c r="C29" s="231" t="s">
        <v>91</v>
      </c>
      <c r="D29" s="87" t="s">
        <v>92</v>
      </c>
      <c r="E29" s="88">
        <v>15</v>
      </c>
      <c r="F29" s="129"/>
      <c r="G29" s="130"/>
      <c r="H29" s="162"/>
    </row>
    <row r="30" spans="1:8" ht="99.75" customHeight="1" x14ac:dyDescent="0.2">
      <c r="A30" s="85">
        <f t="shared" si="0"/>
        <v>15</v>
      </c>
      <c r="B30" s="230"/>
      <c r="C30" s="230"/>
      <c r="D30" s="87" t="s">
        <v>141</v>
      </c>
      <c r="E30" s="88">
        <v>15</v>
      </c>
      <c r="F30" s="129"/>
      <c r="G30" s="130"/>
      <c r="H30" s="162"/>
    </row>
    <row r="31" spans="1:8" ht="56.25" x14ac:dyDescent="0.2">
      <c r="A31" s="85">
        <f t="shared" si="0"/>
        <v>16</v>
      </c>
      <c r="B31" s="230"/>
      <c r="C31" s="230"/>
      <c r="D31" s="87" t="s">
        <v>142</v>
      </c>
      <c r="E31" s="88">
        <v>15</v>
      </c>
      <c r="F31" s="129"/>
      <c r="G31" s="130"/>
      <c r="H31" s="162"/>
    </row>
    <row r="32" spans="1:8" ht="37.5" x14ac:dyDescent="0.2">
      <c r="A32" s="85">
        <f t="shared" si="0"/>
        <v>17</v>
      </c>
      <c r="B32" s="230"/>
      <c r="C32" s="230"/>
      <c r="D32" s="87" t="s">
        <v>143</v>
      </c>
      <c r="E32" s="88">
        <v>15</v>
      </c>
      <c r="F32" s="129"/>
      <c r="G32" s="130"/>
      <c r="H32" s="162"/>
    </row>
    <row r="33" spans="1:8" ht="37.5" x14ac:dyDescent="0.2">
      <c r="A33" s="85">
        <f t="shared" si="0"/>
        <v>18</v>
      </c>
      <c r="B33" s="230"/>
      <c r="C33" s="230"/>
      <c r="D33" s="87" t="s">
        <v>93</v>
      </c>
      <c r="E33" s="88">
        <v>20</v>
      </c>
      <c r="F33" s="129"/>
      <c r="G33" s="130"/>
      <c r="H33" s="162"/>
    </row>
    <row r="34" spans="1:8" ht="37.5" x14ac:dyDescent="0.2">
      <c r="A34" s="85">
        <f t="shared" si="0"/>
        <v>19</v>
      </c>
      <c r="B34" s="230"/>
      <c r="C34" s="230"/>
      <c r="D34" s="87" t="s">
        <v>144</v>
      </c>
      <c r="E34" s="88">
        <v>20</v>
      </c>
      <c r="F34" s="129"/>
      <c r="G34" s="130"/>
      <c r="H34" s="162"/>
    </row>
    <row r="35" spans="1:8" ht="56.25" x14ac:dyDescent="0.2">
      <c r="A35" s="85">
        <f t="shared" si="0"/>
        <v>20</v>
      </c>
      <c r="B35" s="230"/>
      <c r="C35" s="230"/>
      <c r="D35" s="87" t="s">
        <v>212</v>
      </c>
      <c r="E35" s="88">
        <v>10</v>
      </c>
      <c r="F35" s="129"/>
      <c r="G35" s="130"/>
      <c r="H35" s="162"/>
    </row>
    <row r="36" spans="1:8" ht="75" x14ac:dyDescent="0.2">
      <c r="A36" s="85">
        <f t="shared" si="0"/>
        <v>21</v>
      </c>
      <c r="B36" s="230"/>
      <c r="C36" s="230"/>
      <c r="D36" s="89" t="s">
        <v>214</v>
      </c>
      <c r="E36" s="88">
        <v>10</v>
      </c>
      <c r="F36" s="129"/>
      <c r="G36" s="130"/>
      <c r="H36" s="162"/>
    </row>
    <row r="37" spans="1:8" ht="37.5" x14ac:dyDescent="0.2">
      <c r="A37" s="85">
        <f>+A36+1</f>
        <v>22</v>
      </c>
      <c r="B37" s="230"/>
      <c r="C37" s="230"/>
      <c r="D37" s="87" t="s">
        <v>94</v>
      </c>
      <c r="E37" s="88">
        <v>5</v>
      </c>
      <c r="F37" s="129"/>
      <c r="G37" s="130"/>
      <c r="H37" s="162"/>
    </row>
    <row r="38" spans="1:8" ht="24" customHeight="1" x14ac:dyDescent="0.2">
      <c r="A38" s="85">
        <f>+A37+1</f>
        <v>23</v>
      </c>
      <c r="B38" s="230"/>
      <c r="C38" s="231" t="s">
        <v>95</v>
      </c>
      <c r="D38" s="166" t="s">
        <v>96</v>
      </c>
      <c r="E38" s="193">
        <v>10</v>
      </c>
      <c r="F38" s="167"/>
      <c r="G38" s="168"/>
      <c r="H38" s="169"/>
    </row>
    <row r="39" spans="1:8" ht="37.5" x14ac:dyDescent="0.2">
      <c r="A39" s="85">
        <f t="shared" si="0"/>
        <v>24</v>
      </c>
      <c r="B39" s="230"/>
      <c r="C39" s="230"/>
      <c r="D39" s="166" t="s">
        <v>145</v>
      </c>
      <c r="E39" s="193">
        <v>20</v>
      </c>
      <c r="F39" s="167"/>
      <c r="G39" s="168"/>
      <c r="H39" s="169"/>
    </row>
    <row r="40" spans="1:8" ht="18.75" x14ac:dyDescent="0.2">
      <c r="A40" s="85">
        <f t="shared" si="0"/>
        <v>25</v>
      </c>
      <c r="B40" s="230"/>
      <c r="C40" s="230"/>
      <c r="D40" s="166" t="s">
        <v>146</v>
      </c>
      <c r="E40" s="190">
        <v>20</v>
      </c>
      <c r="F40" s="167"/>
      <c r="G40" s="168"/>
      <c r="H40" s="169"/>
    </row>
    <row r="41" spans="1:8" ht="37.5" x14ac:dyDescent="0.2">
      <c r="A41" s="85">
        <f t="shared" si="0"/>
        <v>26</v>
      </c>
      <c r="B41" s="230"/>
      <c r="C41" s="230"/>
      <c r="D41" s="166" t="s">
        <v>220</v>
      </c>
      <c r="E41" s="88">
        <v>20</v>
      </c>
      <c r="F41" s="167"/>
      <c r="G41" s="168"/>
      <c r="H41" s="169"/>
    </row>
    <row r="42" spans="1:8" ht="37.5" x14ac:dyDescent="0.2">
      <c r="A42" s="85">
        <f t="shared" si="0"/>
        <v>27</v>
      </c>
      <c r="B42" s="230"/>
      <c r="C42" s="230"/>
      <c r="D42" s="166" t="s">
        <v>147</v>
      </c>
      <c r="E42" s="88">
        <v>20</v>
      </c>
      <c r="F42" s="167"/>
      <c r="G42" s="168"/>
      <c r="H42" s="169"/>
    </row>
    <row r="43" spans="1:8" ht="44.25" customHeight="1" x14ac:dyDescent="0.2">
      <c r="A43" s="85">
        <f t="shared" si="0"/>
        <v>28</v>
      </c>
      <c r="B43" s="230"/>
      <c r="C43" s="230"/>
      <c r="D43" s="166" t="s">
        <v>148</v>
      </c>
      <c r="E43" s="88">
        <v>20</v>
      </c>
      <c r="F43" s="167"/>
      <c r="G43" s="168"/>
      <c r="H43" s="169"/>
    </row>
    <row r="44" spans="1:8" ht="21" customHeight="1" x14ac:dyDescent="0.2">
      <c r="A44" s="85">
        <f t="shared" ref="A44:A51" si="1">+A43+1</f>
        <v>29</v>
      </c>
      <c r="B44" s="230"/>
      <c r="C44" s="230"/>
      <c r="D44" s="166" t="s">
        <v>180</v>
      </c>
      <c r="E44" s="88">
        <v>20</v>
      </c>
      <c r="F44" s="167"/>
      <c r="G44" s="168"/>
      <c r="H44" s="169"/>
    </row>
    <row r="45" spans="1:8" ht="24" customHeight="1" x14ac:dyDescent="0.2">
      <c r="A45" s="85">
        <f t="shared" si="1"/>
        <v>30</v>
      </c>
      <c r="B45" s="230"/>
      <c r="C45" s="230"/>
      <c r="D45" s="166" t="s">
        <v>160</v>
      </c>
      <c r="E45" s="88">
        <v>20</v>
      </c>
      <c r="F45" s="167"/>
      <c r="G45" s="168"/>
      <c r="H45" s="169"/>
    </row>
    <row r="46" spans="1:8" ht="49.5" customHeight="1" x14ac:dyDescent="0.2">
      <c r="A46" s="85">
        <f t="shared" si="1"/>
        <v>31</v>
      </c>
      <c r="B46" s="230"/>
      <c r="C46" s="230"/>
      <c r="D46" s="166" t="s">
        <v>149</v>
      </c>
      <c r="E46" s="88">
        <v>20</v>
      </c>
      <c r="F46" s="167"/>
      <c r="G46" s="168"/>
      <c r="H46" s="169"/>
    </row>
    <row r="47" spans="1:8" ht="57" customHeight="1" x14ac:dyDescent="0.2">
      <c r="A47" s="85">
        <f t="shared" si="1"/>
        <v>32</v>
      </c>
      <c r="B47" s="230"/>
      <c r="C47" s="230"/>
      <c r="D47" s="191" t="s">
        <v>161</v>
      </c>
      <c r="E47" s="88">
        <v>20</v>
      </c>
      <c r="F47" s="167"/>
      <c r="G47" s="168"/>
      <c r="H47" s="169"/>
    </row>
    <row r="48" spans="1:8" ht="60" customHeight="1" x14ac:dyDescent="0.2">
      <c r="A48" s="85">
        <f t="shared" si="1"/>
        <v>33</v>
      </c>
      <c r="B48" s="230"/>
      <c r="C48" s="230"/>
      <c r="D48" s="191" t="s">
        <v>203</v>
      </c>
      <c r="E48" s="88">
        <v>20</v>
      </c>
      <c r="F48" s="167"/>
      <c r="G48" s="168"/>
      <c r="H48" s="169"/>
    </row>
    <row r="49" spans="1:8" ht="62.25" customHeight="1" x14ac:dyDescent="0.2">
      <c r="A49" s="85">
        <f t="shared" si="1"/>
        <v>34</v>
      </c>
      <c r="B49" s="230"/>
      <c r="C49" s="230"/>
      <c r="D49" s="166" t="s">
        <v>181</v>
      </c>
      <c r="E49" s="88">
        <v>20</v>
      </c>
      <c r="F49" s="167"/>
      <c r="G49" s="168"/>
      <c r="H49" s="169"/>
    </row>
    <row r="50" spans="1:8" ht="33.4" customHeight="1" x14ac:dyDescent="0.2">
      <c r="A50" s="85">
        <f t="shared" si="1"/>
        <v>35</v>
      </c>
      <c r="B50" s="230"/>
      <c r="C50" s="232"/>
      <c r="D50" s="166" t="s">
        <v>182</v>
      </c>
      <c r="E50" s="88">
        <v>20</v>
      </c>
      <c r="F50" s="167"/>
      <c r="G50" s="168"/>
      <c r="H50" s="169"/>
    </row>
    <row r="51" spans="1:8" ht="45" customHeight="1" x14ac:dyDescent="0.2">
      <c r="A51" s="133">
        <f t="shared" si="1"/>
        <v>36</v>
      </c>
      <c r="B51" s="230"/>
      <c r="C51" s="231" t="s">
        <v>190</v>
      </c>
      <c r="D51" s="166" t="s">
        <v>191</v>
      </c>
      <c r="E51" s="236">
        <v>20</v>
      </c>
      <c r="F51" s="167"/>
      <c r="G51" s="168"/>
      <c r="H51" s="169"/>
    </row>
    <row r="52" spans="1:8" ht="56.25" x14ac:dyDescent="0.2">
      <c r="A52" s="85">
        <f>A51+1</f>
        <v>37</v>
      </c>
      <c r="B52" s="230"/>
      <c r="C52" s="230"/>
      <c r="D52" s="166" t="s">
        <v>215</v>
      </c>
      <c r="E52" s="237"/>
      <c r="F52" s="167"/>
      <c r="G52" s="168"/>
      <c r="H52" s="169"/>
    </row>
    <row r="53" spans="1:8" ht="37.5" x14ac:dyDescent="0.2">
      <c r="A53" s="85">
        <f t="shared" si="0"/>
        <v>38</v>
      </c>
      <c r="B53" s="230"/>
      <c r="C53" s="230"/>
      <c r="D53" s="166" t="s">
        <v>97</v>
      </c>
      <c r="E53" s="237"/>
      <c r="F53" s="167"/>
      <c r="G53" s="168"/>
      <c r="H53" s="169"/>
    </row>
    <row r="54" spans="1:8" ht="37.5" x14ac:dyDescent="0.2">
      <c r="A54" s="85">
        <f>+A53+1</f>
        <v>39</v>
      </c>
      <c r="B54" s="230"/>
      <c r="C54" s="230"/>
      <c r="D54" s="166" t="s">
        <v>192</v>
      </c>
      <c r="E54" s="238"/>
      <c r="F54" s="167"/>
      <c r="G54" s="168"/>
      <c r="H54" s="169"/>
    </row>
    <row r="55" spans="1:8" ht="31.5" x14ac:dyDescent="0.2">
      <c r="A55" s="233">
        <f t="shared" si="0"/>
        <v>40</v>
      </c>
      <c r="B55" s="230"/>
      <c r="C55" s="230"/>
      <c r="D55" s="166" t="s">
        <v>193</v>
      </c>
      <c r="E55" s="236">
        <v>50</v>
      </c>
      <c r="F55" s="125" t="s">
        <v>131</v>
      </c>
      <c r="G55" s="168"/>
      <c r="H55" s="169"/>
    </row>
    <row r="56" spans="1:8" ht="37.5" x14ac:dyDescent="0.2">
      <c r="A56" s="234"/>
      <c r="B56" s="230"/>
      <c r="C56" s="230"/>
      <c r="D56" s="170" t="s">
        <v>194</v>
      </c>
      <c r="E56" s="237"/>
      <c r="F56" s="167"/>
      <c r="G56" s="168"/>
      <c r="H56" s="169"/>
    </row>
    <row r="57" spans="1:8" ht="18.75" x14ac:dyDescent="0.2">
      <c r="A57" s="234"/>
      <c r="B57" s="230"/>
      <c r="C57" s="230"/>
      <c r="D57" s="170" t="s">
        <v>195</v>
      </c>
      <c r="E57" s="237"/>
      <c r="F57" s="167"/>
      <c r="G57" s="168"/>
      <c r="H57" s="169"/>
    </row>
    <row r="58" spans="1:8" ht="18.75" x14ac:dyDescent="0.2">
      <c r="A58" s="234"/>
      <c r="B58" s="230"/>
      <c r="C58" s="230"/>
      <c r="D58" s="170" t="s">
        <v>196</v>
      </c>
      <c r="E58" s="237"/>
      <c r="F58" s="167"/>
      <c r="G58" s="168"/>
      <c r="H58" s="169"/>
    </row>
    <row r="59" spans="1:8" ht="75" x14ac:dyDescent="0.2">
      <c r="A59" s="234"/>
      <c r="B59" s="230"/>
      <c r="C59" s="230"/>
      <c r="D59" s="181" t="s">
        <v>197</v>
      </c>
      <c r="E59" s="237"/>
      <c r="F59" s="167"/>
      <c r="G59" s="168"/>
      <c r="H59" s="169"/>
    </row>
    <row r="60" spans="1:8" ht="37.5" x14ac:dyDescent="0.2">
      <c r="A60" s="234"/>
      <c r="B60" s="230"/>
      <c r="C60" s="230"/>
      <c r="D60" s="181" t="s">
        <v>198</v>
      </c>
      <c r="E60" s="237"/>
      <c r="F60" s="167"/>
      <c r="G60" s="168"/>
      <c r="H60" s="169"/>
    </row>
    <row r="61" spans="1:8" ht="37.5" x14ac:dyDescent="0.2">
      <c r="A61" s="235"/>
      <c r="B61" s="230"/>
      <c r="C61" s="230"/>
      <c r="D61" s="181" t="s">
        <v>199</v>
      </c>
      <c r="E61" s="238"/>
      <c r="F61" s="167"/>
      <c r="G61" s="168"/>
      <c r="H61" s="169"/>
    </row>
    <row r="62" spans="1:8" ht="18.75" x14ac:dyDescent="0.2">
      <c r="A62" s="85">
        <f>+A55+1</f>
        <v>41</v>
      </c>
      <c r="B62" s="230"/>
      <c r="C62" s="230"/>
      <c r="D62" s="166" t="s">
        <v>200</v>
      </c>
      <c r="E62" s="88">
        <v>10</v>
      </c>
      <c r="F62" s="167"/>
      <c r="G62" s="168"/>
      <c r="H62" s="169"/>
    </row>
    <row r="63" spans="1:8" ht="37.5" x14ac:dyDescent="0.2">
      <c r="A63" s="85">
        <f>+A62+1</f>
        <v>42</v>
      </c>
      <c r="B63" s="230"/>
      <c r="C63" s="230"/>
      <c r="D63" s="166" t="s">
        <v>201</v>
      </c>
      <c r="E63" s="88">
        <v>10</v>
      </c>
      <c r="F63" s="167"/>
      <c r="G63" s="168"/>
      <c r="H63" s="169"/>
    </row>
    <row r="64" spans="1:8" ht="37.5" x14ac:dyDescent="0.2">
      <c r="A64" s="85">
        <f>+A63+1</f>
        <v>43</v>
      </c>
      <c r="B64" s="230"/>
      <c r="C64" s="230"/>
      <c r="D64" s="166" t="s">
        <v>213</v>
      </c>
      <c r="E64" s="88">
        <v>10</v>
      </c>
      <c r="F64" s="167"/>
      <c r="G64" s="168"/>
      <c r="H64" s="169"/>
    </row>
    <row r="65" spans="1:8" ht="37.5" x14ac:dyDescent="0.2">
      <c r="A65" s="85">
        <f>+A64+1</f>
        <v>44</v>
      </c>
      <c r="B65" s="230"/>
      <c r="C65" s="232"/>
      <c r="D65" s="166" t="s">
        <v>98</v>
      </c>
      <c r="E65" s="88">
        <v>10</v>
      </c>
      <c r="F65" s="167"/>
      <c r="G65" s="168"/>
      <c r="H65" s="169"/>
    </row>
    <row r="66" spans="1:8" ht="18.75" x14ac:dyDescent="0.2">
      <c r="A66" s="85">
        <f t="shared" si="0"/>
        <v>45</v>
      </c>
      <c r="B66" s="230"/>
      <c r="C66" s="231" t="s">
        <v>170</v>
      </c>
      <c r="D66" s="166" t="s">
        <v>99</v>
      </c>
      <c r="E66" s="236">
        <v>30</v>
      </c>
      <c r="F66" s="167"/>
      <c r="G66" s="168"/>
      <c r="H66" s="169"/>
    </row>
    <row r="67" spans="1:8" ht="18.75" x14ac:dyDescent="0.2">
      <c r="A67" s="85">
        <f t="shared" si="0"/>
        <v>46</v>
      </c>
      <c r="B67" s="230"/>
      <c r="C67" s="230"/>
      <c r="D67" s="166" t="s">
        <v>100</v>
      </c>
      <c r="E67" s="237"/>
      <c r="F67" s="167"/>
      <c r="G67" s="168"/>
      <c r="H67" s="169"/>
    </row>
    <row r="68" spans="1:8" ht="18.75" x14ac:dyDescent="0.2">
      <c r="A68" s="85">
        <f t="shared" si="0"/>
        <v>47</v>
      </c>
      <c r="B68" s="230"/>
      <c r="C68" s="230"/>
      <c r="D68" s="166" t="s">
        <v>101</v>
      </c>
      <c r="E68" s="237"/>
      <c r="F68" s="167"/>
      <c r="G68" s="168"/>
      <c r="H68" s="169"/>
    </row>
    <row r="69" spans="1:8" ht="37.5" x14ac:dyDescent="0.2">
      <c r="A69" s="85">
        <f t="shared" si="0"/>
        <v>48</v>
      </c>
      <c r="B69" s="230"/>
      <c r="C69" s="230"/>
      <c r="D69" s="166" t="s">
        <v>102</v>
      </c>
      <c r="E69" s="237"/>
      <c r="F69" s="167"/>
      <c r="G69" s="168"/>
      <c r="H69" s="169"/>
    </row>
    <row r="70" spans="1:8" ht="37.5" x14ac:dyDescent="0.2">
      <c r="A70" s="85">
        <f>+A69+1</f>
        <v>49</v>
      </c>
      <c r="B70" s="230"/>
      <c r="C70" s="230"/>
      <c r="D70" s="166" t="s">
        <v>103</v>
      </c>
      <c r="E70" s="237"/>
      <c r="F70" s="167"/>
      <c r="G70" s="168"/>
      <c r="H70" s="169"/>
    </row>
    <row r="71" spans="1:8" ht="37.5" x14ac:dyDescent="0.2">
      <c r="A71" s="85">
        <f t="shared" si="0"/>
        <v>50</v>
      </c>
      <c r="B71" s="230"/>
      <c r="C71" s="230"/>
      <c r="D71" s="166" t="s">
        <v>104</v>
      </c>
      <c r="E71" s="237"/>
      <c r="F71" s="167"/>
      <c r="G71" s="168"/>
      <c r="H71" s="169"/>
    </row>
    <row r="72" spans="1:8" ht="37.5" x14ac:dyDescent="0.2">
      <c r="A72" s="85">
        <f t="shared" si="0"/>
        <v>51</v>
      </c>
      <c r="B72" s="230"/>
      <c r="C72" s="232"/>
      <c r="D72" s="166" t="s">
        <v>105</v>
      </c>
      <c r="E72" s="238"/>
      <c r="F72" s="167"/>
      <c r="G72" s="168"/>
      <c r="H72" s="169"/>
    </row>
    <row r="73" spans="1:8" ht="56.25" x14ac:dyDescent="0.2">
      <c r="A73" s="85">
        <f t="shared" si="0"/>
        <v>52</v>
      </c>
      <c r="B73" s="230"/>
      <c r="C73" s="231" t="s">
        <v>106</v>
      </c>
      <c r="D73" s="166" t="s">
        <v>153</v>
      </c>
      <c r="E73" s="193">
        <v>10</v>
      </c>
      <c r="F73" s="167"/>
      <c r="G73" s="168"/>
      <c r="H73" s="169"/>
    </row>
    <row r="74" spans="1:8" ht="18.75" x14ac:dyDescent="0.2">
      <c r="A74" s="85">
        <f t="shared" si="0"/>
        <v>53</v>
      </c>
      <c r="B74" s="230"/>
      <c r="C74" s="230"/>
      <c r="D74" s="166" t="s">
        <v>107</v>
      </c>
      <c r="E74" s="193">
        <v>10</v>
      </c>
      <c r="F74" s="167"/>
      <c r="G74" s="168"/>
      <c r="H74" s="169"/>
    </row>
    <row r="75" spans="1:8" ht="25.5" customHeight="1" x14ac:dyDescent="0.2">
      <c r="A75" s="85">
        <f t="shared" si="0"/>
        <v>54</v>
      </c>
      <c r="B75" s="230"/>
      <c r="C75" s="230"/>
      <c r="D75" s="166" t="s">
        <v>206</v>
      </c>
      <c r="E75" s="193">
        <v>10</v>
      </c>
      <c r="F75" s="167"/>
      <c r="G75" s="168"/>
      <c r="H75" s="169"/>
    </row>
    <row r="76" spans="1:8" ht="37.5" x14ac:dyDescent="0.2">
      <c r="A76" s="85">
        <f>+A75+1</f>
        <v>55</v>
      </c>
      <c r="B76" s="230"/>
      <c r="C76" s="230"/>
      <c r="D76" s="166" t="s">
        <v>207</v>
      </c>
      <c r="E76" s="193">
        <v>10</v>
      </c>
      <c r="F76" s="167"/>
      <c r="G76" s="168"/>
      <c r="H76" s="169"/>
    </row>
    <row r="77" spans="1:8" ht="56.25" x14ac:dyDescent="0.2">
      <c r="A77" s="85">
        <f>+A76+1</f>
        <v>56</v>
      </c>
      <c r="B77" s="230"/>
      <c r="C77" s="230"/>
      <c r="D77" s="166" t="s">
        <v>174</v>
      </c>
      <c r="E77" s="193">
        <v>10</v>
      </c>
      <c r="F77" s="167"/>
      <c r="G77" s="168"/>
      <c r="H77" s="169"/>
    </row>
    <row r="78" spans="1:8" ht="37.5" x14ac:dyDescent="0.2">
      <c r="A78" s="85">
        <f t="shared" si="0"/>
        <v>57</v>
      </c>
      <c r="B78" s="230"/>
      <c r="C78" s="230"/>
      <c r="D78" s="166" t="s">
        <v>183</v>
      </c>
      <c r="E78" s="193">
        <v>10</v>
      </c>
      <c r="F78" s="167"/>
      <c r="G78" s="168"/>
      <c r="H78" s="169"/>
    </row>
    <row r="79" spans="1:8" ht="31.5" x14ac:dyDescent="0.2">
      <c r="A79" s="233">
        <f t="shared" si="0"/>
        <v>58</v>
      </c>
      <c r="B79" s="230"/>
      <c r="C79" s="230"/>
      <c r="D79" s="166" t="s">
        <v>136</v>
      </c>
      <c r="E79" s="236">
        <v>10</v>
      </c>
      <c r="F79" s="125" t="s">
        <v>131</v>
      </c>
      <c r="G79" s="168"/>
      <c r="H79" s="169"/>
    </row>
    <row r="80" spans="1:8" ht="18.75" x14ac:dyDescent="0.2">
      <c r="A80" s="234"/>
      <c r="B80" s="230"/>
      <c r="C80" s="230"/>
      <c r="D80" s="170" t="s">
        <v>132</v>
      </c>
      <c r="E80" s="241"/>
      <c r="F80" s="167"/>
      <c r="G80" s="168"/>
      <c r="H80" s="169"/>
    </row>
    <row r="81" spans="1:8" ht="18.75" x14ac:dyDescent="0.2">
      <c r="A81" s="234"/>
      <c r="B81" s="230"/>
      <c r="C81" s="230"/>
      <c r="D81" s="170" t="s">
        <v>133</v>
      </c>
      <c r="E81" s="241"/>
      <c r="F81" s="167"/>
      <c r="G81" s="168"/>
      <c r="H81" s="169"/>
    </row>
    <row r="82" spans="1:8" ht="18.75" x14ac:dyDescent="0.2">
      <c r="A82" s="234"/>
      <c r="B82" s="230"/>
      <c r="C82" s="230"/>
      <c r="D82" s="170" t="s">
        <v>134</v>
      </c>
      <c r="E82" s="241"/>
      <c r="F82" s="167"/>
      <c r="G82" s="168"/>
      <c r="H82" s="169"/>
    </row>
    <row r="83" spans="1:8" ht="18.75" x14ac:dyDescent="0.2">
      <c r="A83" s="235"/>
      <c r="B83" s="230"/>
      <c r="C83" s="230"/>
      <c r="D83" s="170" t="s">
        <v>135</v>
      </c>
      <c r="E83" s="242"/>
      <c r="F83" s="167"/>
      <c r="G83" s="168"/>
      <c r="H83" s="169"/>
    </row>
    <row r="84" spans="1:8" ht="37.5" x14ac:dyDescent="0.2">
      <c r="A84" s="85">
        <f>+A79+1</f>
        <v>59</v>
      </c>
      <c r="B84" s="230"/>
      <c r="C84" s="230"/>
      <c r="D84" s="166" t="s">
        <v>108</v>
      </c>
      <c r="E84" s="190">
        <v>10</v>
      </c>
      <c r="F84" s="167"/>
      <c r="G84" s="168"/>
      <c r="H84" s="169"/>
    </row>
    <row r="85" spans="1:8" ht="37.5" x14ac:dyDescent="0.2">
      <c r="A85" s="85">
        <f t="shared" ref="A85:A122" si="2">A84+1</f>
        <v>60</v>
      </c>
      <c r="B85" s="230"/>
      <c r="C85" s="230"/>
      <c r="D85" s="166" t="s">
        <v>109</v>
      </c>
      <c r="E85" s="88">
        <v>10</v>
      </c>
      <c r="F85" s="167"/>
      <c r="G85" s="168"/>
      <c r="H85" s="169"/>
    </row>
    <row r="86" spans="1:8" ht="37.5" x14ac:dyDescent="0.2">
      <c r="A86" s="133">
        <f>+A85+1</f>
        <v>61</v>
      </c>
      <c r="B86" s="230"/>
      <c r="C86" s="230"/>
      <c r="D86" s="166" t="s">
        <v>150</v>
      </c>
      <c r="E86" s="178">
        <v>10</v>
      </c>
      <c r="F86" s="167"/>
      <c r="G86" s="168"/>
      <c r="H86" s="169"/>
    </row>
    <row r="87" spans="1:8" ht="56.25" x14ac:dyDescent="0.2">
      <c r="A87" s="133">
        <f>+A86+1</f>
        <v>62</v>
      </c>
      <c r="B87" s="230"/>
      <c r="C87" s="232"/>
      <c r="D87" s="166" t="s">
        <v>151</v>
      </c>
      <c r="E87" s="178">
        <v>10</v>
      </c>
      <c r="F87" s="167"/>
      <c r="G87" s="168"/>
      <c r="H87" s="169"/>
    </row>
    <row r="88" spans="1:8" ht="37.5" x14ac:dyDescent="0.2">
      <c r="A88" s="233">
        <f>+A87+1</f>
        <v>63</v>
      </c>
      <c r="B88" s="230"/>
      <c r="C88" s="231" t="s">
        <v>175</v>
      </c>
      <c r="D88" s="166" t="s">
        <v>216</v>
      </c>
      <c r="E88" s="236">
        <v>10</v>
      </c>
      <c r="F88" s="125" t="s">
        <v>131</v>
      </c>
      <c r="G88" s="168"/>
      <c r="H88" s="169"/>
    </row>
    <row r="89" spans="1:8" ht="37.5" x14ac:dyDescent="0.2">
      <c r="A89" s="234"/>
      <c r="B89" s="230"/>
      <c r="C89" s="230"/>
      <c r="D89" s="170" t="s">
        <v>217</v>
      </c>
      <c r="E89" s="242"/>
      <c r="F89" s="180"/>
      <c r="G89" s="168"/>
      <c r="H89" s="169"/>
    </row>
    <row r="90" spans="1:8" ht="37.5" x14ac:dyDescent="0.2">
      <c r="A90" s="234"/>
      <c r="B90" s="230"/>
      <c r="C90" s="230"/>
      <c r="D90" s="170" t="s">
        <v>176</v>
      </c>
      <c r="E90" s="236">
        <v>50</v>
      </c>
      <c r="F90" s="125" t="s">
        <v>131</v>
      </c>
      <c r="G90" s="168"/>
      <c r="H90" s="169"/>
    </row>
    <row r="91" spans="1:8" ht="37.5" x14ac:dyDescent="0.2">
      <c r="A91" s="234"/>
      <c r="B91" s="230"/>
      <c r="C91" s="230"/>
      <c r="D91" s="181" t="s">
        <v>177</v>
      </c>
      <c r="E91" s="241"/>
      <c r="F91" s="167"/>
      <c r="G91" s="168"/>
      <c r="H91" s="169"/>
    </row>
    <row r="92" spans="1:8" ht="37.5" x14ac:dyDescent="0.2">
      <c r="A92" s="234"/>
      <c r="B92" s="230"/>
      <c r="C92" s="230"/>
      <c r="D92" s="181" t="s">
        <v>208</v>
      </c>
      <c r="E92" s="241"/>
      <c r="F92" s="167"/>
      <c r="G92" s="168"/>
      <c r="H92" s="169"/>
    </row>
    <row r="93" spans="1:8" ht="37.5" x14ac:dyDescent="0.2">
      <c r="A93" s="234"/>
      <c r="B93" s="230"/>
      <c r="C93" s="230"/>
      <c r="D93" s="181" t="s">
        <v>209</v>
      </c>
      <c r="E93" s="241"/>
      <c r="F93" s="167"/>
      <c r="G93" s="168"/>
      <c r="H93" s="169"/>
    </row>
    <row r="94" spans="1:8" ht="56.25" x14ac:dyDescent="0.2">
      <c r="A94" s="234"/>
      <c r="B94" s="230"/>
      <c r="C94" s="230"/>
      <c r="D94" s="181" t="s">
        <v>178</v>
      </c>
      <c r="E94" s="241"/>
      <c r="F94" s="167"/>
      <c r="G94" s="168"/>
      <c r="H94" s="169"/>
    </row>
    <row r="95" spans="1:8" ht="37.5" x14ac:dyDescent="0.2">
      <c r="A95" s="235"/>
      <c r="B95" s="230"/>
      <c r="C95" s="232"/>
      <c r="D95" s="181" t="s">
        <v>179</v>
      </c>
      <c r="E95" s="242"/>
      <c r="F95" s="167"/>
      <c r="G95" s="168"/>
      <c r="H95" s="169"/>
    </row>
    <row r="96" spans="1:8" ht="18.75" x14ac:dyDescent="0.2">
      <c r="A96" s="85">
        <f>A88+1</f>
        <v>64</v>
      </c>
      <c r="B96" s="230"/>
      <c r="C96" s="231" t="s">
        <v>110</v>
      </c>
      <c r="D96" s="166" t="s">
        <v>111</v>
      </c>
      <c r="E96" s="193">
        <v>5</v>
      </c>
      <c r="F96" s="167"/>
      <c r="G96" s="168"/>
      <c r="H96" s="169"/>
    </row>
    <row r="97" spans="1:8" ht="56.25" x14ac:dyDescent="0.2">
      <c r="A97" s="85">
        <f t="shared" si="2"/>
        <v>65</v>
      </c>
      <c r="B97" s="230"/>
      <c r="C97" s="230"/>
      <c r="D97" s="166" t="s">
        <v>154</v>
      </c>
      <c r="E97" s="193">
        <v>5</v>
      </c>
      <c r="F97" s="167"/>
      <c r="G97" s="168"/>
      <c r="H97" s="169"/>
    </row>
    <row r="98" spans="1:8" ht="37.5" x14ac:dyDescent="0.2">
      <c r="A98" s="85">
        <f>+A97+1</f>
        <v>66</v>
      </c>
      <c r="B98" s="230"/>
      <c r="C98" s="230"/>
      <c r="D98" s="166" t="s">
        <v>159</v>
      </c>
      <c r="E98" s="193">
        <v>5</v>
      </c>
      <c r="F98" s="167"/>
      <c r="G98" s="168"/>
      <c r="H98" s="169"/>
    </row>
    <row r="99" spans="1:8" ht="37.5" x14ac:dyDescent="0.2">
      <c r="A99" s="85">
        <f>+A98+1</f>
        <v>67</v>
      </c>
      <c r="B99" s="230"/>
      <c r="C99" s="230"/>
      <c r="D99" s="166" t="s">
        <v>112</v>
      </c>
      <c r="E99" s="193">
        <v>5</v>
      </c>
      <c r="F99" s="167"/>
      <c r="G99" s="168"/>
      <c r="H99" s="169"/>
    </row>
    <row r="100" spans="1:8" ht="37.5" x14ac:dyDescent="0.2">
      <c r="A100" s="85">
        <f t="shared" si="2"/>
        <v>68</v>
      </c>
      <c r="B100" s="230"/>
      <c r="C100" s="232"/>
      <c r="D100" s="166" t="s">
        <v>113</v>
      </c>
      <c r="E100" s="190">
        <v>5</v>
      </c>
      <c r="F100" s="167"/>
      <c r="G100" s="168"/>
      <c r="H100" s="169"/>
    </row>
    <row r="101" spans="1:8" ht="18.75" x14ac:dyDescent="0.2">
      <c r="A101" s="85">
        <f t="shared" si="2"/>
        <v>69</v>
      </c>
      <c r="B101" s="230"/>
      <c r="C101" s="231" t="s">
        <v>114</v>
      </c>
      <c r="D101" s="166" t="s">
        <v>115</v>
      </c>
      <c r="E101" s="193">
        <v>5</v>
      </c>
      <c r="F101" s="167"/>
      <c r="G101" s="168"/>
      <c r="H101" s="169"/>
    </row>
    <row r="102" spans="1:8" ht="18.75" x14ac:dyDescent="0.2">
      <c r="A102" s="85">
        <f t="shared" si="2"/>
        <v>70</v>
      </c>
      <c r="B102" s="230"/>
      <c r="C102" s="230"/>
      <c r="D102" s="166" t="s">
        <v>202</v>
      </c>
      <c r="E102" s="193">
        <v>5</v>
      </c>
      <c r="F102" s="167"/>
      <c r="G102" s="168"/>
      <c r="H102" s="169"/>
    </row>
    <row r="103" spans="1:8" ht="56.25" x14ac:dyDescent="0.2">
      <c r="A103" s="85">
        <f t="shared" si="2"/>
        <v>71</v>
      </c>
      <c r="B103" s="230"/>
      <c r="C103" s="230"/>
      <c r="D103" s="166" t="s">
        <v>155</v>
      </c>
      <c r="E103" s="193">
        <v>5</v>
      </c>
      <c r="F103" s="167"/>
      <c r="G103" s="168"/>
      <c r="H103" s="169"/>
    </row>
    <row r="104" spans="1:8" ht="18.75" x14ac:dyDescent="0.2">
      <c r="A104" s="85">
        <f t="shared" si="2"/>
        <v>72</v>
      </c>
      <c r="B104" s="230"/>
      <c r="C104" s="230"/>
      <c r="D104" s="166" t="s">
        <v>116</v>
      </c>
      <c r="E104" s="193">
        <v>5</v>
      </c>
      <c r="F104" s="167"/>
      <c r="G104" s="168"/>
      <c r="H104" s="169"/>
    </row>
    <row r="105" spans="1:8" ht="18.75" x14ac:dyDescent="0.2">
      <c r="A105" s="85">
        <f t="shared" si="2"/>
        <v>73</v>
      </c>
      <c r="B105" s="230"/>
      <c r="C105" s="230"/>
      <c r="D105" s="166" t="s">
        <v>117</v>
      </c>
      <c r="E105" s="193">
        <v>5</v>
      </c>
      <c r="F105" s="167"/>
      <c r="G105" s="168"/>
      <c r="H105" s="169"/>
    </row>
    <row r="106" spans="1:8" ht="18.75" x14ac:dyDescent="0.2">
      <c r="A106" s="85">
        <f t="shared" si="2"/>
        <v>74</v>
      </c>
      <c r="B106" s="230"/>
      <c r="C106" s="230"/>
      <c r="D106" s="166" t="s">
        <v>118</v>
      </c>
      <c r="E106" s="193">
        <v>5</v>
      </c>
      <c r="F106" s="167"/>
      <c r="G106" s="168"/>
      <c r="H106" s="169"/>
    </row>
    <row r="107" spans="1:8" ht="18.75" x14ac:dyDescent="0.2">
      <c r="A107" s="85">
        <f t="shared" si="2"/>
        <v>75</v>
      </c>
      <c r="B107" s="230"/>
      <c r="C107" s="230"/>
      <c r="D107" s="166" t="s">
        <v>184</v>
      </c>
      <c r="E107" s="193">
        <v>5</v>
      </c>
      <c r="F107" s="167"/>
      <c r="G107" s="168"/>
      <c r="H107" s="169"/>
    </row>
    <row r="108" spans="1:8" ht="37.5" x14ac:dyDescent="0.2">
      <c r="A108" s="85">
        <f t="shared" si="2"/>
        <v>76</v>
      </c>
      <c r="B108" s="230"/>
      <c r="C108" s="230"/>
      <c r="D108" s="166" t="s">
        <v>119</v>
      </c>
      <c r="E108" s="193">
        <v>5</v>
      </c>
      <c r="F108" s="167"/>
      <c r="G108" s="168"/>
      <c r="H108" s="169"/>
    </row>
    <row r="109" spans="1:8" ht="18.75" x14ac:dyDescent="0.2">
      <c r="A109" s="85">
        <f t="shared" si="2"/>
        <v>77</v>
      </c>
      <c r="B109" s="230"/>
      <c r="C109" s="230"/>
      <c r="D109" s="166" t="s">
        <v>185</v>
      </c>
      <c r="E109" s="193">
        <v>5</v>
      </c>
      <c r="F109" s="167"/>
      <c r="G109" s="168"/>
      <c r="H109" s="169"/>
    </row>
    <row r="110" spans="1:8" ht="37.5" x14ac:dyDescent="0.2">
      <c r="A110" s="85">
        <f t="shared" si="2"/>
        <v>78</v>
      </c>
      <c r="B110" s="230"/>
      <c r="C110" s="230"/>
      <c r="D110" s="166" t="s">
        <v>186</v>
      </c>
      <c r="E110" s="193">
        <v>5</v>
      </c>
      <c r="F110" s="167"/>
      <c r="G110" s="168"/>
      <c r="H110" s="169"/>
    </row>
    <row r="111" spans="1:8" ht="37.5" x14ac:dyDescent="0.2">
      <c r="A111" s="85">
        <f t="shared" si="2"/>
        <v>79</v>
      </c>
      <c r="B111" s="230"/>
      <c r="C111" s="230"/>
      <c r="D111" s="166" t="s">
        <v>210</v>
      </c>
      <c r="E111" s="193">
        <v>5</v>
      </c>
      <c r="F111" s="167"/>
      <c r="G111" s="168"/>
      <c r="H111" s="169"/>
    </row>
    <row r="112" spans="1:8" ht="37.5" x14ac:dyDescent="0.2">
      <c r="A112" s="85">
        <f t="shared" si="2"/>
        <v>80</v>
      </c>
      <c r="B112" s="230"/>
      <c r="C112" s="230"/>
      <c r="D112" s="166" t="s">
        <v>187</v>
      </c>
      <c r="E112" s="193">
        <v>5</v>
      </c>
      <c r="F112" s="167"/>
      <c r="G112" s="168"/>
      <c r="H112" s="169"/>
    </row>
    <row r="113" spans="1:8" ht="18.75" x14ac:dyDescent="0.2">
      <c r="A113" s="85">
        <f t="shared" si="2"/>
        <v>81</v>
      </c>
      <c r="B113" s="230"/>
      <c r="C113" s="230"/>
      <c r="D113" s="166" t="s">
        <v>156</v>
      </c>
      <c r="E113" s="193">
        <v>5</v>
      </c>
      <c r="F113" s="167"/>
      <c r="G113" s="168"/>
      <c r="H113" s="169"/>
    </row>
    <row r="114" spans="1:8" ht="37.5" x14ac:dyDescent="0.2">
      <c r="A114" s="85">
        <f t="shared" si="2"/>
        <v>82</v>
      </c>
      <c r="B114" s="230"/>
      <c r="C114" s="230"/>
      <c r="D114" s="166" t="s">
        <v>120</v>
      </c>
      <c r="E114" s="193">
        <v>5</v>
      </c>
      <c r="F114" s="167"/>
      <c r="G114" s="168"/>
      <c r="H114" s="169"/>
    </row>
    <row r="115" spans="1:8" ht="37.5" x14ac:dyDescent="0.2">
      <c r="A115" s="85">
        <f t="shared" si="2"/>
        <v>83</v>
      </c>
      <c r="B115" s="230"/>
      <c r="C115" s="230"/>
      <c r="D115" s="166" t="s">
        <v>218</v>
      </c>
      <c r="E115" s="193">
        <v>5</v>
      </c>
      <c r="F115" s="167"/>
      <c r="G115" s="168"/>
      <c r="H115" s="169"/>
    </row>
    <row r="116" spans="1:8" ht="37.5" x14ac:dyDescent="0.2">
      <c r="A116" s="85">
        <f>+A115+1</f>
        <v>84</v>
      </c>
      <c r="B116" s="230"/>
      <c r="C116" s="230"/>
      <c r="D116" s="166" t="s">
        <v>121</v>
      </c>
      <c r="E116" s="193">
        <v>5</v>
      </c>
      <c r="F116" s="167"/>
      <c r="G116" s="168"/>
      <c r="H116" s="169"/>
    </row>
    <row r="117" spans="1:8" ht="37.5" x14ac:dyDescent="0.2">
      <c r="A117" s="85">
        <f t="shared" si="2"/>
        <v>85</v>
      </c>
      <c r="B117" s="230"/>
      <c r="C117" s="230"/>
      <c r="D117" s="166" t="s">
        <v>122</v>
      </c>
      <c r="E117" s="193">
        <v>5</v>
      </c>
      <c r="F117" s="167"/>
      <c r="G117" s="168"/>
      <c r="H117" s="169"/>
    </row>
    <row r="118" spans="1:8" ht="37.5" x14ac:dyDescent="0.2">
      <c r="A118" s="85">
        <f t="shared" si="2"/>
        <v>86</v>
      </c>
      <c r="B118" s="230"/>
      <c r="C118" s="230"/>
      <c r="D118" s="166" t="s">
        <v>157</v>
      </c>
      <c r="E118" s="193">
        <v>5</v>
      </c>
      <c r="F118" s="167"/>
      <c r="G118" s="168"/>
      <c r="H118" s="169"/>
    </row>
    <row r="119" spans="1:8" ht="37.5" x14ac:dyDescent="0.2">
      <c r="A119" s="85">
        <f t="shared" si="2"/>
        <v>87</v>
      </c>
      <c r="B119" s="230"/>
      <c r="C119" s="230"/>
      <c r="D119" s="166" t="s">
        <v>204</v>
      </c>
      <c r="E119" s="193">
        <v>5</v>
      </c>
      <c r="F119" s="167"/>
      <c r="G119" s="168"/>
      <c r="H119" s="169"/>
    </row>
    <row r="120" spans="1:8" ht="37.5" x14ac:dyDescent="0.2">
      <c r="A120" s="85">
        <f>+A119+1</f>
        <v>88</v>
      </c>
      <c r="B120" s="230"/>
      <c r="C120" s="230"/>
      <c r="D120" s="166" t="s">
        <v>205</v>
      </c>
      <c r="E120" s="193">
        <v>5</v>
      </c>
      <c r="F120" s="167"/>
      <c r="G120" s="168"/>
      <c r="H120" s="169"/>
    </row>
    <row r="121" spans="1:8" ht="37.5" x14ac:dyDescent="0.2">
      <c r="A121" s="85">
        <f>+A120+1</f>
        <v>89</v>
      </c>
      <c r="B121" s="230"/>
      <c r="C121" s="232"/>
      <c r="D121" s="166" t="s">
        <v>158</v>
      </c>
      <c r="E121" s="190">
        <v>5</v>
      </c>
      <c r="F121" s="167"/>
      <c r="G121" s="168"/>
      <c r="H121" s="169"/>
    </row>
    <row r="122" spans="1:8" ht="56.25" x14ac:dyDescent="0.2">
      <c r="A122" s="85">
        <f t="shared" si="2"/>
        <v>90</v>
      </c>
      <c r="B122" s="230"/>
      <c r="C122" s="231" t="s">
        <v>123</v>
      </c>
      <c r="D122" s="166" t="s">
        <v>124</v>
      </c>
      <c r="E122" s="88">
        <v>5</v>
      </c>
      <c r="F122" s="167"/>
      <c r="G122" s="168"/>
      <c r="H122" s="169"/>
    </row>
    <row r="123" spans="1:8" ht="37.5" x14ac:dyDescent="0.2">
      <c r="A123" s="85">
        <f t="shared" ref="A123:A128" si="3">+A122+1</f>
        <v>91</v>
      </c>
      <c r="B123" s="230"/>
      <c r="C123" s="230"/>
      <c r="D123" s="166" t="s">
        <v>188</v>
      </c>
      <c r="E123" s="88">
        <v>5</v>
      </c>
      <c r="F123" s="167"/>
      <c r="G123" s="168"/>
      <c r="H123" s="169"/>
    </row>
    <row r="124" spans="1:8" ht="19.5" thickBot="1" x14ac:dyDescent="0.25">
      <c r="A124" s="85">
        <f t="shared" si="3"/>
        <v>92</v>
      </c>
      <c r="B124" s="230"/>
      <c r="C124" s="230"/>
      <c r="D124" s="166" t="s">
        <v>125</v>
      </c>
      <c r="E124" s="185">
        <v>5</v>
      </c>
      <c r="F124" s="182"/>
      <c r="G124" s="183"/>
      <c r="H124" s="184"/>
    </row>
    <row r="125" spans="1:8" ht="37.5" x14ac:dyDescent="0.2">
      <c r="A125" s="174">
        <f t="shared" si="3"/>
        <v>93</v>
      </c>
      <c r="B125" s="243" t="s">
        <v>162</v>
      </c>
      <c r="C125" s="243" t="s">
        <v>173</v>
      </c>
      <c r="D125" s="172" t="s">
        <v>189</v>
      </c>
      <c r="E125" s="194">
        <v>40</v>
      </c>
      <c r="F125" s="187"/>
      <c r="G125" s="188"/>
      <c r="H125" s="189"/>
    </row>
    <row r="126" spans="1:8" ht="30.75" customHeight="1" x14ac:dyDescent="0.2">
      <c r="A126" s="176">
        <f t="shared" si="3"/>
        <v>94</v>
      </c>
      <c r="B126" s="244"/>
      <c r="C126" s="244"/>
      <c r="D126" s="177" t="s">
        <v>219</v>
      </c>
      <c r="E126" s="193">
        <v>10</v>
      </c>
      <c r="F126" s="129"/>
      <c r="G126" s="130"/>
      <c r="H126" s="162"/>
    </row>
    <row r="127" spans="1:8" ht="75" x14ac:dyDescent="0.2">
      <c r="A127" s="176">
        <f t="shared" si="3"/>
        <v>95</v>
      </c>
      <c r="B127" s="244"/>
      <c r="C127" s="244"/>
      <c r="D127" s="177" t="s">
        <v>138</v>
      </c>
      <c r="E127" s="190">
        <v>10</v>
      </c>
      <c r="F127" s="129"/>
      <c r="G127" s="130"/>
      <c r="H127" s="162"/>
    </row>
    <row r="128" spans="1:8" ht="31.5" x14ac:dyDescent="0.2">
      <c r="A128" s="245">
        <f t="shared" si="3"/>
        <v>96</v>
      </c>
      <c r="B128" s="244"/>
      <c r="C128" s="244"/>
      <c r="D128" s="177" t="s">
        <v>171</v>
      </c>
      <c r="E128" s="236">
        <v>10</v>
      </c>
      <c r="F128" s="125" t="s">
        <v>131</v>
      </c>
      <c r="G128" s="130"/>
      <c r="H128" s="162"/>
    </row>
    <row r="129" spans="1:8" ht="56.25" x14ac:dyDescent="0.2">
      <c r="A129" s="246"/>
      <c r="B129" s="244"/>
      <c r="C129" s="244"/>
      <c r="D129" s="179" t="s">
        <v>229</v>
      </c>
      <c r="E129" s="241"/>
      <c r="F129" s="129"/>
      <c r="G129" s="130"/>
      <c r="H129" s="162"/>
    </row>
    <row r="130" spans="1:8" ht="56.25" x14ac:dyDescent="0.2">
      <c r="A130" s="247"/>
      <c r="B130" s="244"/>
      <c r="C130" s="244"/>
      <c r="D130" s="179" t="s">
        <v>172</v>
      </c>
      <c r="E130" s="242"/>
      <c r="F130" s="129"/>
      <c r="G130" s="130"/>
      <c r="H130" s="162"/>
    </row>
    <row r="131" spans="1:8" ht="18.75" x14ac:dyDescent="0.2">
      <c r="A131" s="175">
        <f>+A128+1</f>
        <v>97</v>
      </c>
      <c r="B131" s="244"/>
      <c r="C131" s="244"/>
      <c r="D131" s="173" t="s">
        <v>89</v>
      </c>
      <c r="E131" s="196">
        <v>5</v>
      </c>
      <c r="F131" s="129"/>
      <c r="G131" s="130"/>
      <c r="H131" s="162"/>
    </row>
    <row r="132" spans="1:8" ht="37.5" x14ac:dyDescent="0.2">
      <c r="A132" s="245">
        <f>+A131+1</f>
        <v>98</v>
      </c>
      <c r="B132" s="244"/>
      <c r="C132" s="244"/>
      <c r="D132" s="173" t="s">
        <v>226</v>
      </c>
      <c r="E132" s="250">
        <v>15</v>
      </c>
      <c r="F132" s="129"/>
      <c r="G132" s="130"/>
      <c r="H132" s="162"/>
    </row>
    <row r="133" spans="1:8" ht="37.5" x14ac:dyDescent="0.2">
      <c r="A133" s="248"/>
      <c r="B133" s="244"/>
      <c r="C133" s="244"/>
      <c r="D133" s="195" t="s">
        <v>227</v>
      </c>
      <c r="E133" s="251"/>
      <c r="F133" s="129"/>
      <c r="G133" s="130"/>
      <c r="H133" s="162"/>
    </row>
    <row r="134" spans="1:8" ht="18.75" x14ac:dyDescent="0.2">
      <c r="A134" s="249"/>
      <c r="B134" s="244"/>
      <c r="C134" s="244"/>
      <c r="D134" s="195" t="s">
        <v>228</v>
      </c>
      <c r="E134" s="252"/>
      <c r="F134" s="129"/>
      <c r="G134" s="130"/>
      <c r="H134" s="162"/>
    </row>
    <row r="135" spans="1:8" ht="56.25" x14ac:dyDescent="0.2">
      <c r="A135" s="175">
        <f>+A132+1</f>
        <v>99</v>
      </c>
      <c r="B135" s="244"/>
      <c r="C135" s="244"/>
      <c r="D135" s="173" t="s">
        <v>163</v>
      </c>
      <c r="E135" s="88">
        <v>20</v>
      </c>
      <c r="F135" s="129"/>
      <c r="G135" s="130"/>
      <c r="H135" s="162"/>
    </row>
    <row r="136" spans="1:8" ht="67.5" customHeight="1" thickBot="1" x14ac:dyDescent="0.25">
      <c r="A136" s="175">
        <f>+A135+1</f>
        <v>100</v>
      </c>
      <c r="B136" s="244"/>
      <c r="C136" s="244"/>
      <c r="D136" s="173" t="s">
        <v>152</v>
      </c>
      <c r="E136" s="88">
        <v>20</v>
      </c>
      <c r="F136" s="129"/>
      <c r="G136" s="130"/>
      <c r="H136" s="162"/>
    </row>
    <row r="137" spans="1:8" s="108" customFormat="1" ht="24" thickBot="1" x14ac:dyDescent="0.25">
      <c r="A137" s="225" t="s">
        <v>54</v>
      </c>
      <c r="B137" s="226"/>
      <c r="C137" s="226"/>
      <c r="D137" s="226"/>
      <c r="E137" s="192">
        <f>SUM(E10:E136)</f>
        <v>1000</v>
      </c>
      <c r="F137" s="227"/>
      <c r="G137" s="228"/>
      <c r="H137" s="186"/>
    </row>
  </sheetData>
  <autoFilter ref="A9:AU137" xr:uid="{00000000-0009-0000-0000-000003000000}"/>
  <mergeCells count="35">
    <mergeCell ref="C125:C136"/>
    <mergeCell ref="B125:B136"/>
    <mergeCell ref="A128:A130"/>
    <mergeCell ref="E128:E130"/>
    <mergeCell ref="A88:A95"/>
    <mergeCell ref="A132:A134"/>
    <mergeCell ref="E132:E134"/>
    <mergeCell ref="E66:E72"/>
    <mergeCell ref="E90:E95"/>
    <mergeCell ref="E79:E83"/>
    <mergeCell ref="C38:C50"/>
    <mergeCell ref="C51:C65"/>
    <mergeCell ref="C88:C95"/>
    <mergeCell ref="E88:E89"/>
    <mergeCell ref="E10:E23"/>
    <mergeCell ref="E24:E28"/>
    <mergeCell ref="F7:H7"/>
    <mergeCell ref="A7:E7"/>
    <mergeCell ref="E51:E54"/>
    <mergeCell ref="A137:D137"/>
    <mergeCell ref="F137:G137"/>
    <mergeCell ref="C10:C23"/>
    <mergeCell ref="C24:C28"/>
    <mergeCell ref="C29:C37"/>
    <mergeCell ref="C66:C72"/>
    <mergeCell ref="C96:C100"/>
    <mergeCell ref="C101:C121"/>
    <mergeCell ref="C122:C124"/>
    <mergeCell ref="B10:B124"/>
    <mergeCell ref="A12:A15"/>
    <mergeCell ref="E55:E61"/>
    <mergeCell ref="A25:A28"/>
    <mergeCell ref="C73:C87"/>
    <mergeCell ref="A55:A61"/>
    <mergeCell ref="A79:A83"/>
  </mergeCells>
  <printOptions horizontalCentered="1"/>
  <pageMargins left="0" right="0" top="0.02" bottom="0.46" header="0" footer="0.24"/>
  <pageSetup scale="60" orientation="landscape" r:id="rId1"/>
  <headerFooter alignWithMargins="0">
    <oddFooter>&amp;L&amp;K000000Jan 16 2018 template (all but 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C104"/>
  <sheetViews>
    <sheetView topLeftCell="A13" zoomScale="120" zoomScaleNormal="120" zoomScalePageLayoutView="155" workbookViewId="0">
      <selection activeCell="D15" sqref="D15"/>
    </sheetView>
  </sheetViews>
  <sheetFormatPr defaultColWidth="15" defaultRowHeight="15.75" x14ac:dyDescent="0.2"/>
  <cols>
    <col min="1" max="1" width="7.42578125" style="66" customWidth="1"/>
    <col min="2" max="2" width="15.5703125" style="66" customWidth="1"/>
    <col min="3" max="3" width="16.5703125" style="66" customWidth="1"/>
    <col min="4" max="4" width="74.140625" style="90" customWidth="1"/>
    <col min="5" max="5" width="14.85546875" style="68" bestFit="1" customWidth="1"/>
    <col min="6" max="6" width="21.140625" style="66" customWidth="1"/>
    <col min="7" max="7" width="38" style="67" customWidth="1"/>
    <col min="8" max="8" width="14.85546875" style="68" customWidth="1"/>
    <col min="9" max="9" width="13.28515625" style="65" customWidth="1"/>
    <col min="10" max="10" width="21.140625" style="66" customWidth="1"/>
    <col min="11" max="11" width="38" style="67" customWidth="1"/>
    <col min="12" max="12" width="14.85546875" style="68" customWidth="1"/>
    <col min="13" max="13" width="13.28515625" style="65" customWidth="1"/>
    <col min="14" max="14" width="21.140625" style="66" customWidth="1"/>
    <col min="15" max="15" width="38" style="67" customWidth="1"/>
    <col min="16" max="16" width="14.85546875" style="68" customWidth="1"/>
    <col min="17" max="17" width="13.28515625" style="65" customWidth="1"/>
    <col min="18" max="18" width="21.140625" style="66" customWidth="1"/>
    <col min="19" max="19" width="38" style="67" customWidth="1"/>
    <col min="20" max="20" width="14.85546875" style="68" customWidth="1"/>
    <col min="21" max="21" width="13.28515625" style="65" customWidth="1"/>
    <col min="22" max="22" width="21.140625" style="66" customWidth="1"/>
    <col min="23" max="23" width="38" style="67" customWidth="1"/>
    <col min="24" max="24" width="14.85546875" style="68" customWidth="1"/>
    <col min="25" max="25" width="13.28515625" style="65" customWidth="1"/>
    <col min="26" max="26" width="21.140625" style="66" customWidth="1"/>
    <col min="27" max="27" width="38" style="67" customWidth="1"/>
    <col min="28" max="28" width="14.85546875" style="68" customWidth="1"/>
    <col min="29" max="29" width="13.28515625" style="65" customWidth="1"/>
    <col min="30" max="16384" width="15" style="66"/>
  </cols>
  <sheetData>
    <row r="1" spans="1:29" ht="94.5" customHeight="1" x14ac:dyDescent="0.3">
      <c r="A1" s="4" t="s">
        <v>0</v>
      </c>
      <c r="B1" s="63"/>
      <c r="C1" s="64"/>
      <c r="D1" s="65"/>
      <c r="E1" s="65"/>
    </row>
    <row r="2" spans="1:29" ht="20.25" x14ac:dyDescent="0.2">
      <c r="A2" s="3" t="str">
        <f>SUMMARY!A2</f>
        <v>RFP 25-005-38 Pet Insurance Services</v>
      </c>
      <c r="B2" s="69"/>
      <c r="C2" s="70"/>
      <c r="D2" s="65"/>
      <c r="E2" s="65"/>
    </row>
    <row r="3" spans="1:29" ht="20.25" x14ac:dyDescent="0.2">
      <c r="A3" s="3" t="str">
        <f>SUMMARY!A3</f>
        <v xml:space="preserve">Department: Human Resources </v>
      </c>
      <c r="B3" s="69"/>
      <c r="C3" s="70"/>
      <c r="D3" s="71"/>
      <c r="E3" s="71"/>
      <c r="I3" s="71"/>
      <c r="M3" s="71"/>
      <c r="Q3" s="71"/>
      <c r="U3" s="71"/>
      <c r="Y3" s="71"/>
      <c r="AC3" s="71"/>
    </row>
    <row r="4" spans="1:29" ht="18.75" x14ac:dyDescent="0.2">
      <c r="A4" s="120">
        <f>SUMMARY!A16</f>
        <v>0</v>
      </c>
      <c r="B4" s="69"/>
      <c r="C4" s="70"/>
      <c r="D4" s="71"/>
      <c r="E4" s="71"/>
      <c r="I4" s="71"/>
      <c r="M4" s="71"/>
      <c r="Q4" s="71"/>
      <c r="U4" s="71"/>
      <c r="Y4" s="71"/>
      <c r="AC4" s="71"/>
    </row>
    <row r="5" spans="1:29" ht="18.75" x14ac:dyDescent="0.2">
      <c r="A5" s="72" t="s">
        <v>19</v>
      </c>
      <c r="B5" s="69"/>
      <c r="C5" s="70"/>
      <c r="D5" s="71"/>
      <c r="E5" s="71"/>
      <c r="I5" s="71"/>
      <c r="M5" s="71"/>
      <c r="Q5" s="71"/>
      <c r="U5" s="71"/>
      <c r="Y5" s="71"/>
      <c r="AC5" s="71"/>
    </row>
    <row r="6" spans="1:29" s="74" customFormat="1" ht="23.25" thickBot="1" x14ac:dyDescent="0.25">
      <c r="A6" s="73"/>
      <c r="D6" s="75"/>
      <c r="E6" s="75"/>
      <c r="G6" s="76"/>
      <c r="H6" s="77"/>
      <c r="I6" s="75"/>
      <c r="K6" s="76"/>
      <c r="L6" s="77"/>
      <c r="M6" s="75"/>
      <c r="O6" s="76"/>
      <c r="P6" s="77"/>
      <c r="Q6" s="75"/>
      <c r="S6" s="76"/>
      <c r="T6" s="77"/>
      <c r="U6" s="75"/>
      <c r="W6" s="76"/>
      <c r="X6" s="77"/>
      <c r="Y6" s="75"/>
      <c r="AA6" s="76"/>
      <c r="AB6" s="77"/>
      <c r="AC6" s="75"/>
    </row>
    <row r="7" spans="1:29" s="74" customFormat="1" ht="25.5" x14ac:dyDescent="0.2">
      <c r="A7" s="255" t="s">
        <v>34</v>
      </c>
      <c r="B7" s="256"/>
      <c r="C7" s="256"/>
      <c r="D7" s="256"/>
      <c r="E7" s="256"/>
      <c r="F7" s="216" t="str">
        <f>SUMMARY!C1</f>
        <v>Bidder A
 (LOSB?)</v>
      </c>
      <c r="G7" s="217"/>
      <c r="H7" s="217"/>
      <c r="I7" s="218"/>
      <c r="J7" s="216" t="str">
        <f>SUMMARY!D1</f>
        <v>Bidder B
 (LOSB?)</v>
      </c>
      <c r="K7" s="217"/>
      <c r="L7" s="217"/>
      <c r="M7" s="218"/>
      <c r="N7" s="216" t="str">
        <f>SUMMARY!E1</f>
        <v>Bidder C 
(LOSB?)</v>
      </c>
      <c r="O7" s="217"/>
      <c r="P7" s="217"/>
      <c r="Q7" s="218"/>
      <c r="R7" s="216" t="str">
        <f>SUMMARY!F1</f>
        <v>Bidder D 
(LOSB?)</v>
      </c>
      <c r="S7" s="217"/>
      <c r="T7" s="217"/>
      <c r="U7" s="218"/>
      <c r="V7" s="216" t="str">
        <f>SUMMARY!G1</f>
        <v>Bidder E 
(LOSB?)</v>
      </c>
      <c r="W7" s="217"/>
      <c r="X7" s="217"/>
      <c r="Y7" s="218"/>
      <c r="Z7" s="216" t="str">
        <f>SUMMARY!H1</f>
        <v>Bidder F 
(LOSB?)</v>
      </c>
      <c r="AA7" s="217"/>
      <c r="AB7" s="217"/>
      <c r="AC7" s="218"/>
    </row>
    <row r="8" spans="1:29" s="80" customFormat="1" ht="93.75" x14ac:dyDescent="0.2">
      <c r="A8" s="95" t="s">
        <v>20</v>
      </c>
      <c r="B8" s="94" t="s">
        <v>21</v>
      </c>
      <c r="C8" s="94" t="s">
        <v>22</v>
      </c>
      <c r="D8" s="94" t="s">
        <v>23</v>
      </c>
      <c r="E8" s="106" t="s">
        <v>29</v>
      </c>
      <c r="F8" s="78" t="s">
        <v>31</v>
      </c>
      <c r="G8" s="79" t="s">
        <v>32</v>
      </c>
      <c r="H8" s="79" t="s">
        <v>30</v>
      </c>
      <c r="I8" s="151" t="s">
        <v>53</v>
      </c>
      <c r="J8" s="78" t="s">
        <v>31</v>
      </c>
      <c r="K8" s="79" t="s">
        <v>32</v>
      </c>
      <c r="L8" s="79" t="s">
        <v>30</v>
      </c>
      <c r="M8" s="151" t="s">
        <v>53</v>
      </c>
      <c r="N8" s="78" t="s">
        <v>31</v>
      </c>
      <c r="O8" s="79" t="s">
        <v>32</v>
      </c>
      <c r="P8" s="79" t="s">
        <v>30</v>
      </c>
      <c r="Q8" s="151" t="s">
        <v>53</v>
      </c>
      <c r="R8" s="78" t="s">
        <v>31</v>
      </c>
      <c r="S8" s="79" t="s">
        <v>32</v>
      </c>
      <c r="T8" s="79" t="s">
        <v>30</v>
      </c>
      <c r="U8" s="151" t="s">
        <v>53</v>
      </c>
      <c r="V8" s="78" t="s">
        <v>31</v>
      </c>
      <c r="W8" s="79" t="s">
        <v>32</v>
      </c>
      <c r="X8" s="79" t="s">
        <v>30</v>
      </c>
      <c r="Y8" s="151" t="s">
        <v>53</v>
      </c>
      <c r="Z8" s="78" t="s">
        <v>31</v>
      </c>
      <c r="AA8" s="79" t="s">
        <v>32</v>
      </c>
      <c r="AB8" s="79" t="s">
        <v>30</v>
      </c>
      <c r="AC8" s="151" t="s">
        <v>53</v>
      </c>
    </row>
    <row r="9" spans="1:29" s="80" customFormat="1" ht="19.5" thickBot="1" x14ac:dyDescent="0.25">
      <c r="A9" s="91"/>
      <c r="B9" s="92"/>
      <c r="C9" s="92"/>
      <c r="D9" s="92"/>
      <c r="E9" s="107"/>
      <c r="F9" s="91"/>
      <c r="G9" s="92"/>
      <c r="H9" s="92"/>
      <c r="I9" s="152"/>
      <c r="J9" s="91"/>
      <c r="K9" s="92"/>
      <c r="L9" s="92"/>
      <c r="M9" s="152"/>
      <c r="N9" s="91"/>
      <c r="O9" s="92"/>
      <c r="P9" s="92"/>
      <c r="Q9" s="152"/>
      <c r="R9" s="91"/>
      <c r="S9" s="92"/>
      <c r="T9" s="92"/>
      <c r="U9" s="152"/>
      <c r="V9" s="91"/>
      <c r="W9" s="92"/>
      <c r="X9" s="92"/>
      <c r="Y9" s="152"/>
      <c r="Z9" s="91"/>
      <c r="AA9" s="92"/>
      <c r="AB9" s="92"/>
      <c r="AC9" s="152"/>
    </row>
    <row r="10" spans="1:29" ht="93.75" x14ac:dyDescent="0.2">
      <c r="A10" s="85">
        <v>1</v>
      </c>
      <c r="B10" s="110" t="str">
        <f>'DEPT REQS'!B10</f>
        <v>Section A:  Administrative and Operations Capabilities</v>
      </c>
      <c r="C10" s="110" t="str">
        <f>'DEPT REQS'!C10</f>
        <v>General Information</v>
      </c>
      <c r="D10" s="111" t="str">
        <f>'DEPT REQS'!D10</f>
        <v>Please list the name, telephone number, and email for your company’s authorized representative that can/will answer any questions about this bid.</v>
      </c>
      <c r="E10" s="112">
        <f>'DEPT REQS'!E10</f>
        <v>25</v>
      </c>
      <c r="F10" s="138"/>
      <c r="G10" s="139"/>
      <c r="H10" s="140"/>
      <c r="I10" s="153"/>
      <c r="J10" s="138"/>
      <c r="K10" s="139"/>
      <c r="L10" s="140"/>
      <c r="M10" s="153"/>
      <c r="N10" s="138"/>
      <c r="O10" s="139"/>
      <c r="P10" s="140"/>
      <c r="Q10" s="153"/>
      <c r="R10" s="138"/>
      <c r="S10" s="139"/>
      <c r="T10" s="140"/>
      <c r="U10" s="153"/>
      <c r="V10" s="138"/>
      <c r="W10" s="139"/>
      <c r="X10" s="140"/>
      <c r="Y10" s="153"/>
      <c r="Z10" s="138"/>
      <c r="AA10" s="139"/>
      <c r="AB10" s="140"/>
      <c r="AC10" s="153"/>
    </row>
    <row r="11" spans="1:29" ht="75" x14ac:dyDescent="0.2">
      <c r="A11" s="85">
        <v>2</v>
      </c>
      <c r="B11" s="110">
        <f>'DEPT REQS'!B11</f>
        <v>0</v>
      </c>
      <c r="C11" s="110">
        <f>'DEPT REQS'!C11</f>
        <v>0</v>
      </c>
      <c r="D11" s="111" t="str">
        <f>'DEPT REQS'!D11</f>
        <v>What is the full name of your company?  Describe any parent / subsidiary relationship. Will you subcontract any part of your services or products? If you plan to subcontract any part of your proposed services or products, please explain.</v>
      </c>
      <c r="E11" s="112">
        <f>'DEPT REQS'!E11</f>
        <v>0</v>
      </c>
      <c r="F11" s="127"/>
      <c r="G11" s="119"/>
      <c r="H11" s="117"/>
      <c r="I11" s="154"/>
      <c r="J11" s="127"/>
      <c r="K11" s="119"/>
      <c r="L11" s="117"/>
      <c r="M11" s="154"/>
      <c r="N11" s="127"/>
      <c r="O11" s="119"/>
      <c r="P11" s="117"/>
      <c r="Q11" s="154"/>
      <c r="R11" s="127"/>
      <c r="S11" s="119"/>
      <c r="T11" s="117"/>
      <c r="U11" s="154"/>
      <c r="V11" s="127"/>
      <c r="W11" s="119"/>
      <c r="X11" s="117"/>
      <c r="Y11" s="154"/>
      <c r="Z11" s="127"/>
      <c r="AA11" s="119"/>
      <c r="AB11" s="117"/>
      <c r="AC11" s="154"/>
    </row>
    <row r="12" spans="1:29" ht="37.5" x14ac:dyDescent="0.2">
      <c r="A12" s="85">
        <v>3</v>
      </c>
      <c r="B12" s="110">
        <f>'DEPT REQS'!B12</f>
        <v>0</v>
      </c>
      <c r="C12" s="110">
        <f>'DEPT REQS'!C12</f>
        <v>0</v>
      </c>
      <c r="D12" s="111" t="str">
        <f>'DEPT REQS'!D12</f>
        <v>Please provide the most recent ratings (and date of the rating) for your company by the major ratings organizations:</v>
      </c>
      <c r="E12" s="112">
        <f>'DEPT REQS'!E12</f>
        <v>0</v>
      </c>
      <c r="F12" s="127"/>
      <c r="G12" s="119"/>
      <c r="H12" s="117"/>
      <c r="I12" s="154"/>
      <c r="J12" s="127"/>
      <c r="K12" s="119"/>
      <c r="L12" s="117"/>
      <c r="M12" s="154"/>
      <c r="N12" s="127"/>
      <c r="O12" s="119"/>
      <c r="P12" s="117"/>
      <c r="Q12" s="154"/>
      <c r="R12" s="127"/>
      <c r="S12" s="119"/>
      <c r="T12" s="117"/>
      <c r="U12" s="154"/>
      <c r="V12" s="127"/>
      <c r="W12" s="119"/>
      <c r="X12" s="117"/>
      <c r="Y12" s="154"/>
      <c r="Z12" s="127"/>
      <c r="AA12" s="119"/>
      <c r="AB12" s="117"/>
      <c r="AC12" s="154"/>
    </row>
    <row r="13" spans="1:29" ht="37.5" x14ac:dyDescent="0.2">
      <c r="A13" s="85">
        <v>4</v>
      </c>
      <c r="B13" s="110">
        <f>'DEPT REQS'!B16</f>
        <v>0</v>
      </c>
      <c r="C13" s="110">
        <f>'DEPT REQS'!C16</f>
        <v>0</v>
      </c>
      <c r="D13" s="111" t="str">
        <f>'DEPT REQS'!D16</f>
        <v>Please state how many years you have been in the business of providing the coverage on which you are submitting a bid.</v>
      </c>
      <c r="E13" s="112">
        <f>'DEPT REQS'!E16</f>
        <v>0</v>
      </c>
      <c r="F13" s="127"/>
      <c r="G13" s="119"/>
      <c r="H13" s="117"/>
      <c r="I13" s="154"/>
      <c r="J13" s="127"/>
      <c r="K13" s="119"/>
      <c r="L13" s="117"/>
      <c r="M13" s="154"/>
      <c r="N13" s="127"/>
      <c r="O13" s="119"/>
      <c r="P13" s="117"/>
      <c r="Q13" s="154"/>
      <c r="R13" s="127"/>
      <c r="S13" s="119"/>
      <c r="T13" s="117"/>
      <c r="U13" s="154"/>
      <c r="V13" s="127"/>
      <c r="W13" s="119"/>
      <c r="X13" s="117"/>
      <c r="Y13" s="154"/>
      <c r="Z13" s="127"/>
      <c r="AA13" s="119"/>
      <c r="AB13" s="117"/>
      <c r="AC13" s="154"/>
    </row>
    <row r="14" spans="1:29" ht="112.5" x14ac:dyDescent="0.2">
      <c r="A14" s="85">
        <v>5</v>
      </c>
      <c r="B14" s="110">
        <f>'DEPT REQS'!B17</f>
        <v>0</v>
      </c>
      <c r="C14" s="110">
        <f>'DEPT REQS'!C17</f>
        <v>0</v>
      </c>
      <c r="D14" s="111" t="str">
        <f>'DEPT REQS'!D17</f>
        <v xml:space="preserve">Provide the names, titles, addresses and telephone numbers of at least three (3) verifiable state, county and/or municipal clients to whom you are providing/have provided Pet Insurance benefit services for in regard to programs of comparable size to the County, as well as three (3) such references for clients who have terminated. </v>
      </c>
      <c r="E14" s="112">
        <f>'DEPT REQS'!E17</f>
        <v>0</v>
      </c>
      <c r="F14" s="127"/>
      <c r="G14" s="119"/>
      <c r="H14" s="117"/>
      <c r="I14" s="154"/>
      <c r="J14" s="127"/>
      <c r="K14" s="119"/>
      <c r="L14" s="117"/>
      <c r="M14" s="154"/>
      <c r="N14" s="127"/>
      <c r="O14" s="119"/>
      <c r="P14" s="117"/>
      <c r="Q14" s="154"/>
      <c r="R14" s="127"/>
      <c r="S14" s="119"/>
      <c r="T14" s="117"/>
      <c r="U14" s="154"/>
      <c r="V14" s="127"/>
      <c r="W14" s="119"/>
      <c r="X14" s="117"/>
      <c r="Y14" s="154"/>
      <c r="Z14" s="127"/>
      <c r="AA14" s="119"/>
      <c r="AB14" s="117"/>
      <c r="AC14" s="154"/>
    </row>
    <row r="15" spans="1:29" ht="18.75" x14ac:dyDescent="0.2">
      <c r="A15" s="85">
        <v>6</v>
      </c>
      <c r="B15" s="110" t="e">
        <f>'DEPT REQS'!#REF!</f>
        <v>#REF!</v>
      </c>
      <c r="C15" s="110" t="e">
        <f>'DEPT REQS'!#REF!</f>
        <v>#REF!</v>
      </c>
      <c r="D15" s="111" t="e">
        <f>'DEPT REQS'!#REF!</f>
        <v>#REF!</v>
      </c>
      <c r="E15" s="112" t="e">
        <f>'DEPT REQS'!#REF!</f>
        <v>#REF!</v>
      </c>
      <c r="F15" s="127"/>
      <c r="G15" s="119"/>
      <c r="H15" s="117"/>
      <c r="I15" s="154"/>
      <c r="J15" s="127"/>
      <c r="K15" s="119"/>
      <c r="L15" s="117"/>
      <c r="M15" s="154"/>
      <c r="N15" s="127"/>
      <c r="O15" s="119"/>
      <c r="P15" s="117"/>
      <c r="Q15" s="154"/>
      <c r="R15" s="127"/>
      <c r="S15" s="119"/>
      <c r="T15" s="117"/>
      <c r="U15" s="154"/>
      <c r="V15" s="127"/>
      <c r="W15" s="119"/>
      <c r="X15" s="117"/>
      <c r="Y15" s="154"/>
      <c r="Z15" s="127"/>
      <c r="AA15" s="119"/>
      <c r="AB15" s="117"/>
      <c r="AC15" s="154"/>
    </row>
    <row r="16" spans="1:29" ht="18.75" x14ac:dyDescent="0.2">
      <c r="A16" s="85">
        <v>7</v>
      </c>
      <c r="B16" s="110" t="e">
        <f>'DEPT REQS'!#REF!</f>
        <v>#REF!</v>
      </c>
      <c r="C16" s="110" t="e">
        <f>'DEPT REQS'!#REF!</f>
        <v>#REF!</v>
      </c>
      <c r="D16" s="111" t="e">
        <f>'DEPT REQS'!#REF!</f>
        <v>#REF!</v>
      </c>
      <c r="E16" s="112" t="e">
        <f>'DEPT REQS'!#REF!</f>
        <v>#REF!</v>
      </c>
      <c r="F16" s="127"/>
      <c r="G16" s="119"/>
      <c r="H16" s="117"/>
      <c r="I16" s="154"/>
      <c r="J16" s="127"/>
      <c r="K16" s="119"/>
      <c r="L16" s="117"/>
      <c r="M16" s="154"/>
      <c r="N16" s="127"/>
      <c r="O16" s="119"/>
      <c r="P16" s="117"/>
      <c r="Q16" s="154"/>
      <c r="R16" s="127"/>
      <c r="S16" s="119"/>
      <c r="T16" s="117"/>
      <c r="U16" s="154"/>
      <c r="V16" s="127"/>
      <c r="W16" s="119"/>
      <c r="X16" s="117"/>
      <c r="Y16" s="154"/>
      <c r="Z16" s="127"/>
      <c r="AA16" s="119"/>
      <c r="AB16" s="117"/>
      <c r="AC16" s="154"/>
    </row>
    <row r="17" spans="1:29" ht="18.75" x14ac:dyDescent="0.2">
      <c r="A17" s="85">
        <v>8</v>
      </c>
      <c r="B17" s="110" t="e">
        <f>'DEPT REQS'!#REF!</f>
        <v>#REF!</v>
      </c>
      <c r="C17" s="110" t="e">
        <f>'DEPT REQS'!#REF!</f>
        <v>#REF!</v>
      </c>
      <c r="D17" s="111" t="e">
        <f>'DEPT REQS'!#REF!</f>
        <v>#REF!</v>
      </c>
      <c r="E17" s="112" t="e">
        <f>'DEPT REQS'!#REF!</f>
        <v>#REF!</v>
      </c>
      <c r="F17" s="127"/>
      <c r="G17" s="119"/>
      <c r="H17" s="117"/>
      <c r="I17" s="154"/>
      <c r="J17" s="127"/>
      <c r="K17" s="119"/>
      <c r="L17" s="117"/>
      <c r="M17" s="154"/>
      <c r="N17" s="127"/>
      <c r="O17" s="119"/>
      <c r="P17" s="117"/>
      <c r="Q17" s="154"/>
      <c r="R17" s="127"/>
      <c r="S17" s="119"/>
      <c r="T17" s="117"/>
      <c r="U17" s="154"/>
      <c r="V17" s="127"/>
      <c r="W17" s="119"/>
      <c r="X17" s="117"/>
      <c r="Y17" s="154"/>
      <c r="Z17" s="127"/>
      <c r="AA17" s="119"/>
      <c r="AB17" s="117"/>
      <c r="AC17" s="154"/>
    </row>
    <row r="18" spans="1:29" ht="75" x14ac:dyDescent="0.2">
      <c r="A18" s="85">
        <v>9</v>
      </c>
      <c r="B18" s="110">
        <f>'DEPT REQS'!B18</f>
        <v>0</v>
      </c>
      <c r="C18" s="110">
        <f>'DEPT REQS'!C18</f>
        <v>0</v>
      </c>
      <c r="D18" s="111" t="str">
        <f>'DEPT REQS'!D18</f>
        <v>Does your organization conduct member satisfaction surveys?  If yes, what is the frequency and please provide a summary of the most current satisfaction survey for a group of similar size and product.</v>
      </c>
      <c r="E18" s="112">
        <f>'DEPT REQS'!E18</f>
        <v>0</v>
      </c>
      <c r="F18" s="127"/>
      <c r="G18" s="119"/>
      <c r="H18" s="117"/>
      <c r="I18" s="154"/>
      <c r="J18" s="127"/>
      <c r="K18" s="119"/>
      <c r="L18" s="117"/>
      <c r="M18" s="154"/>
      <c r="N18" s="127"/>
      <c r="O18" s="119"/>
      <c r="P18" s="117"/>
      <c r="Q18" s="154"/>
      <c r="R18" s="127"/>
      <c r="S18" s="119"/>
      <c r="T18" s="117"/>
      <c r="U18" s="154"/>
      <c r="V18" s="127"/>
      <c r="W18" s="119"/>
      <c r="X18" s="117"/>
      <c r="Y18" s="154"/>
      <c r="Z18" s="127"/>
      <c r="AA18" s="119"/>
      <c r="AB18" s="117"/>
      <c r="AC18" s="154"/>
    </row>
    <row r="19" spans="1:29" ht="18.75" x14ac:dyDescent="0.2">
      <c r="A19" s="85">
        <v>10</v>
      </c>
      <c r="B19" s="110">
        <f>'DEPT REQS'!B19</f>
        <v>0</v>
      </c>
      <c r="C19" s="110">
        <f>'DEPT REQS'!C19</f>
        <v>0</v>
      </c>
      <c r="D19" s="111" t="str">
        <f>'DEPT REQS'!D19</f>
        <v>What is your plan member retention and plan sponsor retention?</v>
      </c>
      <c r="E19" s="112">
        <f>'DEPT REQS'!E19</f>
        <v>0</v>
      </c>
      <c r="F19" s="127"/>
      <c r="G19" s="119"/>
      <c r="H19" s="117"/>
      <c r="I19" s="154"/>
      <c r="J19" s="127"/>
      <c r="K19" s="119"/>
      <c r="L19" s="117"/>
      <c r="M19" s="154"/>
      <c r="N19" s="127"/>
      <c r="O19" s="119"/>
      <c r="P19" s="117"/>
      <c r="Q19" s="154"/>
      <c r="R19" s="127"/>
      <c r="S19" s="119"/>
      <c r="T19" s="117"/>
      <c r="U19" s="154"/>
      <c r="V19" s="127"/>
      <c r="W19" s="119"/>
      <c r="X19" s="117"/>
      <c r="Y19" s="154"/>
      <c r="Z19" s="127"/>
      <c r="AA19" s="119"/>
      <c r="AB19" s="117"/>
      <c r="AC19" s="154"/>
    </row>
    <row r="20" spans="1:29" ht="18.75" x14ac:dyDescent="0.2">
      <c r="A20" s="85">
        <v>11</v>
      </c>
      <c r="B20" s="110">
        <f>'DEPT REQS'!B20</f>
        <v>0</v>
      </c>
      <c r="C20" s="110">
        <f>'DEPT REQS'!C20</f>
        <v>0</v>
      </c>
      <c r="D20" s="111" t="str">
        <f>'DEPT REQS'!D20</f>
        <v>How many clients do you have with 5,000 or more employees?</v>
      </c>
      <c r="E20" s="112">
        <f>'DEPT REQS'!E20</f>
        <v>0</v>
      </c>
      <c r="F20" s="127"/>
      <c r="G20" s="119"/>
      <c r="H20" s="117"/>
      <c r="I20" s="154"/>
      <c r="J20" s="127"/>
      <c r="K20" s="119"/>
      <c r="L20" s="117"/>
      <c r="M20" s="154"/>
      <c r="N20" s="127"/>
      <c r="O20" s="119"/>
      <c r="P20" s="117"/>
      <c r="Q20" s="154"/>
      <c r="R20" s="127"/>
      <c r="S20" s="119"/>
      <c r="T20" s="117"/>
      <c r="U20" s="154"/>
      <c r="V20" s="127"/>
      <c r="W20" s="119"/>
      <c r="X20" s="117"/>
      <c r="Y20" s="154"/>
      <c r="Z20" s="127"/>
      <c r="AA20" s="119"/>
      <c r="AB20" s="117"/>
      <c r="AC20" s="154"/>
    </row>
    <row r="21" spans="1:29" ht="56.25" x14ac:dyDescent="0.2">
      <c r="A21" s="85">
        <v>12</v>
      </c>
      <c r="B21" s="110">
        <f>'DEPT REQS'!B21</f>
        <v>0</v>
      </c>
      <c r="C21" s="110">
        <f>'DEPT REQS'!C21</f>
        <v>0</v>
      </c>
      <c r="D21" s="111" t="str">
        <f>'DEPT REQS'!D21</f>
        <v xml:space="preserve">Does your company consider its proposed pet plan to be an insurance product or a service product in the employer’s situs state?  </v>
      </c>
      <c r="E21" s="112">
        <f>'DEPT REQS'!E21</f>
        <v>0</v>
      </c>
      <c r="F21" s="127"/>
      <c r="G21" s="119"/>
      <c r="H21" s="117"/>
      <c r="I21" s="154"/>
      <c r="J21" s="127"/>
      <c r="K21" s="119"/>
      <c r="L21" s="117"/>
      <c r="M21" s="154"/>
      <c r="N21" s="127"/>
      <c r="O21" s="119"/>
      <c r="P21" s="117"/>
      <c r="Q21" s="154"/>
      <c r="R21" s="127"/>
      <c r="S21" s="119"/>
      <c r="T21" s="117"/>
      <c r="U21" s="154"/>
      <c r="V21" s="127"/>
      <c r="W21" s="119"/>
      <c r="X21" s="117"/>
      <c r="Y21" s="154"/>
      <c r="Z21" s="127"/>
      <c r="AA21" s="119"/>
      <c r="AB21" s="117"/>
      <c r="AC21" s="154"/>
    </row>
    <row r="22" spans="1:29" ht="37.5" x14ac:dyDescent="0.2">
      <c r="A22" s="85">
        <v>13</v>
      </c>
      <c r="B22" s="110">
        <f>'DEPT REQS'!B22</f>
        <v>0</v>
      </c>
      <c r="C22" s="110">
        <f>'DEPT REQS'!C22</f>
        <v>0</v>
      </c>
      <c r="D22" s="111" t="str">
        <f>'DEPT REQS'!D22</f>
        <v>How many companies / organizations does your company currently serve with pet plans?</v>
      </c>
      <c r="E22" s="112">
        <f>'DEPT REQS'!E22</f>
        <v>0</v>
      </c>
      <c r="F22" s="127"/>
      <c r="G22" s="119"/>
      <c r="H22" s="117"/>
      <c r="I22" s="154"/>
      <c r="J22" s="127"/>
      <c r="K22" s="119"/>
      <c r="L22" s="117"/>
      <c r="M22" s="154"/>
      <c r="N22" s="127"/>
      <c r="O22" s="119"/>
      <c r="P22" s="117"/>
      <c r="Q22" s="154"/>
      <c r="R22" s="127"/>
      <c r="S22" s="119"/>
      <c r="T22" s="117"/>
      <c r="U22" s="154"/>
      <c r="V22" s="127"/>
      <c r="W22" s="119"/>
      <c r="X22" s="117"/>
      <c r="Y22" s="154"/>
      <c r="Z22" s="127"/>
      <c r="AA22" s="119"/>
      <c r="AB22" s="117"/>
      <c r="AC22" s="154"/>
    </row>
    <row r="23" spans="1:29" ht="37.5" x14ac:dyDescent="0.2">
      <c r="A23" s="85">
        <v>14</v>
      </c>
      <c r="B23" s="110">
        <f>'DEPT REQS'!B23</f>
        <v>0</v>
      </c>
      <c r="C23" s="110">
        <f>'DEPT REQS'!C23</f>
        <v>0</v>
      </c>
      <c r="D23" s="111" t="str">
        <f>'DEPT REQS'!D23</f>
        <v>Please confirm that you can you use an identifier other than the SSN at no charge.  Confirm (Yes/No)</v>
      </c>
      <c r="E23" s="112">
        <f>'DEPT REQS'!E23</f>
        <v>0</v>
      </c>
      <c r="F23" s="127"/>
      <c r="G23" s="119"/>
      <c r="H23" s="117"/>
      <c r="I23" s="154"/>
      <c r="J23" s="127"/>
      <c r="K23" s="119"/>
      <c r="L23" s="117"/>
      <c r="M23" s="154"/>
      <c r="N23" s="127"/>
      <c r="O23" s="119"/>
      <c r="P23" s="117"/>
      <c r="Q23" s="154"/>
      <c r="R23" s="127"/>
      <c r="S23" s="119"/>
      <c r="T23" s="117"/>
      <c r="U23" s="154"/>
      <c r="V23" s="127"/>
      <c r="W23" s="119"/>
      <c r="X23" s="117"/>
      <c r="Y23" s="154"/>
      <c r="Z23" s="127"/>
      <c r="AA23" s="119"/>
      <c r="AB23" s="117"/>
      <c r="AC23" s="154"/>
    </row>
    <row r="24" spans="1:29" ht="18.75" x14ac:dyDescent="0.2">
      <c r="A24" s="85">
        <v>15</v>
      </c>
      <c r="B24" s="110" t="e">
        <f>'DEPT REQS'!#REF!</f>
        <v>#REF!</v>
      </c>
      <c r="C24" s="110" t="e">
        <f>'DEPT REQS'!#REF!</f>
        <v>#REF!</v>
      </c>
      <c r="D24" s="111" t="e">
        <f>'DEPT REQS'!#REF!</f>
        <v>#REF!</v>
      </c>
      <c r="E24" s="112" t="e">
        <f>'DEPT REQS'!#REF!</f>
        <v>#REF!</v>
      </c>
      <c r="F24" s="127"/>
      <c r="G24" s="119"/>
      <c r="H24" s="117"/>
      <c r="I24" s="154"/>
      <c r="J24" s="127"/>
      <c r="K24" s="119"/>
      <c r="L24" s="117"/>
      <c r="M24" s="154"/>
      <c r="N24" s="127"/>
      <c r="O24" s="119"/>
      <c r="P24" s="117"/>
      <c r="Q24" s="154"/>
      <c r="R24" s="127"/>
      <c r="S24" s="119"/>
      <c r="T24" s="117"/>
      <c r="U24" s="154"/>
      <c r="V24" s="127"/>
      <c r="W24" s="119"/>
      <c r="X24" s="117"/>
      <c r="Y24" s="154"/>
      <c r="Z24" s="127"/>
      <c r="AA24" s="119"/>
      <c r="AB24" s="117"/>
      <c r="AC24" s="154"/>
    </row>
    <row r="25" spans="1:29" ht="37.5" x14ac:dyDescent="0.2">
      <c r="A25" s="85">
        <v>16</v>
      </c>
      <c r="B25" s="110">
        <f>'DEPT REQS'!B24</f>
        <v>0</v>
      </c>
      <c r="C25" s="110" t="str">
        <f>'DEPT REQS'!C24</f>
        <v>Account Management</v>
      </c>
      <c r="D25" s="111" t="str">
        <f>'DEPT REQS'!D24</f>
        <v>Please confirm that there will be a sole dedicated Account Manager for this group and product.  Confirm (Yes/No)</v>
      </c>
      <c r="E25" s="112">
        <f>'DEPT REQS'!E24</f>
        <v>15</v>
      </c>
      <c r="F25" s="127"/>
      <c r="G25" s="119"/>
      <c r="H25" s="117"/>
      <c r="I25" s="154"/>
      <c r="J25" s="127"/>
      <c r="K25" s="119"/>
      <c r="L25" s="117"/>
      <c r="M25" s="154"/>
      <c r="N25" s="127"/>
      <c r="O25" s="119"/>
      <c r="P25" s="117"/>
      <c r="Q25" s="154"/>
      <c r="R25" s="127"/>
      <c r="S25" s="119"/>
      <c r="T25" s="117"/>
      <c r="U25" s="154"/>
      <c r="V25" s="127"/>
      <c r="W25" s="119"/>
      <c r="X25" s="117"/>
      <c r="Y25" s="154"/>
      <c r="Z25" s="127"/>
      <c r="AA25" s="119"/>
      <c r="AB25" s="117"/>
      <c r="AC25" s="154"/>
    </row>
    <row r="26" spans="1:29" ht="18.75" x14ac:dyDescent="0.2">
      <c r="A26" s="85">
        <v>17</v>
      </c>
      <c r="B26" s="110">
        <f>'DEPT REQS'!B25</f>
        <v>0</v>
      </c>
      <c r="C26" s="110">
        <f>'DEPT REQS'!C25</f>
        <v>0</v>
      </c>
      <c r="D26" s="111" t="str">
        <f>'DEPT REQS'!D25</f>
        <v>Escalations:</v>
      </c>
      <c r="E26" s="112">
        <f>'DEPT REQS'!E25</f>
        <v>0</v>
      </c>
      <c r="F26" s="127"/>
      <c r="G26" s="119"/>
      <c r="H26" s="117"/>
      <c r="I26" s="154"/>
      <c r="J26" s="127"/>
      <c r="K26" s="119"/>
      <c r="L26" s="117"/>
      <c r="M26" s="154"/>
      <c r="N26" s="127"/>
      <c r="O26" s="119"/>
      <c r="P26" s="117"/>
      <c r="Q26" s="154"/>
      <c r="R26" s="127"/>
      <c r="S26" s="119"/>
      <c r="T26" s="117"/>
      <c r="U26" s="154"/>
      <c r="V26" s="127"/>
      <c r="W26" s="119"/>
      <c r="X26" s="117"/>
      <c r="Y26" s="154"/>
      <c r="Z26" s="127"/>
      <c r="AA26" s="119"/>
      <c r="AB26" s="117"/>
      <c r="AC26" s="154"/>
    </row>
    <row r="27" spans="1:29" ht="18.75" x14ac:dyDescent="0.2">
      <c r="A27" s="85">
        <v>18</v>
      </c>
      <c r="B27" s="110">
        <f>'DEPT REQS'!B27</f>
        <v>0</v>
      </c>
      <c r="C27" s="110">
        <f>'DEPT REQS'!C27</f>
        <v>0</v>
      </c>
      <c r="D27" s="111" t="str">
        <f>'DEPT REQS'!D27</f>
        <v>b. Can you respond to escalations within 48 hours?</v>
      </c>
      <c r="E27" s="112">
        <f>'DEPT REQS'!E27</f>
        <v>0</v>
      </c>
      <c r="F27" s="127"/>
      <c r="G27" s="119"/>
      <c r="H27" s="117"/>
      <c r="I27" s="154"/>
      <c r="J27" s="127"/>
      <c r="K27" s="119"/>
      <c r="L27" s="117"/>
      <c r="M27" s="154"/>
      <c r="N27" s="127"/>
      <c r="O27" s="119"/>
      <c r="P27" s="117"/>
      <c r="Q27" s="154"/>
      <c r="R27" s="127"/>
      <c r="S27" s="119"/>
      <c r="T27" s="117"/>
      <c r="U27" s="154"/>
      <c r="V27" s="127"/>
      <c r="W27" s="119"/>
      <c r="X27" s="117"/>
      <c r="Y27" s="154"/>
      <c r="Z27" s="127"/>
      <c r="AA27" s="119"/>
      <c r="AB27" s="117"/>
      <c r="AC27" s="154"/>
    </row>
    <row r="28" spans="1:29" ht="37.5" x14ac:dyDescent="0.2">
      <c r="A28" s="85">
        <v>19</v>
      </c>
      <c r="B28" s="110">
        <f>'DEPT REQS'!B28</f>
        <v>0</v>
      </c>
      <c r="C28" s="110">
        <f>'DEPT REQS'!C28</f>
        <v>0</v>
      </c>
      <c r="D28" s="111" t="str">
        <f>'DEPT REQS'!D28</f>
        <v>c. Can you determine resolution or correct escalations within 4 business days?</v>
      </c>
      <c r="E28" s="112">
        <f>'DEPT REQS'!E28</f>
        <v>0</v>
      </c>
      <c r="F28" s="127"/>
      <c r="G28" s="119"/>
      <c r="H28" s="117"/>
      <c r="I28" s="154"/>
      <c r="J28" s="127"/>
      <c r="K28" s="119"/>
      <c r="L28" s="117"/>
      <c r="M28" s="154"/>
      <c r="N28" s="127"/>
      <c r="O28" s="119"/>
      <c r="P28" s="117"/>
      <c r="Q28" s="154"/>
      <c r="R28" s="127"/>
      <c r="S28" s="119"/>
      <c r="T28" s="117"/>
      <c r="U28" s="154"/>
      <c r="V28" s="127"/>
      <c r="W28" s="119"/>
      <c r="X28" s="117"/>
      <c r="Y28" s="154"/>
      <c r="Z28" s="127"/>
      <c r="AA28" s="119"/>
      <c r="AB28" s="117"/>
      <c r="AC28" s="154"/>
    </row>
    <row r="29" spans="1:29" ht="75" x14ac:dyDescent="0.2">
      <c r="A29" s="85">
        <v>20</v>
      </c>
      <c r="B29" s="110">
        <f>'DEPT REQS'!B29</f>
        <v>0</v>
      </c>
      <c r="C29" s="110" t="str">
        <f>'DEPT REQS'!C29</f>
        <v>Marketing / Communications Support</v>
      </c>
      <c r="D29" s="111" t="str">
        <f>'DEPT REQS'!D29</f>
        <v>Will you agree to a marketing subsidy for a Pet Insurance program?  If yes, what is the amount?  Is this for the first year only or will it match your rate guarantee?  Please include any requirements that must be met to receive a marketing subsidy.</v>
      </c>
      <c r="E29" s="112">
        <f>'DEPT REQS'!E29</f>
        <v>15</v>
      </c>
      <c r="F29" s="127"/>
      <c r="G29" s="119"/>
      <c r="H29" s="117"/>
      <c r="I29" s="154"/>
      <c r="J29" s="127"/>
      <c r="K29" s="119"/>
      <c r="L29" s="117"/>
      <c r="M29" s="154"/>
      <c r="N29" s="127"/>
      <c r="O29" s="119"/>
      <c r="P29" s="117"/>
      <c r="Q29" s="154"/>
      <c r="R29" s="127"/>
      <c r="S29" s="119"/>
      <c r="T29" s="117"/>
      <c r="U29" s="154"/>
      <c r="V29" s="127"/>
      <c r="W29" s="119"/>
      <c r="X29" s="117"/>
      <c r="Y29" s="154"/>
      <c r="Z29" s="127"/>
      <c r="AA29" s="119"/>
      <c r="AB29" s="117"/>
      <c r="AC29" s="154"/>
    </row>
    <row r="30" spans="1:29" ht="93.75" x14ac:dyDescent="0.2">
      <c r="A30" s="85">
        <v>21</v>
      </c>
      <c r="B30" s="110">
        <f>'DEPT REQS'!B30</f>
        <v>0</v>
      </c>
      <c r="C30" s="110">
        <f>'DEPT REQS'!C30</f>
        <v>0</v>
      </c>
      <c r="D30" s="111" t="str">
        <f>'DEPT REQS'!D30</f>
        <v xml:space="preserve">The County has stringent communication rules that may limit the frequency and method of communication.  List any creative recommendations to still communicate with the employee population so they are aware of your program and use the programs. </v>
      </c>
      <c r="E30" s="112">
        <f>'DEPT REQS'!E30</f>
        <v>15</v>
      </c>
      <c r="F30" s="127"/>
      <c r="G30" s="119"/>
      <c r="H30" s="117"/>
      <c r="I30" s="154"/>
      <c r="J30" s="127"/>
      <c r="K30" s="119"/>
      <c r="L30" s="117"/>
      <c r="M30" s="154"/>
      <c r="N30" s="127"/>
      <c r="O30" s="119"/>
      <c r="P30" s="117"/>
      <c r="Q30" s="154"/>
      <c r="R30" s="127"/>
      <c r="S30" s="119"/>
      <c r="T30" s="117"/>
      <c r="U30" s="154"/>
      <c r="V30" s="127"/>
      <c r="W30" s="119"/>
      <c r="X30" s="117"/>
      <c r="Y30" s="154"/>
      <c r="Z30" s="127"/>
      <c r="AA30" s="119"/>
      <c r="AB30" s="117"/>
      <c r="AC30" s="154"/>
    </row>
    <row r="31" spans="1:29" ht="56.25" x14ac:dyDescent="0.2">
      <c r="A31" s="85">
        <v>22</v>
      </c>
      <c r="B31" s="110">
        <f>'DEPT REQS'!B31</f>
        <v>0</v>
      </c>
      <c r="C31" s="110">
        <f>'DEPT REQS'!C31</f>
        <v>0</v>
      </c>
      <c r="D31" s="111" t="str">
        <f>'DEPT REQS'!D31</f>
        <v>What are your standard and optional communications services?  Are there any additional costs for these services?  Please provide samples of materials.</v>
      </c>
      <c r="E31" s="112">
        <f>'DEPT REQS'!E31</f>
        <v>15</v>
      </c>
      <c r="F31" s="127"/>
      <c r="G31" s="119"/>
      <c r="H31" s="117"/>
      <c r="I31" s="154"/>
      <c r="J31" s="127"/>
      <c r="K31" s="119"/>
      <c r="L31" s="117"/>
      <c r="M31" s="154"/>
      <c r="N31" s="127"/>
      <c r="O31" s="119"/>
      <c r="P31" s="117"/>
      <c r="Q31" s="154"/>
      <c r="R31" s="127"/>
      <c r="S31" s="119"/>
      <c r="T31" s="117"/>
      <c r="U31" s="154"/>
      <c r="V31" s="127"/>
      <c r="W31" s="119"/>
      <c r="X31" s="117"/>
      <c r="Y31" s="154"/>
      <c r="Z31" s="127"/>
      <c r="AA31" s="119"/>
      <c r="AB31" s="117"/>
      <c r="AC31" s="154"/>
    </row>
    <row r="32" spans="1:29" ht="37.5" x14ac:dyDescent="0.2">
      <c r="A32" s="85">
        <v>23</v>
      </c>
      <c r="B32" s="110">
        <f>'DEPT REQS'!B32</f>
        <v>0</v>
      </c>
      <c r="C32" s="110">
        <f>'DEPT REQS'!C32</f>
        <v>0</v>
      </c>
      <c r="D32" s="111" t="str">
        <f>'DEPT REQS'!D32</f>
        <v>Are you able to personalize enrollment materials with the County's logo with no additional charge?</v>
      </c>
      <c r="E32" s="112">
        <f>'DEPT REQS'!E32</f>
        <v>15</v>
      </c>
      <c r="F32" s="127"/>
      <c r="G32" s="119"/>
      <c r="H32" s="117"/>
      <c r="I32" s="154"/>
      <c r="J32" s="127"/>
      <c r="K32" s="119"/>
      <c r="L32" s="117"/>
      <c r="M32" s="154"/>
      <c r="N32" s="127"/>
      <c r="O32" s="119"/>
      <c r="P32" s="117"/>
      <c r="Q32" s="154"/>
      <c r="R32" s="127"/>
      <c r="S32" s="119"/>
      <c r="T32" s="117"/>
      <c r="U32" s="154"/>
      <c r="V32" s="127"/>
      <c r="W32" s="119"/>
      <c r="X32" s="117"/>
      <c r="Y32" s="154"/>
      <c r="Z32" s="127"/>
      <c r="AA32" s="119"/>
      <c r="AB32" s="117"/>
      <c r="AC32" s="154"/>
    </row>
    <row r="33" spans="1:29" ht="37.5" x14ac:dyDescent="0.2">
      <c r="A33" s="85">
        <v>24</v>
      </c>
      <c r="B33" s="110">
        <f>'DEPT REQS'!B33</f>
        <v>0</v>
      </c>
      <c r="C33" s="110">
        <f>'DEPT REQS'!C33</f>
        <v>0</v>
      </c>
      <c r="D33" s="111" t="str">
        <f>'DEPT REQS'!D33</f>
        <v xml:space="preserve">What marketing capabilities (print, electronic, web) do you have available?  </v>
      </c>
      <c r="E33" s="112">
        <f>'DEPT REQS'!E33</f>
        <v>20</v>
      </c>
      <c r="F33" s="127"/>
      <c r="G33" s="119"/>
      <c r="H33" s="117"/>
      <c r="I33" s="154"/>
      <c r="J33" s="127"/>
      <c r="K33" s="119"/>
      <c r="L33" s="117"/>
      <c r="M33" s="154"/>
      <c r="N33" s="127"/>
      <c r="O33" s="119"/>
      <c r="P33" s="117"/>
      <c r="Q33" s="154"/>
      <c r="R33" s="127"/>
      <c r="S33" s="119"/>
      <c r="T33" s="117"/>
      <c r="U33" s="154"/>
      <c r="V33" s="127"/>
      <c r="W33" s="119"/>
      <c r="X33" s="117"/>
      <c r="Y33" s="154"/>
      <c r="Z33" s="127"/>
      <c r="AA33" s="119"/>
      <c r="AB33" s="117"/>
      <c r="AC33" s="154"/>
    </row>
    <row r="34" spans="1:29" ht="37.5" x14ac:dyDescent="0.2">
      <c r="A34" s="85">
        <v>25</v>
      </c>
      <c r="B34" s="110">
        <f>'DEPT REQS'!B34</f>
        <v>0</v>
      </c>
      <c r="C34" s="110">
        <f>'DEPT REQS'!C34</f>
        <v>0</v>
      </c>
      <c r="D34" s="111" t="str">
        <f>'DEPT REQS'!D34</f>
        <v>What materials will you make available to the County at no additional charge?</v>
      </c>
      <c r="E34" s="112">
        <f>'DEPT REQS'!E34</f>
        <v>20</v>
      </c>
      <c r="F34" s="127"/>
      <c r="G34" s="119"/>
      <c r="H34" s="117"/>
      <c r="I34" s="154"/>
      <c r="J34" s="127"/>
      <c r="K34" s="119"/>
      <c r="L34" s="117"/>
      <c r="M34" s="154"/>
      <c r="N34" s="127"/>
      <c r="O34" s="119"/>
      <c r="P34" s="117"/>
      <c r="Q34" s="154"/>
      <c r="R34" s="127"/>
      <c r="S34" s="119"/>
      <c r="T34" s="117"/>
      <c r="U34" s="154"/>
      <c r="V34" s="127"/>
      <c r="W34" s="119"/>
      <c r="X34" s="117"/>
      <c r="Y34" s="154"/>
      <c r="Z34" s="127"/>
      <c r="AA34" s="119"/>
      <c r="AB34" s="117"/>
      <c r="AC34" s="154"/>
    </row>
    <row r="35" spans="1:29" ht="56.25" x14ac:dyDescent="0.2">
      <c r="A35" s="85">
        <v>26</v>
      </c>
      <c r="B35" s="110">
        <f>'DEPT REQS'!B35</f>
        <v>0</v>
      </c>
      <c r="C35" s="110">
        <f>'DEPT REQS'!C35</f>
        <v>0</v>
      </c>
      <c r="D35" s="111" t="str">
        <f>'DEPT REQS'!D35</f>
        <v>Do you provide marketing support for pre and post enrollment?  Are there any potential costs to the employer (i.e., postage for pre-enrollment postcards)</v>
      </c>
      <c r="E35" s="112">
        <f>'DEPT REQS'!E35</f>
        <v>10</v>
      </c>
      <c r="F35" s="127"/>
      <c r="G35" s="119"/>
      <c r="H35" s="117"/>
      <c r="I35" s="154"/>
      <c r="J35" s="127"/>
      <c r="K35" s="119"/>
      <c r="L35" s="117"/>
      <c r="M35" s="154"/>
      <c r="N35" s="127"/>
      <c r="O35" s="119"/>
      <c r="P35" s="117"/>
      <c r="Q35" s="154"/>
      <c r="R35" s="127"/>
      <c r="S35" s="119"/>
      <c r="T35" s="117"/>
      <c r="U35" s="154"/>
      <c r="V35" s="127"/>
      <c r="W35" s="119"/>
      <c r="X35" s="117"/>
      <c r="Y35" s="154"/>
      <c r="Z35" s="127"/>
      <c r="AA35" s="119"/>
      <c r="AB35" s="117"/>
      <c r="AC35" s="154"/>
    </row>
    <row r="36" spans="1:29" ht="75" x14ac:dyDescent="0.2">
      <c r="A36" s="85">
        <v>27</v>
      </c>
      <c r="B36" s="110">
        <f>'DEPT REQS'!B36</f>
        <v>0</v>
      </c>
      <c r="C36" s="110">
        <f>'DEPT REQS'!C36</f>
        <v>0</v>
      </c>
      <c r="D36" s="111" t="str">
        <f>'DEPT REQS'!D36</f>
        <v>What documentation will the member receive once he/she has enrolled in the pet plan?  Please provide samples of any materials and detail any additional costs (i.e., member welcome package with ID cards).</v>
      </c>
      <c r="E36" s="112">
        <f>'DEPT REQS'!E36</f>
        <v>10</v>
      </c>
      <c r="F36" s="127"/>
      <c r="G36" s="119"/>
      <c r="H36" s="117"/>
      <c r="I36" s="154"/>
      <c r="J36" s="127"/>
      <c r="K36" s="119"/>
      <c r="L36" s="117"/>
      <c r="M36" s="154"/>
      <c r="N36" s="127"/>
      <c r="O36" s="119"/>
      <c r="P36" s="117"/>
      <c r="Q36" s="154"/>
      <c r="R36" s="127"/>
      <c r="S36" s="119"/>
      <c r="T36" s="117"/>
      <c r="U36" s="154"/>
      <c r="V36" s="127"/>
      <c r="W36" s="119"/>
      <c r="X36" s="117"/>
      <c r="Y36" s="154"/>
      <c r="Z36" s="127"/>
      <c r="AA36" s="119"/>
      <c r="AB36" s="117"/>
      <c r="AC36" s="154"/>
    </row>
    <row r="37" spans="1:29" ht="37.5" x14ac:dyDescent="0.2">
      <c r="A37" s="85">
        <v>28</v>
      </c>
      <c r="B37" s="110">
        <f>'DEPT REQS'!B37</f>
        <v>0</v>
      </c>
      <c r="C37" s="110">
        <f>'DEPT REQS'!C37</f>
        <v>0</v>
      </c>
      <c r="D37" s="111" t="str">
        <f>'DEPT REQS'!D37</f>
        <v>Please provide your proposed sample communications timeline, including any recommended year-round communications.</v>
      </c>
      <c r="E37" s="112">
        <f>'DEPT REQS'!E37</f>
        <v>5</v>
      </c>
      <c r="F37" s="127"/>
      <c r="G37" s="119"/>
      <c r="H37" s="117"/>
      <c r="I37" s="154"/>
      <c r="J37" s="127"/>
      <c r="K37" s="119"/>
      <c r="L37" s="117"/>
      <c r="M37" s="154"/>
      <c r="N37" s="127"/>
      <c r="O37" s="119"/>
      <c r="P37" s="117"/>
      <c r="Q37" s="154"/>
      <c r="R37" s="127"/>
      <c r="S37" s="119"/>
      <c r="T37" s="117"/>
      <c r="U37" s="154"/>
      <c r="V37" s="127"/>
      <c r="W37" s="119"/>
      <c r="X37" s="117"/>
      <c r="Y37" s="154"/>
      <c r="Z37" s="127"/>
      <c r="AA37" s="119"/>
      <c r="AB37" s="117"/>
      <c r="AC37" s="154"/>
    </row>
    <row r="38" spans="1:29" ht="18.75" x14ac:dyDescent="0.2">
      <c r="A38" s="85">
        <v>29</v>
      </c>
      <c r="B38" s="110" t="e">
        <f>'DEPT REQS'!#REF!</f>
        <v>#REF!</v>
      </c>
      <c r="C38" s="110" t="e">
        <f>'DEPT REQS'!#REF!</f>
        <v>#REF!</v>
      </c>
      <c r="D38" s="111" t="e">
        <f>'DEPT REQS'!#REF!</f>
        <v>#REF!</v>
      </c>
      <c r="E38" s="112" t="e">
        <f>'DEPT REQS'!#REF!</f>
        <v>#REF!</v>
      </c>
      <c r="F38" s="127"/>
      <c r="G38" s="119"/>
      <c r="H38" s="117"/>
      <c r="I38" s="154"/>
      <c r="J38" s="127"/>
      <c r="K38" s="119"/>
      <c r="L38" s="117"/>
      <c r="M38" s="154"/>
      <c r="N38" s="127"/>
      <c r="O38" s="119"/>
      <c r="P38" s="117"/>
      <c r="Q38" s="154"/>
      <c r="R38" s="127"/>
      <c r="S38" s="119"/>
      <c r="T38" s="117"/>
      <c r="U38" s="154"/>
      <c r="V38" s="127"/>
      <c r="W38" s="119"/>
      <c r="X38" s="117"/>
      <c r="Y38" s="154"/>
      <c r="Z38" s="127"/>
      <c r="AA38" s="119"/>
      <c r="AB38" s="117"/>
      <c r="AC38" s="154"/>
    </row>
    <row r="39" spans="1:29" ht="19.5" thickBot="1" x14ac:dyDescent="0.25">
      <c r="A39" s="105">
        <v>30</v>
      </c>
      <c r="B39" s="113" t="e">
        <f>'DEPT REQS'!#REF!</f>
        <v>#REF!</v>
      </c>
      <c r="C39" s="113" t="e">
        <f>'DEPT REQS'!#REF!</f>
        <v>#REF!</v>
      </c>
      <c r="D39" s="114" t="e">
        <f>'DEPT REQS'!#REF!</f>
        <v>#REF!</v>
      </c>
      <c r="E39" s="115" t="e">
        <f>'DEPT REQS'!#REF!</f>
        <v>#REF!</v>
      </c>
      <c r="F39" s="128"/>
      <c r="G39" s="118"/>
      <c r="H39" s="121"/>
      <c r="I39" s="155"/>
      <c r="J39" s="128"/>
      <c r="K39" s="118"/>
      <c r="L39" s="121"/>
      <c r="M39" s="155"/>
      <c r="N39" s="128"/>
      <c r="O39" s="118"/>
      <c r="P39" s="121"/>
      <c r="Q39" s="155"/>
      <c r="R39" s="128"/>
      <c r="S39" s="118"/>
      <c r="T39" s="121"/>
      <c r="U39" s="155"/>
      <c r="V39" s="128"/>
      <c r="W39" s="118"/>
      <c r="X39" s="121"/>
      <c r="Y39" s="155"/>
      <c r="Z39" s="128"/>
      <c r="AA39" s="118"/>
      <c r="AB39" s="121"/>
      <c r="AC39" s="155"/>
    </row>
    <row r="40" spans="1:29" s="159" customFormat="1" ht="24" thickBot="1" x14ac:dyDescent="0.25">
      <c r="A40" s="257" t="s">
        <v>58</v>
      </c>
      <c r="B40" s="226"/>
      <c r="C40" s="226"/>
      <c r="D40" s="226"/>
      <c r="E40" s="157" t="e">
        <f>SUM(E10:E39)</f>
        <v>#REF!</v>
      </c>
      <c r="F40" s="253"/>
      <c r="G40" s="254"/>
      <c r="H40" s="254"/>
      <c r="I40" s="158">
        <f>SUM(I10:I39)</f>
        <v>0</v>
      </c>
      <c r="J40" s="253"/>
      <c r="K40" s="254"/>
      <c r="L40" s="254"/>
      <c r="M40" s="158">
        <f>SUM(M10:M39)</f>
        <v>0</v>
      </c>
      <c r="N40" s="253"/>
      <c r="O40" s="254"/>
      <c r="P40" s="254"/>
      <c r="Q40" s="158">
        <f>SUM(Q10:Q39)</f>
        <v>0</v>
      </c>
      <c r="R40" s="253"/>
      <c r="S40" s="254"/>
      <c r="T40" s="254"/>
      <c r="U40" s="158">
        <f>SUM(U10:U39)</f>
        <v>0</v>
      </c>
      <c r="V40" s="253"/>
      <c r="W40" s="254"/>
      <c r="X40" s="254"/>
      <c r="Y40" s="158">
        <f>SUM(Y10:Y39)</f>
        <v>0</v>
      </c>
      <c r="Z40" s="253"/>
      <c r="AA40" s="254"/>
      <c r="AB40" s="254"/>
      <c r="AC40" s="158">
        <f>SUM(AC10:AC39)</f>
        <v>0</v>
      </c>
    </row>
    <row r="41" spans="1:29" x14ac:dyDescent="0.2">
      <c r="I41" s="156"/>
      <c r="M41" s="156"/>
      <c r="Q41" s="156"/>
      <c r="U41" s="156"/>
      <c r="Y41" s="156"/>
      <c r="AC41" s="156"/>
    </row>
    <row r="42" spans="1:29" x14ac:dyDescent="0.2">
      <c r="I42" s="156"/>
      <c r="M42" s="156"/>
      <c r="Q42" s="156"/>
      <c r="U42" s="156"/>
      <c r="Y42" s="156"/>
      <c r="AC42" s="156"/>
    </row>
    <row r="43" spans="1:29" x14ac:dyDescent="0.2">
      <c r="I43" s="156"/>
      <c r="M43" s="156"/>
      <c r="Q43" s="156"/>
      <c r="U43" s="156"/>
      <c r="Y43" s="156"/>
      <c r="AC43" s="156"/>
    </row>
    <row r="44" spans="1:29" x14ac:dyDescent="0.2">
      <c r="I44" s="156"/>
      <c r="M44" s="156"/>
      <c r="Q44" s="156"/>
      <c r="U44" s="156"/>
      <c r="Y44" s="156"/>
      <c r="AC44" s="156"/>
    </row>
    <row r="45" spans="1:29" x14ac:dyDescent="0.2">
      <c r="I45" s="156"/>
      <c r="M45" s="156"/>
      <c r="Q45" s="156"/>
      <c r="U45" s="156"/>
      <c r="Y45" s="156"/>
      <c r="AC45" s="156"/>
    </row>
    <row r="46" spans="1:29" x14ac:dyDescent="0.2">
      <c r="I46" s="156"/>
      <c r="M46" s="156"/>
      <c r="Q46" s="156"/>
      <c r="U46" s="156"/>
      <c r="Y46" s="156"/>
      <c r="AC46" s="156"/>
    </row>
    <row r="47" spans="1:29" x14ac:dyDescent="0.2">
      <c r="I47" s="156"/>
      <c r="M47" s="156"/>
      <c r="Q47" s="156"/>
      <c r="U47" s="156"/>
      <c r="Y47" s="156"/>
      <c r="AC47" s="156"/>
    </row>
    <row r="48" spans="1:29" x14ac:dyDescent="0.2">
      <c r="I48" s="156"/>
      <c r="M48" s="156"/>
      <c r="Q48" s="156"/>
      <c r="U48" s="156"/>
      <c r="Y48" s="156"/>
      <c r="AC48" s="156"/>
    </row>
    <row r="49" spans="9:29" x14ac:dyDescent="0.2">
      <c r="I49" s="156"/>
      <c r="M49" s="156"/>
      <c r="Q49" s="156"/>
      <c r="U49" s="156"/>
      <c r="Y49" s="156"/>
      <c r="AC49" s="156"/>
    </row>
    <row r="50" spans="9:29" x14ac:dyDescent="0.2">
      <c r="I50" s="156"/>
      <c r="M50" s="156"/>
      <c r="Q50" s="156"/>
      <c r="U50" s="156"/>
      <c r="Y50" s="156"/>
      <c r="AC50" s="156"/>
    </row>
    <row r="51" spans="9:29" x14ac:dyDescent="0.2">
      <c r="I51" s="156"/>
      <c r="M51" s="156"/>
      <c r="Q51" s="156"/>
      <c r="U51" s="156"/>
      <c r="Y51" s="156"/>
      <c r="AC51" s="156"/>
    </row>
    <row r="52" spans="9:29" x14ac:dyDescent="0.2">
      <c r="I52" s="156"/>
      <c r="M52" s="156"/>
      <c r="Q52" s="156"/>
      <c r="U52" s="156"/>
      <c r="Y52" s="156"/>
      <c r="AC52" s="156"/>
    </row>
    <row r="53" spans="9:29" x14ac:dyDescent="0.2">
      <c r="I53" s="156"/>
      <c r="M53" s="156"/>
      <c r="Q53" s="156"/>
      <c r="U53" s="156"/>
      <c r="Y53" s="156"/>
      <c r="AC53" s="156"/>
    </row>
    <row r="54" spans="9:29" x14ac:dyDescent="0.2">
      <c r="I54" s="156"/>
      <c r="M54" s="156"/>
      <c r="Q54" s="156"/>
      <c r="U54" s="156"/>
      <c r="Y54" s="156"/>
      <c r="AC54" s="156"/>
    </row>
    <row r="55" spans="9:29" x14ac:dyDescent="0.2">
      <c r="I55" s="156"/>
      <c r="M55" s="156"/>
      <c r="Q55" s="156"/>
      <c r="U55" s="156"/>
      <c r="Y55" s="156"/>
      <c r="AC55" s="156"/>
    </row>
    <row r="56" spans="9:29" x14ac:dyDescent="0.2">
      <c r="I56" s="156"/>
      <c r="M56" s="156"/>
      <c r="Q56" s="156"/>
      <c r="U56" s="156"/>
      <c r="Y56" s="156"/>
      <c r="AC56" s="156"/>
    </row>
    <row r="57" spans="9:29" x14ac:dyDescent="0.2">
      <c r="I57" s="156"/>
      <c r="M57" s="156"/>
      <c r="Q57" s="156"/>
      <c r="U57" s="156"/>
      <c r="Y57" s="156"/>
      <c r="AC57" s="156"/>
    </row>
    <row r="58" spans="9:29" x14ac:dyDescent="0.2">
      <c r="I58" s="156"/>
      <c r="M58" s="156"/>
      <c r="Q58" s="156"/>
      <c r="U58" s="156"/>
      <c r="Y58" s="156"/>
      <c r="AC58" s="156"/>
    </row>
    <row r="59" spans="9:29" x14ac:dyDescent="0.2">
      <c r="I59" s="156"/>
      <c r="M59" s="156"/>
      <c r="Q59" s="156"/>
      <c r="U59" s="156"/>
      <c r="Y59" s="156"/>
      <c r="AC59" s="156"/>
    </row>
    <row r="60" spans="9:29" x14ac:dyDescent="0.2">
      <c r="I60" s="156"/>
      <c r="M60" s="156"/>
      <c r="Q60" s="156"/>
      <c r="U60" s="156"/>
      <c r="Y60" s="156"/>
      <c r="AC60" s="156"/>
    </row>
    <row r="61" spans="9:29" x14ac:dyDescent="0.2">
      <c r="I61" s="156"/>
      <c r="M61" s="156"/>
      <c r="Q61" s="156"/>
      <c r="U61" s="156"/>
      <c r="Y61" s="156"/>
      <c r="AC61" s="156"/>
    </row>
    <row r="62" spans="9:29" x14ac:dyDescent="0.2">
      <c r="I62" s="156"/>
      <c r="M62" s="156"/>
      <c r="Q62" s="156"/>
      <c r="U62" s="156"/>
      <c r="Y62" s="156"/>
      <c r="AC62" s="156"/>
    </row>
    <row r="63" spans="9:29" x14ac:dyDescent="0.2">
      <c r="I63" s="156"/>
      <c r="M63" s="156"/>
      <c r="Q63" s="156"/>
      <c r="U63" s="156"/>
      <c r="Y63" s="156"/>
      <c r="AC63" s="156"/>
    </row>
    <row r="64" spans="9:29" x14ac:dyDescent="0.2">
      <c r="I64" s="156"/>
      <c r="M64" s="156"/>
      <c r="Q64" s="156"/>
      <c r="U64" s="156"/>
      <c r="Y64" s="156"/>
      <c r="AC64" s="156"/>
    </row>
    <row r="65" spans="9:29" x14ac:dyDescent="0.2">
      <c r="I65" s="156"/>
      <c r="M65" s="156"/>
      <c r="Q65" s="156"/>
      <c r="U65" s="156"/>
      <c r="Y65" s="156"/>
      <c r="AC65" s="156"/>
    </row>
    <row r="66" spans="9:29" x14ac:dyDescent="0.2">
      <c r="I66" s="156"/>
      <c r="M66" s="156"/>
      <c r="Q66" s="156"/>
      <c r="U66" s="156"/>
      <c r="Y66" s="156"/>
      <c r="AC66" s="156"/>
    </row>
    <row r="67" spans="9:29" x14ac:dyDescent="0.2">
      <c r="I67" s="156"/>
      <c r="M67" s="156"/>
      <c r="Q67" s="156"/>
      <c r="U67" s="156"/>
      <c r="Y67" s="156"/>
      <c r="AC67" s="156"/>
    </row>
    <row r="68" spans="9:29" x14ac:dyDescent="0.2">
      <c r="I68" s="156"/>
      <c r="M68" s="156"/>
      <c r="Q68" s="156"/>
      <c r="U68" s="156"/>
      <c r="Y68" s="156"/>
      <c r="AC68" s="156"/>
    </row>
    <row r="69" spans="9:29" x14ac:dyDescent="0.2">
      <c r="I69" s="156"/>
      <c r="M69" s="156"/>
      <c r="Q69" s="156"/>
      <c r="U69" s="156"/>
      <c r="Y69" s="156"/>
      <c r="AC69" s="156"/>
    </row>
    <row r="70" spans="9:29" x14ac:dyDescent="0.2">
      <c r="I70" s="156"/>
      <c r="M70" s="156"/>
      <c r="Q70" s="156"/>
      <c r="U70" s="156"/>
      <c r="Y70" s="156"/>
      <c r="AC70" s="156"/>
    </row>
    <row r="71" spans="9:29" x14ac:dyDescent="0.2">
      <c r="I71" s="156"/>
      <c r="M71" s="156"/>
      <c r="Q71" s="156"/>
      <c r="U71" s="156"/>
      <c r="Y71" s="156"/>
      <c r="AC71" s="156"/>
    </row>
    <row r="72" spans="9:29" x14ac:dyDescent="0.2">
      <c r="I72" s="156"/>
      <c r="M72" s="156"/>
      <c r="Q72" s="156"/>
      <c r="U72" s="156"/>
      <c r="Y72" s="156"/>
      <c r="AC72" s="156"/>
    </row>
    <row r="73" spans="9:29" x14ac:dyDescent="0.2">
      <c r="I73" s="156"/>
      <c r="M73" s="156"/>
      <c r="Q73" s="156"/>
      <c r="U73" s="156"/>
      <c r="Y73" s="156"/>
      <c r="AC73" s="156"/>
    </row>
    <row r="74" spans="9:29" x14ac:dyDescent="0.2">
      <c r="I74" s="156"/>
      <c r="M74" s="156"/>
      <c r="Q74" s="156"/>
      <c r="U74" s="156"/>
      <c r="Y74" s="156"/>
      <c r="AC74" s="156"/>
    </row>
    <row r="75" spans="9:29" x14ac:dyDescent="0.2">
      <c r="I75" s="156"/>
      <c r="M75" s="156"/>
      <c r="Q75" s="156"/>
      <c r="U75" s="156"/>
      <c r="Y75" s="156"/>
      <c r="AC75" s="156"/>
    </row>
    <row r="76" spans="9:29" x14ac:dyDescent="0.2">
      <c r="I76" s="156"/>
      <c r="M76" s="156"/>
      <c r="Q76" s="156"/>
      <c r="U76" s="156"/>
      <c r="Y76" s="156"/>
      <c r="AC76" s="156"/>
    </row>
    <row r="77" spans="9:29" x14ac:dyDescent="0.2">
      <c r="I77" s="156"/>
      <c r="M77" s="156"/>
      <c r="Q77" s="156"/>
      <c r="U77" s="156"/>
      <c r="Y77" s="156"/>
      <c r="AC77" s="156"/>
    </row>
    <row r="78" spans="9:29" x14ac:dyDescent="0.2">
      <c r="I78" s="156"/>
      <c r="M78" s="156"/>
      <c r="Q78" s="156"/>
      <c r="U78" s="156"/>
      <c r="Y78" s="156"/>
      <c r="AC78" s="156"/>
    </row>
    <row r="79" spans="9:29" x14ac:dyDescent="0.2">
      <c r="I79" s="156"/>
      <c r="M79" s="156"/>
      <c r="Q79" s="156"/>
      <c r="U79" s="156"/>
      <c r="Y79" s="156"/>
      <c r="AC79" s="156"/>
    </row>
    <row r="80" spans="9:29" x14ac:dyDescent="0.2">
      <c r="I80" s="156"/>
      <c r="M80" s="156"/>
      <c r="Q80" s="156"/>
      <c r="U80" s="156"/>
      <c r="Y80" s="156"/>
      <c r="AC80" s="156"/>
    </row>
    <row r="81" spans="9:29" x14ac:dyDescent="0.2">
      <c r="I81" s="156"/>
      <c r="M81" s="156"/>
      <c r="Q81" s="156"/>
      <c r="U81" s="156"/>
      <c r="Y81" s="156"/>
      <c r="AC81" s="156"/>
    </row>
    <row r="82" spans="9:29" x14ac:dyDescent="0.2">
      <c r="I82" s="156"/>
      <c r="M82" s="156"/>
      <c r="Q82" s="156"/>
      <c r="U82" s="156"/>
      <c r="Y82" s="156"/>
      <c r="AC82" s="156"/>
    </row>
    <row r="83" spans="9:29" x14ac:dyDescent="0.2">
      <c r="I83" s="156"/>
      <c r="M83" s="156"/>
      <c r="Q83" s="156"/>
      <c r="U83" s="156"/>
      <c r="Y83" s="156"/>
      <c r="AC83" s="156"/>
    </row>
    <row r="84" spans="9:29" x14ac:dyDescent="0.2">
      <c r="I84" s="156"/>
      <c r="M84" s="156"/>
      <c r="Q84" s="156"/>
      <c r="U84" s="156"/>
      <c r="Y84" s="156"/>
      <c r="AC84" s="156"/>
    </row>
    <row r="85" spans="9:29" x14ac:dyDescent="0.2">
      <c r="I85" s="156"/>
      <c r="M85" s="156"/>
      <c r="Q85" s="156"/>
      <c r="U85" s="156"/>
      <c r="Y85" s="156"/>
      <c r="AC85" s="156"/>
    </row>
    <row r="86" spans="9:29" x14ac:dyDescent="0.2">
      <c r="I86" s="156"/>
      <c r="M86" s="156"/>
      <c r="Q86" s="156"/>
      <c r="U86" s="156"/>
      <c r="Y86" s="156"/>
      <c r="AC86" s="156"/>
    </row>
    <row r="87" spans="9:29" x14ac:dyDescent="0.2">
      <c r="I87" s="156"/>
      <c r="M87" s="156"/>
      <c r="Q87" s="156"/>
      <c r="U87" s="156"/>
      <c r="Y87" s="156"/>
      <c r="AC87" s="156"/>
    </row>
    <row r="88" spans="9:29" x14ac:dyDescent="0.2">
      <c r="I88" s="156"/>
      <c r="M88" s="156"/>
      <c r="Q88" s="156"/>
      <c r="U88" s="156"/>
      <c r="Y88" s="156"/>
      <c r="AC88" s="156"/>
    </row>
    <row r="89" spans="9:29" x14ac:dyDescent="0.2">
      <c r="I89" s="156"/>
      <c r="M89" s="156"/>
      <c r="Q89" s="156"/>
      <c r="U89" s="156"/>
      <c r="Y89" s="156"/>
      <c r="AC89" s="156"/>
    </row>
    <row r="90" spans="9:29" x14ac:dyDescent="0.2">
      <c r="I90" s="156"/>
      <c r="M90" s="156"/>
      <c r="Q90" s="156"/>
      <c r="U90" s="156"/>
      <c r="Y90" s="156"/>
      <c r="AC90" s="156"/>
    </row>
    <row r="91" spans="9:29" x14ac:dyDescent="0.2">
      <c r="I91" s="156"/>
      <c r="M91" s="156"/>
      <c r="Q91" s="156"/>
      <c r="U91" s="156"/>
      <c r="Y91" s="156"/>
      <c r="AC91" s="156"/>
    </row>
    <row r="92" spans="9:29" x14ac:dyDescent="0.2">
      <c r="I92" s="156"/>
      <c r="M92" s="156"/>
      <c r="Q92" s="156"/>
      <c r="U92" s="156"/>
      <c r="Y92" s="156"/>
      <c r="AC92" s="156"/>
    </row>
    <row r="93" spans="9:29" x14ac:dyDescent="0.2">
      <c r="I93" s="156"/>
      <c r="M93" s="156"/>
      <c r="Q93" s="156"/>
      <c r="U93" s="156"/>
      <c r="Y93" s="156"/>
      <c r="AC93" s="156"/>
    </row>
    <row r="94" spans="9:29" x14ac:dyDescent="0.2">
      <c r="I94" s="156"/>
      <c r="M94" s="156"/>
      <c r="Q94" s="156"/>
      <c r="U94" s="156"/>
      <c r="Y94" s="156"/>
      <c r="AC94" s="156"/>
    </row>
    <row r="95" spans="9:29" x14ac:dyDescent="0.2">
      <c r="I95" s="156"/>
      <c r="M95" s="156"/>
      <c r="Q95" s="156"/>
      <c r="U95" s="156"/>
      <c r="Y95" s="156"/>
      <c r="AC95" s="156"/>
    </row>
    <row r="96" spans="9:29" x14ac:dyDescent="0.2">
      <c r="I96" s="156"/>
      <c r="M96" s="156"/>
      <c r="Q96" s="156"/>
      <c r="U96" s="156"/>
      <c r="Y96" s="156"/>
      <c r="AC96" s="156"/>
    </row>
    <row r="97" spans="9:29" x14ac:dyDescent="0.2">
      <c r="I97" s="156"/>
      <c r="M97" s="156"/>
      <c r="Q97" s="156"/>
      <c r="U97" s="156"/>
      <c r="Y97" s="156"/>
      <c r="AC97" s="156"/>
    </row>
    <row r="98" spans="9:29" x14ac:dyDescent="0.2">
      <c r="I98" s="156"/>
      <c r="M98" s="156"/>
      <c r="Q98" s="156"/>
      <c r="U98" s="156"/>
      <c r="Y98" s="156"/>
      <c r="AC98" s="156"/>
    </row>
    <row r="99" spans="9:29" x14ac:dyDescent="0.2">
      <c r="I99" s="156"/>
      <c r="M99" s="156"/>
      <c r="Q99" s="156"/>
      <c r="U99" s="156"/>
      <c r="Y99" s="156"/>
      <c r="AC99" s="156"/>
    </row>
    <row r="100" spans="9:29" x14ac:dyDescent="0.2">
      <c r="I100" s="156"/>
      <c r="M100" s="156"/>
      <c r="Q100" s="156"/>
      <c r="U100" s="156"/>
      <c r="Y100" s="156"/>
      <c r="AC100" s="156"/>
    </row>
    <row r="101" spans="9:29" x14ac:dyDescent="0.2">
      <c r="I101" s="156"/>
      <c r="M101" s="156"/>
      <c r="Q101" s="156"/>
      <c r="U101" s="156"/>
      <c r="Y101" s="156"/>
      <c r="AC101" s="156"/>
    </row>
    <row r="102" spans="9:29" x14ac:dyDescent="0.2">
      <c r="I102" s="156"/>
      <c r="M102" s="156"/>
      <c r="Q102" s="156"/>
      <c r="U102" s="156"/>
      <c r="Y102" s="156"/>
      <c r="AC102" s="156"/>
    </row>
    <row r="103" spans="9:29" x14ac:dyDescent="0.2">
      <c r="I103" s="156"/>
      <c r="M103" s="156"/>
      <c r="Q103" s="156"/>
      <c r="U103" s="156"/>
      <c r="Y103" s="156"/>
      <c r="AC103" s="156"/>
    </row>
    <row r="104" spans="9:29" x14ac:dyDescent="0.2">
      <c r="I104" s="156"/>
      <c r="M104" s="156"/>
      <c r="Q104" s="156"/>
      <c r="U104" s="156"/>
      <c r="Y104" s="156"/>
      <c r="AC104" s="156"/>
    </row>
  </sheetData>
  <autoFilter ref="A9:AV40" xr:uid="{00000000-0009-0000-0000-000005000000}"/>
  <mergeCells count="14">
    <mergeCell ref="A7:E7"/>
    <mergeCell ref="F7:I7"/>
    <mergeCell ref="A40:D40"/>
    <mergeCell ref="F40:H40"/>
    <mergeCell ref="J7:M7"/>
    <mergeCell ref="J40:L40"/>
    <mergeCell ref="Z7:AC7"/>
    <mergeCell ref="Z40:AB40"/>
    <mergeCell ref="N7:Q7"/>
    <mergeCell ref="N40:P40"/>
    <mergeCell ref="R7:U7"/>
    <mergeCell ref="R40:T40"/>
    <mergeCell ref="V7:Y7"/>
    <mergeCell ref="V40:X40"/>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C104"/>
  <sheetViews>
    <sheetView zoomScale="120" zoomScaleNormal="120" zoomScalePageLayoutView="155" workbookViewId="0">
      <selection activeCell="A40" sqref="A40:D40"/>
    </sheetView>
  </sheetViews>
  <sheetFormatPr defaultColWidth="15" defaultRowHeight="15.75" x14ac:dyDescent="0.2"/>
  <cols>
    <col min="1" max="1" width="7.42578125" style="66" customWidth="1"/>
    <col min="2" max="2" width="15.5703125" style="66" customWidth="1"/>
    <col min="3" max="3" width="16.5703125" style="66" customWidth="1"/>
    <col min="4" max="4" width="74.140625" style="90" customWidth="1"/>
    <col min="5" max="5" width="14.85546875" style="68" bestFit="1" customWidth="1"/>
    <col min="6" max="6" width="21.140625" style="66" customWidth="1"/>
    <col min="7" max="7" width="38" style="67" customWidth="1"/>
    <col min="8" max="8" width="14.85546875" style="68" customWidth="1"/>
    <col min="9" max="9" width="13.28515625" style="65" customWidth="1"/>
    <col min="10" max="10" width="21.140625" style="66" customWidth="1"/>
    <col min="11" max="11" width="38" style="67" customWidth="1"/>
    <col min="12" max="12" width="14.85546875" style="68" customWidth="1"/>
    <col min="13" max="13" width="13.28515625" style="65" customWidth="1"/>
    <col min="14" max="14" width="21.140625" style="66" customWidth="1"/>
    <col min="15" max="15" width="38" style="67" customWidth="1"/>
    <col min="16" max="16" width="14.85546875" style="68" customWidth="1"/>
    <col min="17" max="17" width="13.28515625" style="65" customWidth="1"/>
    <col min="18" max="18" width="21.140625" style="66" customWidth="1"/>
    <col min="19" max="19" width="38" style="67" customWidth="1"/>
    <col min="20" max="20" width="14.85546875" style="68" customWidth="1"/>
    <col min="21" max="21" width="13.28515625" style="65" customWidth="1"/>
    <col min="22" max="22" width="21.140625" style="66" customWidth="1"/>
    <col min="23" max="23" width="38" style="67" customWidth="1"/>
    <col min="24" max="24" width="14.85546875" style="68" customWidth="1"/>
    <col min="25" max="25" width="13.28515625" style="65" customWidth="1"/>
    <col min="26" max="26" width="21.140625" style="66" customWidth="1"/>
    <col min="27" max="27" width="38" style="67" customWidth="1"/>
    <col min="28" max="28" width="14.85546875" style="68" customWidth="1"/>
    <col min="29" max="29" width="13.28515625" style="65" customWidth="1"/>
    <col min="30" max="16384" width="15" style="66"/>
  </cols>
  <sheetData>
    <row r="1" spans="1:29" ht="94.5" customHeight="1" x14ac:dyDescent="0.3">
      <c r="A1" s="4" t="s">
        <v>0</v>
      </c>
      <c r="B1" s="63"/>
      <c r="C1" s="64"/>
      <c r="D1" s="65"/>
      <c r="E1" s="65"/>
    </row>
    <row r="2" spans="1:29" ht="20.25" x14ac:dyDescent="0.2">
      <c r="A2" s="3" t="str">
        <f>SUMMARY!A2</f>
        <v>RFP 25-005-38 Pet Insurance Services</v>
      </c>
      <c r="B2" s="69"/>
      <c r="C2" s="70"/>
      <c r="D2" s="65"/>
      <c r="E2" s="65"/>
    </row>
    <row r="3" spans="1:29" ht="20.25" x14ac:dyDescent="0.2">
      <c r="A3" s="3" t="str">
        <f>SUMMARY!A3</f>
        <v xml:space="preserve">Department: Human Resources </v>
      </c>
      <c r="B3" s="69"/>
      <c r="C3" s="70"/>
      <c r="D3" s="71"/>
      <c r="E3" s="71"/>
      <c r="I3" s="71"/>
      <c r="M3" s="71"/>
      <c r="Q3" s="71"/>
      <c r="U3" s="71"/>
      <c r="Y3" s="71"/>
      <c r="AC3" s="71"/>
    </row>
    <row r="4" spans="1:29" ht="18.75" x14ac:dyDescent="0.2">
      <c r="A4" s="120">
        <f>SUMMARY!A17</f>
        <v>0</v>
      </c>
      <c r="B4" s="69"/>
      <c r="C4" s="70"/>
      <c r="D4" s="71"/>
      <c r="E4" s="71"/>
      <c r="I4" s="71"/>
      <c r="M4" s="71"/>
      <c r="Q4" s="71"/>
      <c r="U4" s="71"/>
      <c r="Y4" s="71"/>
      <c r="AC4" s="71"/>
    </row>
    <row r="5" spans="1:29" ht="18.75" x14ac:dyDescent="0.2">
      <c r="A5" s="72" t="s">
        <v>19</v>
      </c>
      <c r="B5" s="69"/>
      <c r="C5" s="70"/>
      <c r="D5" s="71"/>
      <c r="E5" s="71"/>
      <c r="I5" s="71"/>
      <c r="M5" s="71"/>
      <c r="Q5" s="71"/>
      <c r="U5" s="71"/>
      <c r="Y5" s="71"/>
      <c r="AC5" s="71"/>
    </row>
    <row r="6" spans="1:29" s="74" customFormat="1" ht="23.25" thickBot="1" x14ac:dyDescent="0.25">
      <c r="A6" s="73"/>
      <c r="D6" s="75"/>
      <c r="E6" s="75"/>
      <c r="G6" s="76"/>
      <c r="H6" s="77"/>
      <c r="I6" s="75"/>
      <c r="K6" s="76"/>
      <c r="L6" s="77"/>
      <c r="M6" s="75"/>
      <c r="O6" s="76"/>
      <c r="P6" s="77"/>
      <c r="Q6" s="75"/>
      <c r="S6" s="76"/>
      <c r="T6" s="77"/>
      <c r="U6" s="75"/>
      <c r="W6" s="76"/>
      <c r="X6" s="77"/>
      <c r="Y6" s="75"/>
      <c r="AA6" s="76"/>
      <c r="AB6" s="77"/>
      <c r="AC6" s="75"/>
    </row>
    <row r="7" spans="1:29" s="74" customFormat="1" ht="25.5" x14ac:dyDescent="0.2">
      <c r="A7" s="255" t="s">
        <v>35</v>
      </c>
      <c r="B7" s="256"/>
      <c r="C7" s="256"/>
      <c r="D7" s="256"/>
      <c r="E7" s="256"/>
      <c r="F7" s="216" t="str">
        <f>SUMMARY!C1</f>
        <v>Bidder A
 (LOSB?)</v>
      </c>
      <c r="G7" s="217"/>
      <c r="H7" s="217"/>
      <c r="I7" s="218"/>
      <c r="J7" s="216" t="str">
        <f>SUMMARY!D1</f>
        <v>Bidder B
 (LOSB?)</v>
      </c>
      <c r="K7" s="217"/>
      <c r="L7" s="217"/>
      <c r="M7" s="218"/>
      <c r="N7" s="216" t="str">
        <f>SUMMARY!E1</f>
        <v>Bidder C 
(LOSB?)</v>
      </c>
      <c r="O7" s="217"/>
      <c r="P7" s="217"/>
      <c r="Q7" s="218"/>
      <c r="R7" s="216" t="str">
        <f>SUMMARY!F1</f>
        <v>Bidder D 
(LOSB?)</v>
      </c>
      <c r="S7" s="217"/>
      <c r="T7" s="217"/>
      <c r="U7" s="218"/>
      <c r="V7" s="216" t="str">
        <f>SUMMARY!G1</f>
        <v>Bidder E 
(LOSB?)</v>
      </c>
      <c r="W7" s="217"/>
      <c r="X7" s="217"/>
      <c r="Y7" s="218"/>
      <c r="Z7" s="216" t="str">
        <f>SUMMARY!H1</f>
        <v>Bidder F 
(LOSB?)</v>
      </c>
      <c r="AA7" s="217"/>
      <c r="AB7" s="217"/>
      <c r="AC7" s="218"/>
    </row>
    <row r="8" spans="1:29" s="80" customFormat="1" ht="93.75" x14ac:dyDescent="0.2">
      <c r="A8" s="95" t="s">
        <v>20</v>
      </c>
      <c r="B8" s="94" t="s">
        <v>21</v>
      </c>
      <c r="C8" s="94" t="s">
        <v>22</v>
      </c>
      <c r="D8" s="94" t="s">
        <v>23</v>
      </c>
      <c r="E8" s="106" t="s">
        <v>29</v>
      </c>
      <c r="F8" s="78" t="s">
        <v>31</v>
      </c>
      <c r="G8" s="79" t="s">
        <v>32</v>
      </c>
      <c r="H8" s="79" t="s">
        <v>30</v>
      </c>
      <c r="I8" s="151" t="s">
        <v>53</v>
      </c>
      <c r="J8" s="78" t="s">
        <v>31</v>
      </c>
      <c r="K8" s="79" t="s">
        <v>32</v>
      </c>
      <c r="L8" s="79" t="s">
        <v>30</v>
      </c>
      <c r="M8" s="151" t="s">
        <v>53</v>
      </c>
      <c r="N8" s="78" t="s">
        <v>31</v>
      </c>
      <c r="O8" s="79" t="s">
        <v>32</v>
      </c>
      <c r="P8" s="79" t="s">
        <v>30</v>
      </c>
      <c r="Q8" s="151" t="s">
        <v>53</v>
      </c>
      <c r="R8" s="78" t="s">
        <v>31</v>
      </c>
      <c r="S8" s="79" t="s">
        <v>32</v>
      </c>
      <c r="T8" s="79" t="s">
        <v>30</v>
      </c>
      <c r="U8" s="151" t="s">
        <v>53</v>
      </c>
      <c r="V8" s="78" t="s">
        <v>31</v>
      </c>
      <c r="W8" s="79" t="s">
        <v>32</v>
      </c>
      <c r="X8" s="79" t="s">
        <v>30</v>
      </c>
      <c r="Y8" s="151" t="s">
        <v>53</v>
      </c>
      <c r="Z8" s="78" t="s">
        <v>31</v>
      </c>
      <c r="AA8" s="79" t="s">
        <v>32</v>
      </c>
      <c r="AB8" s="79" t="s">
        <v>30</v>
      </c>
      <c r="AC8" s="151" t="s">
        <v>53</v>
      </c>
    </row>
    <row r="9" spans="1:29" s="80" customFormat="1" ht="19.5" thickBot="1" x14ac:dyDescent="0.25">
      <c r="A9" s="91"/>
      <c r="B9" s="92"/>
      <c r="C9" s="92"/>
      <c r="D9" s="92"/>
      <c r="E9" s="107"/>
      <c r="F9" s="91"/>
      <c r="G9" s="92"/>
      <c r="H9" s="92"/>
      <c r="I9" s="152"/>
      <c r="J9" s="91"/>
      <c r="K9" s="92"/>
      <c r="L9" s="92"/>
      <c r="M9" s="152"/>
      <c r="N9" s="91"/>
      <c r="O9" s="92"/>
      <c r="P9" s="92"/>
      <c r="Q9" s="152"/>
      <c r="R9" s="91"/>
      <c r="S9" s="92"/>
      <c r="T9" s="92"/>
      <c r="U9" s="152"/>
      <c r="V9" s="91"/>
      <c r="W9" s="92"/>
      <c r="X9" s="92"/>
      <c r="Y9" s="152"/>
      <c r="Z9" s="91"/>
      <c r="AA9" s="92"/>
      <c r="AB9" s="92"/>
      <c r="AC9" s="152"/>
    </row>
    <row r="10" spans="1:29" ht="93.75" x14ac:dyDescent="0.2">
      <c r="A10" s="85">
        <v>1</v>
      </c>
      <c r="B10" s="110" t="str">
        <f>'DEPT REQS'!B10</f>
        <v>Section A:  Administrative and Operations Capabilities</v>
      </c>
      <c r="C10" s="110" t="str">
        <f>'DEPT REQS'!C10</f>
        <v>General Information</v>
      </c>
      <c r="D10" s="111" t="str">
        <f>'DEPT REQS'!D10</f>
        <v>Please list the name, telephone number, and email for your company’s authorized representative that can/will answer any questions about this bid.</v>
      </c>
      <c r="E10" s="112">
        <f>'DEPT REQS'!E10</f>
        <v>25</v>
      </c>
      <c r="F10" s="138"/>
      <c r="G10" s="139"/>
      <c r="H10" s="140"/>
      <c r="I10" s="153"/>
      <c r="J10" s="138"/>
      <c r="K10" s="139"/>
      <c r="L10" s="140"/>
      <c r="M10" s="153"/>
      <c r="N10" s="138"/>
      <c r="O10" s="139"/>
      <c r="P10" s="140"/>
      <c r="Q10" s="153"/>
      <c r="R10" s="138"/>
      <c r="S10" s="139"/>
      <c r="T10" s="140"/>
      <c r="U10" s="153"/>
      <c r="V10" s="138"/>
      <c r="W10" s="139"/>
      <c r="X10" s="140"/>
      <c r="Y10" s="153"/>
      <c r="Z10" s="138"/>
      <c r="AA10" s="139"/>
      <c r="AB10" s="140"/>
      <c r="AC10" s="153"/>
    </row>
    <row r="11" spans="1:29" ht="75" x14ac:dyDescent="0.2">
      <c r="A11" s="85">
        <v>2</v>
      </c>
      <c r="B11" s="110">
        <f>'DEPT REQS'!B11</f>
        <v>0</v>
      </c>
      <c r="C11" s="110">
        <f>'DEPT REQS'!C11</f>
        <v>0</v>
      </c>
      <c r="D11" s="111" t="str">
        <f>'DEPT REQS'!D11</f>
        <v>What is the full name of your company?  Describe any parent / subsidiary relationship. Will you subcontract any part of your services or products? If you plan to subcontract any part of your proposed services or products, please explain.</v>
      </c>
      <c r="E11" s="112">
        <f>'DEPT REQS'!E11</f>
        <v>0</v>
      </c>
      <c r="F11" s="127"/>
      <c r="G11" s="119"/>
      <c r="H11" s="117"/>
      <c r="I11" s="154"/>
      <c r="J11" s="127"/>
      <c r="K11" s="119"/>
      <c r="L11" s="117"/>
      <c r="M11" s="154"/>
      <c r="N11" s="127"/>
      <c r="O11" s="119"/>
      <c r="P11" s="117"/>
      <c r="Q11" s="154"/>
      <c r="R11" s="127"/>
      <c r="S11" s="119"/>
      <c r="T11" s="117"/>
      <c r="U11" s="154"/>
      <c r="V11" s="127"/>
      <c r="W11" s="119"/>
      <c r="X11" s="117"/>
      <c r="Y11" s="154"/>
      <c r="Z11" s="127"/>
      <c r="AA11" s="119"/>
      <c r="AB11" s="117"/>
      <c r="AC11" s="154"/>
    </row>
    <row r="12" spans="1:29" ht="37.5" x14ac:dyDescent="0.2">
      <c r="A12" s="85">
        <v>3</v>
      </c>
      <c r="B12" s="110">
        <f>'DEPT REQS'!B12</f>
        <v>0</v>
      </c>
      <c r="C12" s="110">
        <f>'DEPT REQS'!C12</f>
        <v>0</v>
      </c>
      <c r="D12" s="111" t="str">
        <f>'DEPT REQS'!D12</f>
        <v>Please provide the most recent ratings (and date of the rating) for your company by the major ratings organizations:</v>
      </c>
      <c r="E12" s="112">
        <f>'DEPT REQS'!E12</f>
        <v>0</v>
      </c>
      <c r="F12" s="127"/>
      <c r="G12" s="119"/>
      <c r="H12" s="117"/>
      <c r="I12" s="154"/>
      <c r="J12" s="127"/>
      <c r="K12" s="119"/>
      <c r="L12" s="117"/>
      <c r="M12" s="154"/>
      <c r="N12" s="127"/>
      <c r="O12" s="119"/>
      <c r="P12" s="117"/>
      <c r="Q12" s="154"/>
      <c r="R12" s="127"/>
      <c r="S12" s="119"/>
      <c r="T12" s="117"/>
      <c r="U12" s="154"/>
      <c r="V12" s="127"/>
      <c r="W12" s="119"/>
      <c r="X12" s="117"/>
      <c r="Y12" s="154"/>
      <c r="Z12" s="127"/>
      <c r="AA12" s="119"/>
      <c r="AB12" s="117"/>
      <c r="AC12" s="154"/>
    </row>
    <row r="13" spans="1:29" ht="37.5" x14ac:dyDescent="0.2">
      <c r="A13" s="85">
        <v>4</v>
      </c>
      <c r="B13" s="110">
        <f>'DEPT REQS'!B16</f>
        <v>0</v>
      </c>
      <c r="C13" s="110">
        <f>'DEPT REQS'!C16</f>
        <v>0</v>
      </c>
      <c r="D13" s="111" t="str">
        <f>'DEPT REQS'!D16</f>
        <v>Please state how many years you have been in the business of providing the coverage on which you are submitting a bid.</v>
      </c>
      <c r="E13" s="112">
        <f>'DEPT REQS'!E16</f>
        <v>0</v>
      </c>
      <c r="F13" s="127"/>
      <c r="G13" s="119"/>
      <c r="H13" s="117"/>
      <c r="I13" s="154"/>
      <c r="J13" s="127"/>
      <c r="K13" s="119"/>
      <c r="L13" s="117"/>
      <c r="M13" s="154"/>
      <c r="N13" s="127"/>
      <c r="O13" s="119"/>
      <c r="P13" s="117"/>
      <c r="Q13" s="154"/>
      <c r="R13" s="127"/>
      <c r="S13" s="119"/>
      <c r="T13" s="117"/>
      <c r="U13" s="154"/>
      <c r="V13" s="127"/>
      <c r="W13" s="119"/>
      <c r="X13" s="117"/>
      <c r="Y13" s="154"/>
      <c r="Z13" s="127"/>
      <c r="AA13" s="119"/>
      <c r="AB13" s="117"/>
      <c r="AC13" s="154"/>
    </row>
    <row r="14" spans="1:29" ht="112.5" x14ac:dyDescent="0.2">
      <c r="A14" s="85">
        <v>5</v>
      </c>
      <c r="B14" s="110">
        <f>'DEPT REQS'!B17</f>
        <v>0</v>
      </c>
      <c r="C14" s="110">
        <f>'DEPT REQS'!C17</f>
        <v>0</v>
      </c>
      <c r="D14" s="111" t="str">
        <f>'DEPT REQS'!D17</f>
        <v xml:space="preserve">Provide the names, titles, addresses and telephone numbers of at least three (3) verifiable state, county and/or municipal clients to whom you are providing/have provided Pet Insurance benefit services for in regard to programs of comparable size to the County, as well as three (3) such references for clients who have terminated. </v>
      </c>
      <c r="E14" s="112">
        <f>'DEPT REQS'!E17</f>
        <v>0</v>
      </c>
      <c r="F14" s="127"/>
      <c r="G14" s="119"/>
      <c r="H14" s="117"/>
      <c r="I14" s="154"/>
      <c r="J14" s="127"/>
      <c r="K14" s="119"/>
      <c r="L14" s="117"/>
      <c r="M14" s="154"/>
      <c r="N14" s="127"/>
      <c r="O14" s="119"/>
      <c r="P14" s="117"/>
      <c r="Q14" s="154"/>
      <c r="R14" s="127"/>
      <c r="S14" s="119"/>
      <c r="T14" s="117"/>
      <c r="U14" s="154"/>
      <c r="V14" s="127"/>
      <c r="W14" s="119"/>
      <c r="X14" s="117"/>
      <c r="Y14" s="154"/>
      <c r="Z14" s="127"/>
      <c r="AA14" s="119"/>
      <c r="AB14" s="117"/>
      <c r="AC14" s="154"/>
    </row>
    <row r="15" spans="1:29" ht="18.75" x14ac:dyDescent="0.2">
      <c r="A15" s="85">
        <v>6</v>
      </c>
      <c r="B15" s="110" t="e">
        <f>'DEPT REQS'!#REF!</f>
        <v>#REF!</v>
      </c>
      <c r="C15" s="110" t="e">
        <f>'DEPT REQS'!#REF!</f>
        <v>#REF!</v>
      </c>
      <c r="D15" s="111" t="e">
        <f>'DEPT REQS'!#REF!</f>
        <v>#REF!</v>
      </c>
      <c r="E15" s="112" t="e">
        <f>'DEPT REQS'!#REF!</f>
        <v>#REF!</v>
      </c>
      <c r="F15" s="127"/>
      <c r="G15" s="119"/>
      <c r="H15" s="117"/>
      <c r="I15" s="154"/>
      <c r="J15" s="127"/>
      <c r="K15" s="119"/>
      <c r="L15" s="117"/>
      <c r="M15" s="154"/>
      <c r="N15" s="127"/>
      <c r="O15" s="119"/>
      <c r="P15" s="117"/>
      <c r="Q15" s="154"/>
      <c r="R15" s="127"/>
      <c r="S15" s="119"/>
      <c r="T15" s="117"/>
      <c r="U15" s="154"/>
      <c r="V15" s="127"/>
      <c r="W15" s="119"/>
      <c r="X15" s="117"/>
      <c r="Y15" s="154"/>
      <c r="Z15" s="127"/>
      <c r="AA15" s="119"/>
      <c r="AB15" s="117"/>
      <c r="AC15" s="154"/>
    </row>
    <row r="16" spans="1:29" ht="18.75" x14ac:dyDescent="0.2">
      <c r="A16" s="85">
        <v>7</v>
      </c>
      <c r="B16" s="110" t="e">
        <f>'DEPT REQS'!#REF!</f>
        <v>#REF!</v>
      </c>
      <c r="C16" s="110" t="e">
        <f>'DEPT REQS'!#REF!</f>
        <v>#REF!</v>
      </c>
      <c r="D16" s="111" t="e">
        <f>'DEPT REQS'!#REF!</f>
        <v>#REF!</v>
      </c>
      <c r="E16" s="112" t="e">
        <f>'DEPT REQS'!#REF!</f>
        <v>#REF!</v>
      </c>
      <c r="F16" s="127"/>
      <c r="G16" s="119"/>
      <c r="H16" s="117"/>
      <c r="I16" s="154"/>
      <c r="J16" s="127"/>
      <c r="K16" s="119"/>
      <c r="L16" s="117"/>
      <c r="M16" s="154"/>
      <c r="N16" s="127"/>
      <c r="O16" s="119"/>
      <c r="P16" s="117"/>
      <c r="Q16" s="154"/>
      <c r="R16" s="127"/>
      <c r="S16" s="119"/>
      <c r="T16" s="117"/>
      <c r="U16" s="154"/>
      <c r="V16" s="127"/>
      <c r="W16" s="119"/>
      <c r="X16" s="117"/>
      <c r="Y16" s="154"/>
      <c r="Z16" s="127"/>
      <c r="AA16" s="119"/>
      <c r="AB16" s="117"/>
      <c r="AC16" s="154"/>
    </row>
    <row r="17" spans="1:29" ht="18.75" x14ac:dyDescent="0.2">
      <c r="A17" s="85">
        <v>8</v>
      </c>
      <c r="B17" s="110" t="e">
        <f>'DEPT REQS'!#REF!</f>
        <v>#REF!</v>
      </c>
      <c r="C17" s="110" t="e">
        <f>'DEPT REQS'!#REF!</f>
        <v>#REF!</v>
      </c>
      <c r="D17" s="111" t="e">
        <f>'DEPT REQS'!#REF!</f>
        <v>#REF!</v>
      </c>
      <c r="E17" s="112" t="e">
        <f>'DEPT REQS'!#REF!</f>
        <v>#REF!</v>
      </c>
      <c r="F17" s="127"/>
      <c r="G17" s="119"/>
      <c r="H17" s="117"/>
      <c r="I17" s="154"/>
      <c r="J17" s="127"/>
      <c r="K17" s="119"/>
      <c r="L17" s="117"/>
      <c r="M17" s="154"/>
      <c r="N17" s="127"/>
      <c r="O17" s="119"/>
      <c r="P17" s="117"/>
      <c r="Q17" s="154"/>
      <c r="R17" s="127"/>
      <c r="S17" s="119"/>
      <c r="T17" s="117"/>
      <c r="U17" s="154"/>
      <c r="V17" s="127"/>
      <c r="W17" s="119"/>
      <c r="X17" s="117"/>
      <c r="Y17" s="154"/>
      <c r="Z17" s="127"/>
      <c r="AA17" s="119"/>
      <c r="AB17" s="117"/>
      <c r="AC17" s="154"/>
    </row>
    <row r="18" spans="1:29" ht="75" x14ac:dyDescent="0.2">
      <c r="A18" s="85">
        <v>9</v>
      </c>
      <c r="B18" s="110">
        <f>'DEPT REQS'!B18</f>
        <v>0</v>
      </c>
      <c r="C18" s="110">
        <f>'DEPT REQS'!C18</f>
        <v>0</v>
      </c>
      <c r="D18" s="111" t="str">
        <f>'DEPT REQS'!D18</f>
        <v>Does your organization conduct member satisfaction surveys?  If yes, what is the frequency and please provide a summary of the most current satisfaction survey for a group of similar size and product.</v>
      </c>
      <c r="E18" s="112">
        <f>'DEPT REQS'!E18</f>
        <v>0</v>
      </c>
      <c r="F18" s="127"/>
      <c r="G18" s="119"/>
      <c r="H18" s="117"/>
      <c r="I18" s="154"/>
      <c r="J18" s="127"/>
      <c r="K18" s="119"/>
      <c r="L18" s="117"/>
      <c r="M18" s="154"/>
      <c r="N18" s="127"/>
      <c r="O18" s="119"/>
      <c r="P18" s="117"/>
      <c r="Q18" s="154"/>
      <c r="R18" s="127"/>
      <c r="S18" s="119"/>
      <c r="T18" s="117"/>
      <c r="U18" s="154"/>
      <c r="V18" s="127"/>
      <c r="W18" s="119"/>
      <c r="X18" s="117"/>
      <c r="Y18" s="154"/>
      <c r="Z18" s="127"/>
      <c r="AA18" s="119"/>
      <c r="AB18" s="117"/>
      <c r="AC18" s="154"/>
    </row>
    <row r="19" spans="1:29" ht="18.75" x14ac:dyDescent="0.2">
      <c r="A19" s="85">
        <v>10</v>
      </c>
      <c r="B19" s="110">
        <f>'DEPT REQS'!B19</f>
        <v>0</v>
      </c>
      <c r="C19" s="110">
        <f>'DEPT REQS'!C19</f>
        <v>0</v>
      </c>
      <c r="D19" s="111" t="str">
        <f>'DEPT REQS'!D19</f>
        <v>What is your plan member retention and plan sponsor retention?</v>
      </c>
      <c r="E19" s="112">
        <f>'DEPT REQS'!E19</f>
        <v>0</v>
      </c>
      <c r="F19" s="127"/>
      <c r="G19" s="119"/>
      <c r="H19" s="117"/>
      <c r="I19" s="154"/>
      <c r="J19" s="127"/>
      <c r="K19" s="119"/>
      <c r="L19" s="117"/>
      <c r="M19" s="154"/>
      <c r="N19" s="127"/>
      <c r="O19" s="119"/>
      <c r="P19" s="117"/>
      <c r="Q19" s="154"/>
      <c r="R19" s="127"/>
      <c r="S19" s="119"/>
      <c r="T19" s="117"/>
      <c r="U19" s="154"/>
      <c r="V19" s="127"/>
      <c r="W19" s="119"/>
      <c r="X19" s="117"/>
      <c r="Y19" s="154"/>
      <c r="Z19" s="127"/>
      <c r="AA19" s="119"/>
      <c r="AB19" s="117"/>
      <c r="AC19" s="154"/>
    </row>
    <row r="20" spans="1:29" ht="18.75" x14ac:dyDescent="0.2">
      <c r="A20" s="85">
        <v>11</v>
      </c>
      <c r="B20" s="110">
        <f>'DEPT REQS'!B20</f>
        <v>0</v>
      </c>
      <c r="C20" s="110">
        <f>'DEPT REQS'!C20</f>
        <v>0</v>
      </c>
      <c r="D20" s="111" t="str">
        <f>'DEPT REQS'!D20</f>
        <v>How many clients do you have with 5,000 or more employees?</v>
      </c>
      <c r="E20" s="112">
        <f>'DEPT REQS'!E20</f>
        <v>0</v>
      </c>
      <c r="F20" s="127"/>
      <c r="G20" s="119"/>
      <c r="H20" s="117"/>
      <c r="I20" s="154"/>
      <c r="J20" s="127"/>
      <c r="K20" s="119"/>
      <c r="L20" s="117"/>
      <c r="M20" s="154"/>
      <c r="N20" s="127"/>
      <c r="O20" s="119"/>
      <c r="P20" s="117"/>
      <c r="Q20" s="154"/>
      <c r="R20" s="127"/>
      <c r="S20" s="119"/>
      <c r="T20" s="117"/>
      <c r="U20" s="154"/>
      <c r="V20" s="127"/>
      <c r="W20" s="119"/>
      <c r="X20" s="117"/>
      <c r="Y20" s="154"/>
      <c r="Z20" s="127"/>
      <c r="AA20" s="119"/>
      <c r="AB20" s="117"/>
      <c r="AC20" s="154"/>
    </row>
    <row r="21" spans="1:29" ht="56.25" x14ac:dyDescent="0.2">
      <c r="A21" s="85">
        <v>12</v>
      </c>
      <c r="B21" s="110">
        <f>'DEPT REQS'!B21</f>
        <v>0</v>
      </c>
      <c r="C21" s="110">
        <f>'DEPT REQS'!C21</f>
        <v>0</v>
      </c>
      <c r="D21" s="111" t="str">
        <f>'DEPT REQS'!D21</f>
        <v xml:space="preserve">Does your company consider its proposed pet plan to be an insurance product or a service product in the employer’s situs state?  </v>
      </c>
      <c r="E21" s="112">
        <f>'DEPT REQS'!E21</f>
        <v>0</v>
      </c>
      <c r="F21" s="127"/>
      <c r="G21" s="119"/>
      <c r="H21" s="117"/>
      <c r="I21" s="154"/>
      <c r="J21" s="127"/>
      <c r="K21" s="119"/>
      <c r="L21" s="117"/>
      <c r="M21" s="154"/>
      <c r="N21" s="127"/>
      <c r="O21" s="119"/>
      <c r="P21" s="117"/>
      <c r="Q21" s="154"/>
      <c r="R21" s="127"/>
      <c r="S21" s="119"/>
      <c r="T21" s="117"/>
      <c r="U21" s="154"/>
      <c r="V21" s="127"/>
      <c r="W21" s="119"/>
      <c r="X21" s="117"/>
      <c r="Y21" s="154"/>
      <c r="Z21" s="127"/>
      <c r="AA21" s="119"/>
      <c r="AB21" s="117"/>
      <c r="AC21" s="154"/>
    </row>
    <row r="22" spans="1:29" ht="37.5" x14ac:dyDescent="0.2">
      <c r="A22" s="85">
        <v>13</v>
      </c>
      <c r="B22" s="110">
        <f>'DEPT REQS'!B22</f>
        <v>0</v>
      </c>
      <c r="C22" s="110">
        <f>'DEPT REQS'!C22</f>
        <v>0</v>
      </c>
      <c r="D22" s="111" t="str">
        <f>'DEPT REQS'!D22</f>
        <v>How many companies / organizations does your company currently serve with pet plans?</v>
      </c>
      <c r="E22" s="112">
        <f>'DEPT REQS'!E22</f>
        <v>0</v>
      </c>
      <c r="F22" s="127"/>
      <c r="G22" s="119"/>
      <c r="H22" s="117"/>
      <c r="I22" s="154"/>
      <c r="J22" s="127"/>
      <c r="K22" s="119"/>
      <c r="L22" s="117"/>
      <c r="M22" s="154"/>
      <c r="N22" s="127"/>
      <c r="O22" s="119"/>
      <c r="P22" s="117"/>
      <c r="Q22" s="154"/>
      <c r="R22" s="127"/>
      <c r="S22" s="119"/>
      <c r="T22" s="117"/>
      <c r="U22" s="154"/>
      <c r="V22" s="127"/>
      <c r="W22" s="119"/>
      <c r="X22" s="117"/>
      <c r="Y22" s="154"/>
      <c r="Z22" s="127"/>
      <c r="AA22" s="119"/>
      <c r="AB22" s="117"/>
      <c r="AC22" s="154"/>
    </row>
    <row r="23" spans="1:29" ht="37.5" x14ac:dyDescent="0.2">
      <c r="A23" s="85">
        <v>14</v>
      </c>
      <c r="B23" s="110">
        <f>'DEPT REQS'!B23</f>
        <v>0</v>
      </c>
      <c r="C23" s="110">
        <f>'DEPT REQS'!C23</f>
        <v>0</v>
      </c>
      <c r="D23" s="111" t="str">
        <f>'DEPT REQS'!D23</f>
        <v>Please confirm that you can you use an identifier other than the SSN at no charge.  Confirm (Yes/No)</v>
      </c>
      <c r="E23" s="112">
        <f>'DEPT REQS'!E23</f>
        <v>0</v>
      </c>
      <c r="F23" s="127"/>
      <c r="G23" s="119"/>
      <c r="H23" s="117"/>
      <c r="I23" s="154"/>
      <c r="J23" s="127"/>
      <c r="K23" s="119"/>
      <c r="L23" s="117"/>
      <c r="M23" s="154"/>
      <c r="N23" s="127"/>
      <c r="O23" s="119"/>
      <c r="P23" s="117"/>
      <c r="Q23" s="154"/>
      <c r="R23" s="127"/>
      <c r="S23" s="119"/>
      <c r="T23" s="117"/>
      <c r="U23" s="154"/>
      <c r="V23" s="127"/>
      <c r="W23" s="119"/>
      <c r="X23" s="117"/>
      <c r="Y23" s="154"/>
      <c r="Z23" s="127"/>
      <c r="AA23" s="119"/>
      <c r="AB23" s="117"/>
      <c r="AC23" s="154"/>
    </row>
    <row r="24" spans="1:29" ht="18.75" x14ac:dyDescent="0.2">
      <c r="A24" s="85">
        <v>15</v>
      </c>
      <c r="B24" s="110" t="e">
        <f>'DEPT REQS'!#REF!</f>
        <v>#REF!</v>
      </c>
      <c r="C24" s="110" t="e">
        <f>'DEPT REQS'!#REF!</f>
        <v>#REF!</v>
      </c>
      <c r="D24" s="111" t="e">
        <f>'DEPT REQS'!#REF!</f>
        <v>#REF!</v>
      </c>
      <c r="E24" s="112" t="e">
        <f>'DEPT REQS'!#REF!</f>
        <v>#REF!</v>
      </c>
      <c r="F24" s="127"/>
      <c r="G24" s="119"/>
      <c r="H24" s="117"/>
      <c r="I24" s="154"/>
      <c r="J24" s="127"/>
      <c r="K24" s="119"/>
      <c r="L24" s="117"/>
      <c r="M24" s="154"/>
      <c r="N24" s="127"/>
      <c r="O24" s="119"/>
      <c r="P24" s="117"/>
      <c r="Q24" s="154"/>
      <c r="R24" s="127"/>
      <c r="S24" s="119"/>
      <c r="T24" s="117"/>
      <c r="U24" s="154"/>
      <c r="V24" s="127"/>
      <c r="W24" s="119"/>
      <c r="X24" s="117"/>
      <c r="Y24" s="154"/>
      <c r="Z24" s="127"/>
      <c r="AA24" s="119"/>
      <c r="AB24" s="117"/>
      <c r="AC24" s="154"/>
    </row>
    <row r="25" spans="1:29" ht="37.5" x14ac:dyDescent="0.2">
      <c r="A25" s="85">
        <v>16</v>
      </c>
      <c r="B25" s="110">
        <f>'DEPT REQS'!B24</f>
        <v>0</v>
      </c>
      <c r="C25" s="110" t="str">
        <f>'DEPT REQS'!C24</f>
        <v>Account Management</v>
      </c>
      <c r="D25" s="111" t="str">
        <f>'DEPT REQS'!D24</f>
        <v>Please confirm that there will be a sole dedicated Account Manager for this group and product.  Confirm (Yes/No)</v>
      </c>
      <c r="E25" s="112">
        <f>'DEPT REQS'!E24</f>
        <v>15</v>
      </c>
      <c r="F25" s="127"/>
      <c r="G25" s="119"/>
      <c r="H25" s="117"/>
      <c r="I25" s="154"/>
      <c r="J25" s="127"/>
      <c r="K25" s="119"/>
      <c r="L25" s="117"/>
      <c r="M25" s="154"/>
      <c r="N25" s="127"/>
      <c r="O25" s="119"/>
      <c r="P25" s="117"/>
      <c r="Q25" s="154"/>
      <c r="R25" s="127"/>
      <c r="S25" s="119"/>
      <c r="T25" s="117"/>
      <c r="U25" s="154"/>
      <c r="V25" s="127"/>
      <c r="W25" s="119"/>
      <c r="X25" s="117"/>
      <c r="Y25" s="154"/>
      <c r="Z25" s="127"/>
      <c r="AA25" s="119"/>
      <c r="AB25" s="117"/>
      <c r="AC25" s="154"/>
    </row>
    <row r="26" spans="1:29" ht="18.75" x14ac:dyDescent="0.2">
      <c r="A26" s="85">
        <v>17</v>
      </c>
      <c r="B26" s="110">
        <f>'DEPT REQS'!B25</f>
        <v>0</v>
      </c>
      <c r="C26" s="110">
        <f>'DEPT REQS'!C25</f>
        <v>0</v>
      </c>
      <c r="D26" s="111" t="str">
        <f>'DEPT REQS'!D25</f>
        <v>Escalations:</v>
      </c>
      <c r="E26" s="112">
        <f>'DEPT REQS'!E25</f>
        <v>0</v>
      </c>
      <c r="F26" s="127"/>
      <c r="G26" s="119"/>
      <c r="H26" s="117"/>
      <c r="I26" s="154"/>
      <c r="J26" s="127"/>
      <c r="K26" s="119"/>
      <c r="L26" s="117"/>
      <c r="M26" s="154"/>
      <c r="N26" s="127"/>
      <c r="O26" s="119"/>
      <c r="P26" s="117"/>
      <c r="Q26" s="154"/>
      <c r="R26" s="127"/>
      <c r="S26" s="119"/>
      <c r="T26" s="117"/>
      <c r="U26" s="154"/>
      <c r="V26" s="127"/>
      <c r="W26" s="119"/>
      <c r="X26" s="117"/>
      <c r="Y26" s="154"/>
      <c r="Z26" s="127"/>
      <c r="AA26" s="119"/>
      <c r="AB26" s="117"/>
      <c r="AC26" s="154"/>
    </row>
    <row r="27" spans="1:29" ht="18.75" x14ac:dyDescent="0.2">
      <c r="A27" s="85">
        <v>18</v>
      </c>
      <c r="B27" s="110">
        <f>'DEPT REQS'!B27</f>
        <v>0</v>
      </c>
      <c r="C27" s="110">
        <f>'DEPT REQS'!C27</f>
        <v>0</v>
      </c>
      <c r="D27" s="111" t="str">
        <f>'DEPT REQS'!D27</f>
        <v>b. Can you respond to escalations within 48 hours?</v>
      </c>
      <c r="E27" s="112">
        <f>'DEPT REQS'!E27</f>
        <v>0</v>
      </c>
      <c r="F27" s="127"/>
      <c r="G27" s="119"/>
      <c r="H27" s="117"/>
      <c r="I27" s="154"/>
      <c r="J27" s="127"/>
      <c r="K27" s="119"/>
      <c r="L27" s="117"/>
      <c r="M27" s="154"/>
      <c r="N27" s="127"/>
      <c r="O27" s="119"/>
      <c r="P27" s="117"/>
      <c r="Q27" s="154"/>
      <c r="R27" s="127"/>
      <c r="S27" s="119"/>
      <c r="T27" s="117"/>
      <c r="U27" s="154"/>
      <c r="V27" s="127"/>
      <c r="W27" s="119"/>
      <c r="X27" s="117"/>
      <c r="Y27" s="154"/>
      <c r="Z27" s="127"/>
      <c r="AA27" s="119"/>
      <c r="AB27" s="117"/>
      <c r="AC27" s="154"/>
    </row>
    <row r="28" spans="1:29" ht="37.5" x14ac:dyDescent="0.2">
      <c r="A28" s="85">
        <v>19</v>
      </c>
      <c r="B28" s="110">
        <f>'DEPT REQS'!B28</f>
        <v>0</v>
      </c>
      <c r="C28" s="110">
        <f>'DEPT REQS'!C28</f>
        <v>0</v>
      </c>
      <c r="D28" s="111" t="str">
        <f>'DEPT REQS'!D28</f>
        <v>c. Can you determine resolution or correct escalations within 4 business days?</v>
      </c>
      <c r="E28" s="112">
        <f>'DEPT REQS'!E28</f>
        <v>0</v>
      </c>
      <c r="F28" s="127"/>
      <c r="G28" s="119"/>
      <c r="H28" s="117"/>
      <c r="I28" s="154"/>
      <c r="J28" s="127"/>
      <c r="K28" s="119"/>
      <c r="L28" s="117"/>
      <c r="M28" s="154"/>
      <c r="N28" s="127"/>
      <c r="O28" s="119"/>
      <c r="P28" s="117"/>
      <c r="Q28" s="154"/>
      <c r="R28" s="127"/>
      <c r="S28" s="119"/>
      <c r="T28" s="117"/>
      <c r="U28" s="154"/>
      <c r="V28" s="127"/>
      <c r="W28" s="119"/>
      <c r="X28" s="117"/>
      <c r="Y28" s="154"/>
      <c r="Z28" s="127"/>
      <c r="AA28" s="119"/>
      <c r="AB28" s="117"/>
      <c r="AC28" s="154"/>
    </row>
    <row r="29" spans="1:29" ht="75" x14ac:dyDescent="0.2">
      <c r="A29" s="85">
        <v>20</v>
      </c>
      <c r="B29" s="110">
        <f>'DEPT REQS'!B29</f>
        <v>0</v>
      </c>
      <c r="C29" s="110" t="str">
        <f>'DEPT REQS'!C29</f>
        <v>Marketing / Communications Support</v>
      </c>
      <c r="D29" s="111" t="str">
        <f>'DEPT REQS'!D29</f>
        <v>Will you agree to a marketing subsidy for a Pet Insurance program?  If yes, what is the amount?  Is this for the first year only or will it match your rate guarantee?  Please include any requirements that must be met to receive a marketing subsidy.</v>
      </c>
      <c r="E29" s="112">
        <f>'DEPT REQS'!E29</f>
        <v>15</v>
      </c>
      <c r="F29" s="127"/>
      <c r="G29" s="119"/>
      <c r="H29" s="117"/>
      <c r="I29" s="154"/>
      <c r="J29" s="127"/>
      <c r="K29" s="119"/>
      <c r="L29" s="117"/>
      <c r="M29" s="154"/>
      <c r="N29" s="127"/>
      <c r="O29" s="119"/>
      <c r="P29" s="117"/>
      <c r="Q29" s="154"/>
      <c r="R29" s="127"/>
      <c r="S29" s="119"/>
      <c r="T29" s="117"/>
      <c r="U29" s="154"/>
      <c r="V29" s="127"/>
      <c r="W29" s="119"/>
      <c r="X29" s="117"/>
      <c r="Y29" s="154"/>
      <c r="Z29" s="127"/>
      <c r="AA29" s="119"/>
      <c r="AB29" s="117"/>
      <c r="AC29" s="154"/>
    </row>
    <row r="30" spans="1:29" ht="93.75" x14ac:dyDescent="0.2">
      <c r="A30" s="85">
        <v>21</v>
      </c>
      <c r="B30" s="110">
        <f>'DEPT REQS'!B30</f>
        <v>0</v>
      </c>
      <c r="C30" s="110">
        <f>'DEPT REQS'!C30</f>
        <v>0</v>
      </c>
      <c r="D30" s="111" t="str">
        <f>'DEPT REQS'!D30</f>
        <v xml:space="preserve">The County has stringent communication rules that may limit the frequency and method of communication.  List any creative recommendations to still communicate with the employee population so they are aware of your program and use the programs. </v>
      </c>
      <c r="E30" s="112">
        <f>'DEPT REQS'!E30</f>
        <v>15</v>
      </c>
      <c r="F30" s="127"/>
      <c r="G30" s="119"/>
      <c r="H30" s="117"/>
      <c r="I30" s="154"/>
      <c r="J30" s="127"/>
      <c r="K30" s="119"/>
      <c r="L30" s="117"/>
      <c r="M30" s="154"/>
      <c r="N30" s="127"/>
      <c r="O30" s="119"/>
      <c r="P30" s="117"/>
      <c r="Q30" s="154"/>
      <c r="R30" s="127"/>
      <c r="S30" s="119"/>
      <c r="T30" s="117"/>
      <c r="U30" s="154"/>
      <c r="V30" s="127"/>
      <c r="W30" s="119"/>
      <c r="X30" s="117"/>
      <c r="Y30" s="154"/>
      <c r="Z30" s="127"/>
      <c r="AA30" s="119"/>
      <c r="AB30" s="117"/>
      <c r="AC30" s="154"/>
    </row>
    <row r="31" spans="1:29" ht="56.25" x14ac:dyDescent="0.2">
      <c r="A31" s="85">
        <v>22</v>
      </c>
      <c r="B31" s="110">
        <f>'DEPT REQS'!B31</f>
        <v>0</v>
      </c>
      <c r="C31" s="110">
        <f>'DEPT REQS'!C31</f>
        <v>0</v>
      </c>
      <c r="D31" s="111" t="str">
        <f>'DEPT REQS'!D31</f>
        <v>What are your standard and optional communications services?  Are there any additional costs for these services?  Please provide samples of materials.</v>
      </c>
      <c r="E31" s="112">
        <f>'DEPT REQS'!E31</f>
        <v>15</v>
      </c>
      <c r="F31" s="127"/>
      <c r="G31" s="119"/>
      <c r="H31" s="117"/>
      <c r="I31" s="154"/>
      <c r="J31" s="127"/>
      <c r="K31" s="119"/>
      <c r="L31" s="117"/>
      <c r="M31" s="154"/>
      <c r="N31" s="127"/>
      <c r="O31" s="119"/>
      <c r="P31" s="117"/>
      <c r="Q31" s="154"/>
      <c r="R31" s="127"/>
      <c r="S31" s="119"/>
      <c r="T31" s="117"/>
      <c r="U31" s="154"/>
      <c r="V31" s="127"/>
      <c r="W31" s="119"/>
      <c r="X31" s="117"/>
      <c r="Y31" s="154"/>
      <c r="Z31" s="127"/>
      <c r="AA31" s="119"/>
      <c r="AB31" s="117"/>
      <c r="AC31" s="154"/>
    </row>
    <row r="32" spans="1:29" ht="37.5" x14ac:dyDescent="0.2">
      <c r="A32" s="85">
        <v>23</v>
      </c>
      <c r="B32" s="110">
        <f>'DEPT REQS'!B32</f>
        <v>0</v>
      </c>
      <c r="C32" s="110">
        <f>'DEPT REQS'!C32</f>
        <v>0</v>
      </c>
      <c r="D32" s="111" t="str">
        <f>'DEPT REQS'!D32</f>
        <v>Are you able to personalize enrollment materials with the County's logo with no additional charge?</v>
      </c>
      <c r="E32" s="112">
        <f>'DEPT REQS'!E32</f>
        <v>15</v>
      </c>
      <c r="F32" s="127"/>
      <c r="G32" s="119"/>
      <c r="H32" s="117"/>
      <c r="I32" s="154"/>
      <c r="J32" s="127"/>
      <c r="K32" s="119"/>
      <c r="L32" s="117"/>
      <c r="M32" s="154"/>
      <c r="N32" s="127"/>
      <c r="O32" s="119"/>
      <c r="P32" s="117"/>
      <c r="Q32" s="154"/>
      <c r="R32" s="127"/>
      <c r="S32" s="119"/>
      <c r="T32" s="117"/>
      <c r="U32" s="154"/>
      <c r="V32" s="127"/>
      <c r="W32" s="119"/>
      <c r="X32" s="117"/>
      <c r="Y32" s="154"/>
      <c r="Z32" s="127"/>
      <c r="AA32" s="119"/>
      <c r="AB32" s="117"/>
      <c r="AC32" s="154"/>
    </row>
    <row r="33" spans="1:29" ht="37.5" x14ac:dyDescent="0.2">
      <c r="A33" s="85">
        <v>24</v>
      </c>
      <c r="B33" s="110">
        <f>'DEPT REQS'!B33</f>
        <v>0</v>
      </c>
      <c r="C33" s="110">
        <f>'DEPT REQS'!C33</f>
        <v>0</v>
      </c>
      <c r="D33" s="111" t="str">
        <f>'DEPT REQS'!D33</f>
        <v xml:space="preserve">What marketing capabilities (print, electronic, web) do you have available?  </v>
      </c>
      <c r="E33" s="112">
        <f>'DEPT REQS'!E33</f>
        <v>20</v>
      </c>
      <c r="F33" s="127"/>
      <c r="G33" s="119"/>
      <c r="H33" s="117"/>
      <c r="I33" s="154"/>
      <c r="J33" s="127"/>
      <c r="K33" s="119"/>
      <c r="L33" s="117"/>
      <c r="M33" s="154"/>
      <c r="N33" s="127"/>
      <c r="O33" s="119"/>
      <c r="P33" s="117"/>
      <c r="Q33" s="154"/>
      <c r="R33" s="127"/>
      <c r="S33" s="119"/>
      <c r="T33" s="117"/>
      <c r="U33" s="154"/>
      <c r="V33" s="127"/>
      <c r="W33" s="119"/>
      <c r="X33" s="117"/>
      <c r="Y33" s="154"/>
      <c r="Z33" s="127"/>
      <c r="AA33" s="119"/>
      <c r="AB33" s="117"/>
      <c r="AC33" s="154"/>
    </row>
    <row r="34" spans="1:29" ht="37.5" x14ac:dyDescent="0.2">
      <c r="A34" s="85">
        <v>25</v>
      </c>
      <c r="B34" s="110">
        <f>'DEPT REQS'!B34</f>
        <v>0</v>
      </c>
      <c r="C34" s="110">
        <f>'DEPT REQS'!C34</f>
        <v>0</v>
      </c>
      <c r="D34" s="111" t="str">
        <f>'DEPT REQS'!D34</f>
        <v>What materials will you make available to the County at no additional charge?</v>
      </c>
      <c r="E34" s="112">
        <f>'DEPT REQS'!E34</f>
        <v>20</v>
      </c>
      <c r="F34" s="127"/>
      <c r="G34" s="119"/>
      <c r="H34" s="117"/>
      <c r="I34" s="154"/>
      <c r="J34" s="127"/>
      <c r="K34" s="119"/>
      <c r="L34" s="117"/>
      <c r="M34" s="154"/>
      <c r="N34" s="127"/>
      <c r="O34" s="119"/>
      <c r="P34" s="117"/>
      <c r="Q34" s="154"/>
      <c r="R34" s="127"/>
      <c r="S34" s="119"/>
      <c r="T34" s="117"/>
      <c r="U34" s="154"/>
      <c r="V34" s="127"/>
      <c r="W34" s="119"/>
      <c r="X34" s="117"/>
      <c r="Y34" s="154"/>
      <c r="Z34" s="127"/>
      <c r="AA34" s="119"/>
      <c r="AB34" s="117"/>
      <c r="AC34" s="154"/>
    </row>
    <row r="35" spans="1:29" ht="56.25" x14ac:dyDescent="0.2">
      <c r="A35" s="85">
        <v>26</v>
      </c>
      <c r="B35" s="110">
        <f>'DEPT REQS'!B35</f>
        <v>0</v>
      </c>
      <c r="C35" s="110">
        <f>'DEPT REQS'!C35</f>
        <v>0</v>
      </c>
      <c r="D35" s="111" t="str">
        <f>'DEPT REQS'!D35</f>
        <v>Do you provide marketing support for pre and post enrollment?  Are there any potential costs to the employer (i.e., postage for pre-enrollment postcards)</v>
      </c>
      <c r="E35" s="112">
        <f>'DEPT REQS'!E35</f>
        <v>10</v>
      </c>
      <c r="F35" s="127"/>
      <c r="G35" s="119"/>
      <c r="H35" s="117"/>
      <c r="I35" s="154"/>
      <c r="J35" s="127"/>
      <c r="K35" s="119"/>
      <c r="L35" s="117"/>
      <c r="M35" s="154"/>
      <c r="N35" s="127"/>
      <c r="O35" s="119"/>
      <c r="P35" s="117"/>
      <c r="Q35" s="154"/>
      <c r="R35" s="127"/>
      <c r="S35" s="119"/>
      <c r="T35" s="117"/>
      <c r="U35" s="154"/>
      <c r="V35" s="127"/>
      <c r="W35" s="119"/>
      <c r="X35" s="117"/>
      <c r="Y35" s="154"/>
      <c r="Z35" s="127"/>
      <c r="AA35" s="119"/>
      <c r="AB35" s="117"/>
      <c r="AC35" s="154"/>
    </row>
    <row r="36" spans="1:29" ht="75" x14ac:dyDescent="0.2">
      <c r="A36" s="85">
        <v>27</v>
      </c>
      <c r="B36" s="110">
        <f>'DEPT REQS'!B36</f>
        <v>0</v>
      </c>
      <c r="C36" s="110">
        <f>'DEPT REQS'!C36</f>
        <v>0</v>
      </c>
      <c r="D36" s="111" t="str">
        <f>'DEPT REQS'!D36</f>
        <v>What documentation will the member receive once he/she has enrolled in the pet plan?  Please provide samples of any materials and detail any additional costs (i.e., member welcome package with ID cards).</v>
      </c>
      <c r="E36" s="112">
        <f>'DEPT REQS'!E36</f>
        <v>10</v>
      </c>
      <c r="F36" s="127"/>
      <c r="G36" s="119"/>
      <c r="H36" s="117"/>
      <c r="I36" s="154"/>
      <c r="J36" s="127"/>
      <c r="K36" s="119"/>
      <c r="L36" s="117"/>
      <c r="M36" s="154"/>
      <c r="N36" s="127"/>
      <c r="O36" s="119"/>
      <c r="P36" s="117"/>
      <c r="Q36" s="154"/>
      <c r="R36" s="127"/>
      <c r="S36" s="119"/>
      <c r="T36" s="117"/>
      <c r="U36" s="154"/>
      <c r="V36" s="127"/>
      <c r="W36" s="119"/>
      <c r="X36" s="117"/>
      <c r="Y36" s="154"/>
      <c r="Z36" s="127"/>
      <c r="AA36" s="119"/>
      <c r="AB36" s="117"/>
      <c r="AC36" s="154"/>
    </row>
    <row r="37" spans="1:29" ht="37.5" x14ac:dyDescent="0.2">
      <c r="A37" s="85">
        <v>28</v>
      </c>
      <c r="B37" s="110">
        <f>'DEPT REQS'!B37</f>
        <v>0</v>
      </c>
      <c r="C37" s="110">
        <f>'DEPT REQS'!C37</f>
        <v>0</v>
      </c>
      <c r="D37" s="111" t="str">
        <f>'DEPT REQS'!D37</f>
        <v>Please provide your proposed sample communications timeline, including any recommended year-round communications.</v>
      </c>
      <c r="E37" s="112">
        <f>'DEPT REQS'!E37</f>
        <v>5</v>
      </c>
      <c r="F37" s="127"/>
      <c r="G37" s="119"/>
      <c r="H37" s="117"/>
      <c r="I37" s="154"/>
      <c r="J37" s="127"/>
      <c r="K37" s="119"/>
      <c r="L37" s="117"/>
      <c r="M37" s="154"/>
      <c r="N37" s="127"/>
      <c r="O37" s="119"/>
      <c r="P37" s="117"/>
      <c r="Q37" s="154"/>
      <c r="R37" s="127"/>
      <c r="S37" s="119"/>
      <c r="T37" s="117"/>
      <c r="U37" s="154"/>
      <c r="V37" s="127"/>
      <c r="W37" s="119"/>
      <c r="X37" s="117"/>
      <c r="Y37" s="154"/>
      <c r="Z37" s="127"/>
      <c r="AA37" s="119"/>
      <c r="AB37" s="117"/>
      <c r="AC37" s="154"/>
    </row>
    <row r="38" spans="1:29" ht="18.75" x14ac:dyDescent="0.2">
      <c r="A38" s="85">
        <v>29</v>
      </c>
      <c r="B38" s="110" t="e">
        <f>'DEPT REQS'!#REF!</f>
        <v>#REF!</v>
      </c>
      <c r="C38" s="110" t="e">
        <f>'DEPT REQS'!#REF!</f>
        <v>#REF!</v>
      </c>
      <c r="D38" s="111" t="e">
        <f>'DEPT REQS'!#REF!</f>
        <v>#REF!</v>
      </c>
      <c r="E38" s="112" t="e">
        <f>'DEPT REQS'!#REF!</f>
        <v>#REF!</v>
      </c>
      <c r="F38" s="127"/>
      <c r="G38" s="119"/>
      <c r="H38" s="117"/>
      <c r="I38" s="154"/>
      <c r="J38" s="127"/>
      <c r="K38" s="119"/>
      <c r="L38" s="117"/>
      <c r="M38" s="154"/>
      <c r="N38" s="127"/>
      <c r="O38" s="119"/>
      <c r="P38" s="117"/>
      <c r="Q38" s="154"/>
      <c r="R38" s="127"/>
      <c r="S38" s="119"/>
      <c r="T38" s="117"/>
      <c r="U38" s="154"/>
      <c r="V38" s="127"/>
      <c r="W38" s="119"/>
      <c r="X38" s="117"/>
      <c r="Y38" s="154"/>
      <c r="Z38" s="127"/>
      <c r="AA38" s="119"/>
      <c r="AB38" s="117"/>
      <c r="AC38" s="154"/>
    </row>
    <row r="39" spans="1:29" ht="19.5" thickBot="1" x14ac:dyDescent="0.25">
      <c r="A39" s="105">
        <v>30</v>
      </c>
      <c r="B39" s="113" t="e">
        <f>'DEPT REQS'!#REF!</f>
        <v>#REF!</v>
      </c>
      <c r="C39" s="113" t="e">
        <f>'DEPT REQS'!#REF!</f>
        <v>#REF!</v>
      </c>
      <c r="D39" s="114" t="e">
        <f>'DEPT REQS'!#REF!</f>
        <v>#REF!</v>
      </c>
      <c r="E39" s="115" t="e">
        <f>'DEPT REQS'!#REF!</f>
        <v>#REF!</v>
      </c>
      <c r="F39" s="128"/>
      <c r="G39" s="118"/>
      <c r="H39" s="121"/>
      <c r="I39" s="155"/>
      <c r="J39" s="128"/>
      <c r="K39" s="118"/>
      <c r="L39" s="121"/>
      <c r="M39" s="155"/>
      <c r="N39" s="128"/>
      <c r="O39" s="118"/>
      <c r="P39" s="121"/>
      <c r="Q39" s="155"/>
      <c r="R39" s="128"/>
      <c r="S39" s="118"/>
      <c r="T39" s="121"/>
      <c r="U39" s="155"/>
      <c r="V39" s="128"/>
      <c r="W39" s="118"/>
      <c r="X39" s="121"/>
      <c r="Y39" s="155"/>
      <c r="Z39" s="128"/>
      <c r="AA39" s="118"/>
      <c r="AB39" s="121"/>
      <c r="AC39" s="155"/>
    </row>
    <row r="40" spans="1:29" s="159" customFormat="1" ht="24" thickBot="1" x14ac:dyDescent="0.25">
      <c r="A40" s="257" t="s">
        <v>59</v>
      </c>
      <c r="B40" s="226"/>
      <c r="C40" s="226"/>
      <c r="D40" s="226"/>
      <c r="E40" s="157" t="e">
        <f>SUM(E10:E39)</f>
        <v>#REF!</v>
      </c>
      <c r="F40" s="253"/>
      <c r="G40" s="254"/>
      <c r="H40" s="254"/>
      <c r="I40" s="158">
        <f>SUM(I10:I39)</f>
        <v>0</v>
      </c>
      <c r="J40" s="253"/>
      <c r="K40" s="254"/>
      <c r="L40" s="254"/>
      <c r="M40" s="158">
        <f>SUM(M10:M39)</f>
        <v>0</v>
      </c>
      <c r="N40" s="253"/>
      <c r="O40" s="254"/>
      <c r="P40" s="254"/>
      <c r="Q40" s="158">
        <f>SUM(Q10:Q39)</f>
        <v>0</v>
      </c>
      <c r="R40" s="253"/>
      <c r="S40" s="254"/>
      <c r="T40" s="254"/>
      <c r="U40" s="158">
        <f>SUM(U10:U39)</f>
        <v>0</v>
      </c>
      <c r="V40" s="253"/>
      <c r="W40" s="254"/>
      <c r="X40" s="254"/>
      <c r="Y40" s="158">
        <f>SUM(Y10:Y39)</f>
        <v>0</v>
      </c>
      <c r="Z40" s="253"/>
      <c r="AA40" s="254"/>
      <c r="AB40" s="254"/>
      <c r="AC40" s="158">
        <f>SUM(AC10:AC39)</f>
        <v>0</v>
      </c>
    </row>
    <row r="41" spans="1:29" x14ac:dyDescent="0.2">
      <c r="I41" s="156"/>
      <c r="M41" s="156"/>
      <c r="Q41" s="156"/>
      <c r="U41" s="156"/>
      <c r="Y41" s="156"/>
      <c r="AC41" s="156"/>
    </row>
    <row r="42" spans="1:29" x14ac:dyDescent="0.2">
      <c r="I42" s="156"/>
      <c r="M42" s="156"/>
      <c r="Q42" s="156"/>
      <c r="U42" s="156"/>
      <c r="Y42" s="156"/>
      <c r="AC42" s="156"/>
    </row>
    <row r="43" spans="1:29" x14ac:dyDescent="0.2">
      <c r="I43" s="156"/>
      <c r="M43" s="156"/>
      <c r="Q43" s="156"/>
      <c r="U43" s="156"/>
      <c r="Y43" s="156"/>
      <c r="AC43" s="156"/>
    </row>
    <row r="44" spans="1:29" x14ac:dyDescent="0.2">
      <c r="I44" s="156"/>
      <c r="M44" s="156"/>
      <c r="Q44" s="156"/>
      <c r="U44" s="156"/>
      <c r="Y44" s="156"/>
      <c r="AC44" s="156"/>
    </row>
    <row r="45" spans="1:29" x14ac:dyDescent="0.2">
      <c r="I45" s="156"/>
      <c r="M45" s="156"/>
      <c r="Q45" s="156"/>
      <c r="U45" s="156"/>
      <c r="Y45" s="156"/>
      <c r="AC45" s="156"/>
    </row>
    <row r="46" spans="1:29" x14ac:dyDescent="0.2">
      <c r="I46" s="156"/>
      <c r="M46" s="156"/>
      <c r="Q46" s="156"/>
      <c r="U46" s="156"/>
      <c r="Y46" s="156"/>
      <c r="AC46" s="156"/>
    </row>
    <row r="47" spans="1:29" x14ac:dyDescent="0.2">
      <c r="I47" s="156"/>
      <c r="M47" s="156"/>
      <c r="Q47" s="156"/>
      <c r="U47" s="156"/>
      <c r="Y47" s="156"/>
      <c r="AC47" s="156"/>
    </row>
    <row r="48" spans="1:29" x14ac:dyDescent="0.2">
      <c r="I48" s="156"/>
      <c r="M48" s="156"/>
      <c r="Q48" s="156"/>
      <c r="U48" s="156"/>
      <c r="Y48" s="156"/>
      <c r="AC48" s="156"/>
    </row>
    <row r="49" spans="9:29" x14ac:dyDescent="0.2">
      <c r="I49" s="156"/>
      <c r="M49" s="156"/>
      <c r="Q49" s="156"/>
      <c r="U49" s="156"/>
      <c r="Y49" s="156"/>
      <c r="AC49" s="156"/>
    </row>
    <row r="50" spans="9:29" x14ac:dyDescent="0.2">
      <c r="I50" s="156"/>
      <c r="M50" s="156"/>
      <c r="Q50" s="156"/>
      <c r="U50" s="156"/>
      <c r="Y50" s="156"/>
      <c r="AC50" s="156"/>
    </row>
    <row r="51" spans="9:29" x14ac:dyDescent="0.2">
      <c r="I51" s="156"/>
      <c r="M51" s="156"/>
      <c r="Q51" s="156"/>
      <c r="U51" s="156"/>
      <c r="Y51" s="156"/>
      <c r="AC51" s="156"/>
    </row>
    <row r="52" spans="9:29" x14ac:dyDescent="0.2">
      <c r="I52" s="156"/>
      <c r="M52" s="156"/>
      <c r="Q52" s="156"/>
      <c r="U52" s="156"/>
      <c r="Y52" s="156"/>
      <c r="AC52" s="156"/>
    </row>
    <row r="53" spans="9:29" x14ac:dyDescent="0.2">
      <c r="I53" s="156"/>
      <c r="M53" s="156"/>
      <c r="Q53" s="156"/>
      <c r="U53" s="156"/>
      <c r="Y53" s="156"/>
      <c r="AC53" s="156"/>
    </row>
    <row r="54" spans="9:29" x14ac:dyDescent="0.2">
      <c r="I54" s="156"/>
      <c r="M54" s="156"/>
      <c r="Q54" s="156"/>
      <c r="U54" s="156"/>
      <c r="Y54" s="156"/>
      <c r="AC54" s="156"/>
    </row>
    <row r="55" spans="9:29" x14ac:dyDescent="0.2">
      <c r="I55" s="156"/>
      <c r="M55" s="156"/>
      <c r="Q55" s="156"/>
      <c r="U55" s="156"/>
      <c r="Y55" s="156"/>
      <c r="AC55" s="156"/>
    </row>
    <row r="56" spans="9:29" x14ac:dyDescent="0.2">
      <c r="I56" s="156"/>
      <c r="M56" s="156"/>
      <c r="Q56" s="156"/>
      <c r="U56" s="156"/>
      <c r="Y56" s="156"/>
      <c r="AC56" s="156"/>
    </row>
    <row r="57" spans="9:29" x14ac:dyDescent="0.2">
      <c r="I57" s="156"/>
      <c r="M57" s="156"/>
      <c r="Q57" s="156"/>
      <c r="U57" s="156"/>
      <c r="Y57" s="156"/>
      <c r="AC57" s="156"/>
    </row>
    <row r="58" spans="9:29" x14ac:dyDescent="0.2">
      <c r="I58" s="156"/>
      <c r="M58" s="156"/>
      <c r="Q58" s="156"/>
      <c r="U58" s="156"/>
      <c r="Y58" s="156"/>
      <c r="AC58" s="156"/>
    </row>
    <row r="59" spans="9:29" x14ac:dyDescent="0.2">
      <c r="I59" s="156"/>
      <c r="M59" s="156"/>
      <c r="Q59" s="156"/>
      <c r="U59" s="156"/>
      <c r="Y59" s="156"/>
      <c r="AC59" s="156"/>
    </row>
    <row r="60" spans="9:29" x14ac:dyDescent="0.2">
      <c r="I60" s="156"/>
      <c r="M60" s="156"/>
      <c r="Q60" s="156"/>
      <c r="U60" s="156"/>
      <c r="Y60" s="156"/>
      <c r="AC60" s="156"/>
    </row>
    <row r="61" spans="9:29" x14ac:dyDescent="0.2">
      <c r="I61" s="156"/>
      <c r="M61" s="156"/>
      <c r="Q61" s="156"/>
      <c r="U61" s="156"/>
      <c r="Y61" s="156"/>
      <c r="AC61" s="156"/>
    </row>
    <row r="62" spans="9:29" x14ac:dyDescent="0.2">
      <c r="I62" s="156"/>
      <c r="M62" s="156"/>
      <c r="Q62" s="156"/>
      <c r="U62" s="156"/>
      <c r="Y62" s="156"/>
      <c r="AC62" s="156"/>
    </row>
    <row r="63" spans="9:29" x14ac:dyDescent="0.2">
      <c r="I63" s="156"/>
      <c r="M63" s="156"/>
      <c r="Q63" s="156"/>
      <c r="U63" s="156"/>
      <c r="Y63" s="156"/>
      <c r="AC63" s="156"/>
    </row>
    <row r="64" spans="9:29" x14ac:dyDescent="0.2">
      <c r="I64" s="156"/>
      <c r="M64" s="156"/>
      <c r="Q64" s="156"/>
      <c r="U64" s="156"/>
      <c r="Y64" s="156"/>
      <c r="AC64" s="156"/>
    </row>
    <row r="65" spans="9:29" x14ac:dyDescent="0.2">
      <c r="I65" s="156"/>
      <c r="M65" s="156"/>
      <c r="Q65" s="156"/>
      <c r="U65" s="156"/>
      <c r="Y65" s="156"/>
      <c r="AC65" s="156"/>
    </row>
    <row r="66" spans="9:29" x14ac:dyDescent="0.2">
      <c r="I66" s="156"/>
      <c r="M66" s="156"/>
      <c r="Q66" s="156"/>
      <c r="U66" s="156"/>
      <c r="Y66" s="156"/>
      <c r="AC66" s="156"/>
    </row>
    <row r="67" spans="9:29" x14ac:dyDescent="0.2">
      <c r="I67" s="156"/>
      <c r="M67" s="156"/>
      <c r="Q67" s="156"/>
      <c r="U67" s="156"/>
      <c r="Y67" s="156"/>
      <c r="AC67" s="156"/>
    </row>
    <row r="68" spans="9:29" x14ac:dyDescent="0.2">
      <c r="I68" s="156"/>
      <c r="M68" s="156"/>
      <c r="Q68" s="156"/>
      <c r="U68" s="156"/>
      <c r="Y68" s="156"/>
      <c r="AC68" s="156"/>
    </row>
    <row r="69" spans="9:29" x14ac:dyDescent="0.2">
      <c r="I69" s="156"/>
      <c r="M69" s="156"/>
      <c r="Q69" s="156"/>
      <c r="U69" s="156"/>
      <c r="Y69" s="156"/>
      <c r="AC69" s="156"/>
    </row>
    <row r="70" spans="9:29" x14ac:dyDescent="0.2">
      <c r="I70" s="156"/>
      <c r="M70" s="156"/>
      <c r="Q70" s="156"/>
      <c r="U70" s="156"/>
      <c r="Y70" s="156"/>
      <c r="AC70" s="156"/>
    </row>
    <row r="71" spans="9:29" x14ac:dyDescent="0.2">
      <c r="I71" s="156"/>
      <c r="M71" s="156"/>
      <c r="Q71" s="156"/>
      <c r="U71" s="156"/>
      <c r="Y71" s="156"/>
      <c r="AC71" s="156"/>
    </row>
    <row r="72" spans="9:29" x14ac:dyDescent="0.2">
      <c r="I72" s="156"/>
      <c r="M72" s="156"/>
      <c r="Q72" s="156"/>
      <c r="U72" s="156"/>
      <c r="Y72" s="156"/>
      <c r="AC72" s="156"/>
    </row>
    <row r="73" spans="9:29" x14ac:dyDescent="0.2">
      <c r="I73" s="156"/>
      <c r="M73" s="156"/>
      <c r="Q73" s="156"/>
      <c r="U73" s="156"/>
      <c r="Y73" s="156"/>
      <c r="AC73" s="156"/>
    </row>
    <row r="74" spans="9:29" x14ac:dyDescent="0.2">
      <c r="I74" s="156"/>
      <c r="M74" s="156"/>
      <c r="Q74" s="156"/>
      <c r="U74" s="156"/>
      <c r="Y74" s="156"/>
      <c r="AC74" s="156"/>
    </row>
    <row r="75" spans="9:29" x14ac:dyDescent="0.2">
      <c r="I75" s="156"/>
      <c r="M75" s="156"/>
      <c r="Q75" s="156"/>
      <c r="U75" s="156"/>
      <c r="Y75" s="156"/>
      <c r="AC75" s="156"/>
    </row>
    <row r="76" spans="9:29" x14ac:dyDescent="0.2">
      <c r="I76" s="156"/>
      <c r="M76" s="156"/>
      <c r="Q76" s="156"/>
      <c r="U76" s="156"/>
      <c r="Y76" s="156"/>
      <c r="AC76" s="156"/>
    </row>
    <row r="77" spans="9:29" x14ac:dyDescent="0.2">
      <c r="I77" s="156"/>
      <c r="M77" s="156"/>
      <c r="Q77" s="156"/>
      <c r="U77" s="156"/>
      <c r="Y77" s="156"/>
      <c r="AC77" s="156"/>
    </row>
    <row r="78" spans="9:29" x14ac:dyDescent="0.2">
      <c r="I78" s="156"/>
      <c r="M78" s="156"/>
      <c r="Q78" s="156"/>
      <c r="U78" s="156"/>
      <c r="Y78" s="156"/>
      <c r="AC78" s="156"/>
    </row>
    <row r="79" spans="9:29" x14ac:dyDescent="0.2">
      <c r="I79" s="156"/>
      <c r="M79" s="156"/>
      <c r="Q79" s="156"/>
      <c r="U79" s="156"/>
      <c r="Y79" s="156"/>
      <c r="AC79" s="156"/>
    </row>
    <row r="80" spans="9:29" x14ac:dyDescent="0.2">
      <c r="I80" s="156"/>
      <c r="M80" s="156"/>
      <c r="Q80" s="156"/>
      <c r="U80" s="156"/>
      <c r="Y80" s="156"/>
      <c r="AC80" s="156"/>
    </row>
    <row r="81" spans="9:29" x14ac:dyDescent="0.2">
      <c r="I81" s="156"/>
      <c r="M81" s="156"/>
      <c r="Q81" s="156"/>
      <c r="U81" s="156"/>
      <c r="Y81" s="156"/>
      <c r="AC81" s="156"/>
    </row>
    <row r="82" spans="9:29" x14ac:dyDescent="0.2">
      <c r="I82" s="156"/>
      <c r="M82" s="156"/>
      <c r="Q82" s="156"/>
      <c r="U82" s="156"/>
      <c r="Y82" s="156"/>
      <c r="AC82" s="156"/>
    </row>
    <row r="83" spans="9:29" x14ac:dyDescent="0.2">
      <c r="I83" s="156"/>
      <c r="M83" s="156"/>
      <c r="Q83" s="156"/>
      <c r="U83" s="156"/>
      <c r="Y83" s="156"/>
      <c r="AC83" s="156"/>
    </row>
    <row r="84" spans="9:29" x14ac:dyDescent="0.2">
      <c r="I84" s="156"/>
      <c r="M84" s="156"/>
      <c r="Q84" s="156"/>
      <c r="U84" s="156"/>
      <c r="Y84" s="156"/>
      <c r="AC84" s="156"/>
    </row>
    <row r="85" spans="9:29" x14ac:dyDescent="0.2">
      <c r="I85" s="156"/>
      <c r="M85" s="156"/>
      <c r="Q85" s="156"/>
      <c r="U85" s="156"/>
      <c r="Y85" s="156"/>
      <c r="AC85" s="156"/>
    </row>
    <row r="86" spans="9:29" x14ac:dyDescent="0.2">
      <c r="I86" s="156"/>
      <c r="M86" s="156"/>
      <c r="Q86" s="156"/>
      <c r="U86" s="156"/>
      <c r="Y86" s="156"/>
      <c r="AC86" s="156"/>
    </row>
    <row r="87" spans="9:29" x14ac:dyDescent="0.2">
      <c r="I87" s="156"/>
      <c r="M87" s="156"/>
      <c r="Q87" s="156"/>
      <c r="U87" s="156"/>
      <c r="Y87" s="156"/>
      <c r="AC87" s="156"/>
    </row>
    <row r="88" spans="9:29" x14ac:dyDescent="0.2">
      <c r="I88" s="156"/>
      <c r="M88" s="156"/>
      <c r="Q88" s="156"/>
      <c r="U88" s="156"/>
      <c r="Y88" s="156"/>
      <c r="AC88" s="156"/>
    </row>
    <row r="89" spans="9:29" x14ac:dyDescent="0.2">
      <c r="I89" s="156"/>
      <c r="M89" s="156"/>
      <c r="Q89" s="156"/>
      <c r="U89" s="156"/>
      <c r="Y89" s="156"/>
      <c r="AC89" s="156"/>
    </row>
    <row r="90" spans="9:29" x14ac:dyDescent="0.2">
      <c r="I90" s="156"/>
      <c r="M90" s="156"/>
      <c r="Q90" s="156"/>
      <c r="U90" s="156"/>
      <c r="Y90" s="156"/>
      <c r="AC90" s="156"/>
    </row>
    <row r="91" spans="9:29" x14ac:dyDescent="0.2">
      <c r="I91" s="156"/>
      <c r="M91" s="156"/>
      <c r="Q91" s="156"/>
      <c r="U91" s="156"/>
      <c r="Y91" s="156"/>
      <c r="AC91" s="156"/>
    </row>
    <row r="92" spans="9:29" x14ac:dyDescent="0.2">
      <c r="I92" s="156"/>
      <c r="M92" s="156"/>
      <c r="Q92" s="156"/>
      <c r="U92" s="156"/>
      <c r="Y92" s="156"/>
      <c r="AC92" s="156"/>
    </row>
    <row r="93" spans="9:29" x14ac:dyDescent="0.2">
      <c r="I93" s="156"/>
      <c r="M93" s="156"/>
      <c r="Q93" s="156"/>
      <c r="U93" s="156"/>
      <c r="Y93" s="156"/>
      <c r="AC93" s="156"/>
    </row>
    <row r="94" spans="9:29" x14ac:dyDescent="0.2">
      <c r="I94" s="156"/>
      <c r="M94" s="156"/>
      <c r="Q94" s="156"/>
      <c r="U94" s="156"/>
      <c r="Y94" s="156"/>
      <c r="AC94" s="156"/>
    </row>
    <row r="95" spans="9:29" x14ac:dyDescent="0.2">
      <c r="I95" s="156"/>
      <c r="M95" s="156"/>
      <c r="Q95" s="156"/>
      <c r="U95" s="156"/>
      <c r="Y95" s="156"/>
      <c r="AC95" s="156"/>
    </row>
    <row r="96" spans="9:29" x14ac:dyDescent="0.2">
      <c r="I96" s="156"/>
      <c r="M96" s="156"/>
      <c r="Q96" s="156"/>
      <c r="U96" s="156"/>
      <c r="Y96" s="156"/>
      <c r="AC96" s="156"/>
    </row>
    <row r="97" spans="9:29" x14ac:dyDescent="0.2">
      <c r="I97" s="156"/>
      <c r="M97" s="156"/>
      <c r="Q97" s="156"/>
      <c r="U97" s="156"/>
      <c r="Y97" s="156"/>
      <c r="AC97" s="156"/>
    </row>
    <row r="98" spans="9:29" x14ac:dyDescent="0.2">
      <c r="I98" s="156"/>
      <c r="M98" s="156"/>
      <c r="Q98" s="156"/>
      <c r="U98" s="156"/>
      <c r="Y98" s="156"/>
      <c r="AC98" s="156"/>
    </row>
    <row r="99" spans="9:29" x14ac:dyDescent="0.2">
      <c r="I99" s="156"/>
      <c r="M99" s="156"/>
      <c r="Q99" s="156"/>
      <c r="U99" s="156"/>
      <c r="Y99" s="156"/>
      <c r="AC99" s="156"/>
    </row>
    <row r="100" spans="9:29" x14ac:dyDescent="0.2">
      <c r="I100" s="156"/>
      <c r="M100" s="156"/>
      <c r="Q100" s="156"/>
      <c r="U100" s="156"/>
      <c r="Y100" s="156"/>
      <c r="AC100" s="156"/>
    </row>
    <row r="101" spans="9:29" x14ac:dyDescent="0.2">
      <c r="I101" s="156"/>
      <c r="M101" s="156"/>
      <c r="Q101" s="156"/>
      <c r="U101" s="156"/>
      <c r="Y101" s="156"/>
      <c r="AC101" s="156"/>
    </row>
    <row r="102" spans="9:29" x14ac:dyDescent="0.2">
      <c r="I102" s="156"/>
      <c r="M102" s="156"/>
      <c r="Q102" s="156"/>
      <c r="U102" s="156"/>
      <c r="Y102" s="156"/>
      <c r="AC102" s="156"/>
    </row>
    <row r="103" spans="9:29" x14ac:dyDescent="0.2">
      <c r="I103" s="156"/>
      <c r="M103" s="156"/>
      <c r="Q103" s="156"/>
      <c r="U103" s="156"/>
      <c r="Y103" s="156"/>
      <c r="AC103" s="156"/>
    </row>
    <row r="104" spans="9:29" x14ac:dyDescent="0.2">
      <c r="I104" s="156"/>
      <c r="M104" s="156"/>
      <c r="Q104" s="156"/>
      <c r="U104" s="156"/>
      <c r="Y104" s="156"/>
      <c r="AC104" s="156"/>
    </row>
  </sheetData>
  <autoFilter ref="A9:AV40" xr:uid="{00000000-0009-0000-0000-000006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C104"/>
  <sheetViews>
    <sheetView topLeftCell="A31" zoomScale="120" zoomScaleNormal="120" zoomScalePageLayoutView="155" workbookViewId="0">
      <selection activeCell="A40" sqref="A40:D40"/>
    </sheetView>
  </sheetViews>
  <sheetFormatPr defaultColWidth="15" defaultRowHeight="15.75" x14ac:dyDescent="0.2"/>
  <cols>
    <col min="1" max="1" width="7.42578125" style="66" customWidth="1"/>
    <col min="2" max="2" width="15.5703125" style="66" customWidth="1"/>
    <col min="3" max="3" width="16.5703125" style="66" customWidth="1"/>
    <col min="4" max="4" width="74.140625" style="90" customWidth="1"/>
    <col min="5" max="5" width="14.85546875" style="68" bestFit="1" customWidth="1"/>
    <col min="6" max="6" width="21.140625" style="66" customWidth="1"/>
    <col min="7" max="7" width="38" style="67" customWidth="1"/>
    <col min="8" max="8" width="14.85546875" style="68" customWidth="1"/>
    <col min="9" max="9" width="13.28515625" style="65" customWidth="1"/>
    <col min="10" max="10" width="21.140625" style="66" customWidth="1"/>
    <col min="11" max="11" width="38" style="67" customWidth="1"/>
    <col min="12" max="12" width="14.85546875" style="68" customWidth="1"/>
    <col min="13" max="13" width="13.28515625" style="65" customWidth="1"/>
    <col min="14" max="14" width="21.140625" style="66" customWidth="1"/>
    <col min="15" max="15" width="38" style="67" customWidth="1"/>
    <col min="16" max="16" width="14.85546875" style="68" customWidth="1"/>
    <col min="17" max="17" width="13.28515625" style="65" customWidth="1"/>
    <col min="18" max="18" width="21.140625" style="66" customWidth="1"/>
    <col min="19" max="19" width="38" style="67" customWidth="1"/>
    <col min="20" max="20" width="14.85546875" style="68" customWidth="1"/>
    <col min="21" max="21" width="13.28515625" style="65" customWidth="1"/>
    <col min="22" max="22" width="21.140625" style="66" customWidth="1"/>
    <col min="23" max="23" width="38" style="67" customWidth="1"/>
    <col min="24" max="24" width="14.85546875" style="68" customWidth="1"/>
    <col min="25" max="25" width="13.28515625" style="65" customWidth="1"/>
    <col min="26" max="26" width="21.140625" style="66" customWidth="1"/>
    <col min="27" max="27" width="38" style="67" customWidth="1"/>
    <col min="28" max="28" width="14.85546875" style="68" customWidth="1"/>
    <col min="29" max="29" width="13.28515625" style="65" customWidth="1"/>
    <col min="30" max="16384" width="15" style="66"/>
  </cols>
  <sheetData>
    <row r="1" spans="1:29" ht="94.5" customHeight="1" x14ac:dyDescent="0.3">
      <c r="A1" s="4" t="s">
        <v>0</v>
      </c>
      <c r="B1" s="63"/>
      <c r="C1" s="64"/>
      <c r="D1" s="65"/>
      <c r="E1" s="65"/>
    </row>
    <row r="2" spans="1:29" ht="20.25" x14ac:dyDescent="0.2">
      <c r="A2" s="3" t="str">
        <f>SUMMARY!A2</f>
        <v>RFP 25-005-38 Pet Insurance Services</v>
      </c>
      <c r="B2" s="69"/>
      <c r="C2" s="70"/>
      <c r="D2" s="65"/>
      <c r="E2" s="65"/>
    </row>
    <row r="3" spans="1:29" ht="20.25" x14ac:dyDescent="0.2">
      <c r="A3" s="3" t="str">
        <f>SUMMARY!A3</f>
        <v xml:space="preserve">Department: Human Resources </v>
      </c>
      <c r="B3" s="69"/>
      <c r="C3" s="70"/>
      <c r="D3" s="71"/>
      <c r="E3" s="71"/>
      <c r="I3" s="71"/>
      <c r="M3" s="71"/>
      <c r="Q3" s="71"/>
      <c r="U3" s="71"/>
      <c r="Y3" s="71"/>
      <c r="AC3" s="71"/>
    </row>
    <row r="4" spans="1:29" ht="18.75" x14ac:dyDescent="0.2">
      <c r="A4" s="120">
        <f>SUMMARY!A18</f>
        <v>0</v>
      </c>
      <c r="B4" s="69"/>
      <c r="C4" s="70"/>
      <c r="D4" s="71"/>
      <c r="E4" s="71"/>
      <c r="I4" s="71"/>
      <c r="M4" s="71"/>
      <c r="Q4" s="71"/>
      <c r="U4" s="71"/>
      <c r="Y4" s="71"/>
      <c r="AC4" s="71"/>
    </row>
    <row r="5" spans="1:29" ht="18.75" x14ac:dyDescent="0.2">
      <c r="A5" s="72" t="s">
        <v>19</v>
      </c>
      <c r="B5" s="69"/>
      <c r="C5" s="70"/>
      <c r="D5" s="71"/>
      <c r="E5" s="71"/>
      <c r="I5" s="71"/>
      <c r="M5" s="71"/>
      <c r="Q5" s="71"/>
      <c r="U5" s="71"/>
      <c r="Y5" s="71"/>
      <c r="AC5" s="71"/>
    </row>
    <row r="6" spans="1:29" s="74" customFormat="1" ht="23.25" thickBot="1" x14ac:dyDescent="0.25">
      <c r="A6" s="73"/>
      <c r="D6" s="75"/>
      <c r="E6" s="75"/>
      <c r="G6" s="76"/>
      <c r="H6" s="77"/>
      <c r="I6" s="75"/>
      <c r="K6" s="76"/>
      <c r="L6" s="77"/>
      <c r="M6" s="75"/>
      <c r="O6" s="76"/>
      <c r="P6" s="77"/>
      <c r="Q6" s="75"/>
      <c r="S6" s="76"/>
      <c r="T6" s="77"/>
      <c r="U6" s="75"/>
      <c r="W6" s="76"/>
      <c r="X6" s="77"/>
      <c r="Y6" s="75"/>
      <c r="AA6" s="76"/>
      <c r="AB6" s="77"/>
      <c r="AC6" s="75"/>
    </row>
    <row r="7" spans="1:29" s="74" customFormat="1" ht="25.5" x14ac:dyDescent="0.2">
      <c r="A7" s="255" t="s">
        <v>36</v>
      </c>
      <c r="B7" s="256"/>
      <c r="C7" s="256"/>
      <c r="D7" s="256"/>
      <c r="E7" s="256"/>
      <c r="F7" s="216" t="str">
        <f>SUMMARY!C1</f>
        <v>Bidder A
 (LOSB?)</v>
      </c>
      <c r="G7" s="217"/>
      <c r="H7" s="217"/>
      <c r="I7" s="218"/>
      <c r="J7" s="216" t="str">
        <f>SUMMARY!D1</f>
        <v>Bidder B
 (LOSB?)</v>
      </c>
      <c r="K7" s="217"/>
      <c r="L7" s="217"/>
      <c r="M7" s="218"/>
      <c r="N7" s="216" t="str">
        <f>SUMMARY!E1</f>
        <v>Bidder C 
(LOSB?)</v>
      </c>
      <c r="O7" s="217"/>
      <c r="P7" s="217"/>
      <c r="Q7" s="218"/>
      <c r="R7" s="216" t="str">
        <f>SUMMARY!F1</f>
        <v>Bidder D 
(LOSB?)</v>
      </c>
      <c r="S7" s="217"/>
      <c r="T7" s="217"/>
      <c r="U7" s="218"/>
      <c r="V7" s="216" t="str">
        <f>SUMMARY!G1</f>
        <v>Bidder E 
(LOSB?)</v>
      </c>
      <c r="W7" s="217"/>
      <c r="X7" s="217"/>
      <c r="Y7" s="218"/>
      <c r="Z7" s="216" t="str">
        <f>SUMMARY!H1</f>
        <v>Bidder F 
(LOSB?)</v>
      </c>
      <c r="AA7" s="217"/>
      <c r="AB7" s="217"/>
      <c r="AC7" s="218"/>
    </row>
    <row r="8" spans="1:29" s="80" customFormat="1" ht="93.75" x14ac:dyDescent="0.2">
      <c r="A8" s="95" t="s">
        <v>20</v>
      </c>
      <c r="B8" s="94" t="s">
        <v>21</v>
      </c>
      <c r="C8" s="94" t="s">
        <v>22</v>
      </c>
      <c r="D8" s="94" t="s">
        <v>23</v>
      </c>
      <c r="E8" s="106" t="s">
        <v>29</v>
      </c>
      <c r="F8" s="78" t="s">
        <v>31</v>
      </c>
      <c r="G8" s="79" t="s">
        <v>32</v>
      </c>
      <c r="H8" s="79" t="s">
        <v>30</v>
      </c>
      <c r="I8" s="151" t="s">
        <v>53</v>
      </c>
      <c r="J8" s="78" t="s">
        <v>31</v>
      </c>
      <c r="K8" s="79" t="s">
        <v>32</v>
      </c>
      <c r="L8" s="79" t="s">
        <v>30</v>
      </c>
      <c r="M8" s="151" t="s">
        <v>53</v>
      </c>
      <c r="N8" s="78" t="s">
        <v>31</v>
      </c>
      <c r="O8" s="79" t="s">
        <v>32</v>
      </c>
      <c r="P8" s="79" t="s">
        <v>30</v>
      </c>
      <c r="Q8" s="151" t="s">
        <v>53</v>
      </c>
      <c r="R8" s="78" t="s">
        <v>31</v>
      </c>
      <c r="S8" s="79" t="s">
        <v>32</v>
      </c>
      <c r="T8" s="79" t="s">
        <v>30</v>
      </c>
      <c r="U8" s="151" t="s">
        <v>53</v>
      </c>
      <c r="V8" s="78" t="s">
        <v>31</v>
      </c>
      <c r="W8" s="79" t="s">
        <v>32</v>
      </c>
      <c r="X8" s="79" t="s">
        <v>30</v>
      </c>
      <c r="Y8" s="151" t="s">
        <v>53</v>
      </c>
      <c r="Z8" s="78" t="s">
        <v>31</v>
      </c>
      <c r="AA8" s="79" t="s">
        <v>32</v>
      </c>
      <c r="AB8" s="79" t="s">
        <v>30</v>
      </c>
      <c r="AC8" s="151" t="s">
        <v>53</v>
      </c>
    </row>
    <row r="9" spans="1:29" s="80" customFormat="1" ht="19.5" thickBot="1" x14ac:dyDescent="0.25">
      <c r="A9" s="91"/>
      <c r="B9" s="92"/>
      <c r="C9" s="92"/>
      <c r="D9" s="92"/>
      <c r="E9" s="107"/>
      <c r="F9" s="91"/>
      <c r="G9" s="92"/>
      <c r="H9" s="92"/>
      <c r="I9" s="152"/>
      <c r="J9" s="91"/>
      <c r="K9" s="92"/>
      <c r="L9" s="92"/>
      <c r="M9" s="152"/>
      <c r="N9" s="91"/>
      <c r="O9" s="92"/>
      <c r="P9" s="92"/>
      <c r="Q9" s="152"/>
      <c r="R9" s="91"/>
      <c r="S9" s="92"/>
      <c r="T9" s="92"/>
      <c r="U9" s="152"/>
      <c r="V9" s="91"/>
      <c r="W9" s="92"/>
      <c r="X9" s="92"/>
      <c r="Y9" s="152"/>
      <c r="Z9" s="91"/>
      <c r="AA9" s="92"/>
      <c r="AB9" s="92"/>
      <c r="AC9" s="152"/>
    </row>
    <row r="10" spans="1:29" ht="93.75" x14ac:dyDescent="0.2">
      <c r="A10" s="85">
        <v>1</v>
      </c>
      <c r="B10" s="110" t="str">
        <f>'DEPT REQS'!B10</f>
        <v>Section A:  Administrative and Operations Capabilities</v>
      </c>
      <c r="C10" s="110" t="str">
        <f>'DEPT REQS'!C10</f>
        <v>General Information</v>
      </c>
      <c r="D10" s="111" t="str">
        <f>'DEPT REQS'!D10</f>
        <v>Please list the name, telephone number, and email for your company’s authorized representative that can/will answer any questions about this bid.</v>
      </c>
      <c r="E10" s="112">
        <f>'DEPT REQS'!E10</f>
        <v>25</v>
      </c>
      <c r="F10" s="138"/>
      <c r="G10" s="139"/>
      <c r="H10" s="140"/>
      <c r="I10" s="153"/>
      <c r="J10" s="138"/>
      <c r="K10" s="139"/>
      <c r="L10" s="140"/>
      <c r="M10" s="153"/>
      <c r="N10" s="138"/>
      <c r="O10" s="139"/>
      <c r="P10" s="140"/>
      <c r="Q10" s="153"/>
      <c r="R10" s="138"/>
      <c r="S10" s="139"/>
      <c r="T10" s="140"/>
      <c r="U10" s="153"/>
      <c r="V10" s="138"/>
      <c r="W10" s="139"/>
      <c r="X10" s="140"/>
      <c r="Y10" s="153"/>
      <c r="Z10" s="138"/>
      <c r="AA10" s="139"/>
      <c r="AB10" s="140"/>
      <c r="AC10" s="153"/>
    </row>
    <row r="11" spans="1:29" ht="75" x14ac:dyDescent="0.2">
      <c r="A11" s="85">
        <v>2</v>
      </c>
      <c r="B11" s="110">
        <f>'DEPT REQS'!B11</f>
        <v>0</v>
      </c>
      <c r="C11" s="110">
        <f>'DEPT REQS'!C11</f>
        <v>0</v>
      </c>
      <c r="D11" s="111" t="str">
        <f>'DEPT REQS'!D11</f>
        <v>What is the full name of your company?  Describe any parent / subsidiary relationship. Will you subcontract any part of your services or products? If you plan to subcontract any part of your proposed services or products, please explain.</v>
      </c>
      <c r="E11" s="112">
        <f>'DEPT REQS'!E11</f>
        <v>0</v>
      </c>
      <c r="F11" s="127"/>
      <c r="G11" s="119"/>
      <c r="H11" s="117"/>
      <c r="I11" s="154"/>
      <c r="J11" s="127"/>
      <c r="K11" s="119"/>
      <c r="L11" s="117"/>
      <c r="M11" s="154"/>
      <c r="N11" s="127"/>
      <c r="O11" s="119"/>
      <c r="P11" s="117"/>
      <c r="Q11" s="154"/>
      <c r="R11" s="127"/>
      <c r="S11" s="119"/>
      <c r="T11" s="117"/>
      <c r="U11" s="154"/>
      <c r="V11" s="127"/>
      <c r="W11" s="119"/>
      <c r="X11" s="117"/>
      <c r="Y11" s="154"/>
      <c r="Z11" s="127"/>
      <c r="AA11" s="119"/>
      <c r="AB11" s="117"/>
      <c r="AC11" s="154"/>
    </row>
    <row r="12" spans="1:29" ht="37.5" x14ac:dyDescent="0.2">
      <c r="A12" s="85">
        <v>3</v>
      </c>
      <c r="B12" s="110">
        <f>'DEPT REQS'!B12</f>
        <v>0</v>
      </c>
      <c r="C12" s="110">
        <f>'DEPT REQS'!C12</f>
        <v>0</v>
      </c>
      <c r="D12" s="111" t="str">
        <f>'DEPT REQS'!D12</f>
        <v>Please provide the most recent ratings (and date of the rating) for your company by the major ratings organizations:</v>
      </c>
      <c r="E12" s="112">
        <f>'DEPT REQS'!E12</f>
        <v>0</v>
      </c>
      <c r="F12" s="127"/>
      <c r="G12" s="119"/>
      <c r="H12" s="117"/>
      <c r="I12" s="154"/>
      <c r="J12" s="127"/>
      <c r="K12" s="119"/>
      <c r="L12" s="117"/>
      <c r="M12" s="154"/>
      <c r="N12" s="127"/>
      <c r="O12" s="119"/>
      <c r="P12" s="117"/>
      <c r="Q12" s="154"/>
      <c r="R12" s="127"/>
      <c r="S12" s="119"/>
      <c r="T12" s="117"/>
      <c r="U12" s="154"/>
      <c r="V12" s="127"/>
      <c r="W12" s="119"/>
      <c r="X12" s="117"/>
      <c r="Y12" s="154"/>
      <c r="Z12" s="127"/>
      <c r="AA12" s="119"/>
      <c r="AB12" s="117"/>
      <c r="AC12" s="154"/>
    </row>
    <row r="13" spans="1:29" ht="37.5" x14ac:dyDescent="0.2">
      <c r="A13" s="85">
        <v>4</v>
      </c>
      <c r="B13" s="110">
        <f>'DEPT REQS'!B16</f>
        <v>0</v>
      </c>
      <c r="C13" s="110">
        <f>'DEPT REQS'!C16</f>
        <v>0</v>
      </c>
      <c r="D13" s="111" t="str">
        <f>'DEPT REQS'!D16</f>
        <v>Please state how many years you have been in the business of providing the coverage on which you are submitting a bid.</v>
      </c>
      <c r="E13" s="112">
        <f>'DEPT REQS'!E16</f>
        <v>0</v>
      </c>
      <c r="F13" s="127"/>
      <c r="G13" s="119"/>
      <c r="H13" s="117"/>
      <c r="I13" s="154"/>
      <c r="J13" s="127"/>
      <c r="K13" s="119"/>
      <c r="L13" s="117"/>
      <c r="M13" s="154"/>
      <c r="N13" s="127"/>
      <c r="O13" s="119"/>
      <c r="P13" s="117"/>
      <c r="Q13" s="154"/>
      <c r="R13" s="127"/>
      <c r="S13" s="119"/>
      <c r="T13" s="117"/>
      <c r="U13" s="154"/>
      <c r="V13" s="127"/>
      <c r="W13" s="119"/>
      <c r="X13" s="117"/>
      <c r="Y13" s="154"/>
      <c r="Z13" s="127"/>
      <c r="AA13" s="119"/>
      <c r="AB13" s="117"/>
      <c r="AC13" s="154"/>
    </row>
    <row r="14" spans="1:29" ht="112.5" x14ac:dyDescent="0.2">
      <c r="A14" s="85">
        <v>5</v>
      </c>
      <c r="B14" s="110">
        <f>'DEPT REQS'!B17</f>
        <v>0</v>
      </c>
      <c r="C14" s="110">
        <f>'DEPT REQS'!C17</f>
        <v>0</v>
      </c>
      <c r="D14" s="111" t="str">
        <f>'DEPT REQS'!D17</f>
        <v xml:space="preserve">Provide the names, titles, addresses and telephone numbers of at least three (3) verifiable state, county and/or municipal clients to whom you are providing/have provided Pet Insurance benefit services for in regard to programs of comparable size to the County, as well as three (3) such references for clients who have terminated. </v>
      </c>
      <c r="E14" s="112">
        <f>'DEPT REQS'!E17</f>
        <v>0</v>
      </c>
      <c r="F14" s="127"/>
      <c r="G14" s="119"/>
      <c r="H14" s="117"/>
      <c r="I14" s="154"/>
      <c r="J14" s="127"/>
      <c r="K14" s="119"/>
      <c r="L14" s="117"/>
      <c r="M14" s="154"/>
      <c r="N14" s="127"/>
      <c r="O14" s="119"/>
      <c r="P14" s="117"/>
      <c r="Q14" s="154"/>
      <c r="R14" s="127"/>
      <c r="S14" s="119"/>
      <c r="T14" s="117"/>
      <c r="U14" s="154"/>
      <c r="V14" s="127"/>
      <c r="W14" s="119"/>
      <c r="X14" s="117"/>
      <c r="Y14" s="154"/>
      <c r="Z14" s="127"/>
      <c r="AA14" s="119"/>
      <c r="AB14" s="117"/>
      <c r="AC14" s="154"/>
    </row>
    <row r="15" spans="1:29" ht="18.75" x14ac:dyDescent="0.2">
      <c r="A15" s="85">
        <v>6</v>
      </c>
      <c r="B15" s="110" t="e">
        <f>'DEPT REQS'!#REF!</f>
        <v>#REF!</v>
      </c>
      <c r="C15" s="110" t="e">
        <f>'DEPT REQS'!#REF!</f>
        <v>#REF!</v>
      </c>
      <c r="D15" s="111" t="e">
        <f>'DEPT REQS'!#REF!</f>
        <v>#REF!</v>
      </c>
      <c r="E15" s="112" t="e">
        <f>'DEPT REQS'!#REF!</f>
        <v>#REF!</v>
      </c>
      <c r="F15" s="127"/>
      <c r="G15" s="119"/>
      <c r="H15" s="117"/>
      <c r="I15" s="154"/>
      <c r="J15" s="127"/>
      <c r="K15" s="119"/>
      <c r="L15" s="117"/>
      <c r="M15" s="154"/>
      <c r="N15" s="127"/>
      <c r="O15" s="119"/>
      <c r="P15" s="117"/>
      <c r="Q15" s="154"/>
      <c r="R15" s="127"/>
      <c r="S15" s="119"/>
      <c r="T15" s="117"/>
      <c r="U15" s="154"/>
      <c r="V15" s="127"/>
      <c r="W15" s="119"/>
      <c r="X15" s="117"/>
      <c r="Y15" s="154"/>
      <c r="Z15" s="127"/>
      <c r="AA15" s="119"/>
      <c r="AB15" s="117"/>
      <c r="AC15" s="154"/>
    </row>
    <row r="16" spans="1:29" ht="18.75" x14ac:dyDescent="0.2">
      <c r="A16" s="85">
        <v>7</v>
      </c>
      <c r="B16" s="110" t="e">
        <f>'DEPT REQS'!#REF!</f>
        <v>#REF!</v>
      </c>
      <c r="C16" s="110" t="e">
        <f>'DEPT REQS'!#REF!</f>
        <v>#REF!</v>
      </c>
      <c r="D16" s="111" t="e">
        <f>'DEPT REQS'!#REF!</f>
        <v>#REF!</v>
      </c>
      <c r="E16" s="112" t="e">
        <f>'DEPT REQS'!#REF!</f>
        <v>#REF!</v>
      </c>
      <c r="F16" s="127"/>
      <c r="G16" s="119"/>
      <c r="H16" s="117"/>
      <c r="I16" s="154"/>
      <c r="J16" s="127"/>
      <c r="K16" s="119"/>
      <c r="L16" s="117"/>
      <c r="M16" s="154"/>
      <c r="N16" s="127"/>
      <c r="O16" s="119"/>
      <c r="P16" s="117"/>
      <c r="Q16" s="154"/>
      <c r="R16" s="127"/>
      <c r="S16" s="119"/>
      <c r="T16" s="117"/>
      <c r="U16" s="154"/>
      <c r="V16" s="127"/>
      <c r="W16" s="119"/>
      <c r="X16" s="117"/>
      <c r="Y16" s="154"/>
      <c r="Z16" s="127"/>
      <c r="AA16" s="119"/>
      <c r="AB16" s="117"/>
      <c r="AC16" s="154"/>
    </row>
    <row r="17" spans="1:29" ht="18.75" x14ac:dyDescent="0.2">
      <c r="A17" s="85">
        <v>8</v>
      </c>
      <c r="B17" s="110" t="e">
        <f>'DEPT REQS'!#REF!</f>
        <v>#REF!</v>
      </c>
      <c r="C17" s="110" t="e">
        <f>'DEPT REQS'!#REF!</f>
        <v>#REF!</v>
      </c>
      <c r="D17" s="111" t="e">
        <f>'DEPT REQS'!#REF!</f>
        <v>#REF!</v>
      </c>
      <c r="E17" s="112" t="e">
        <f>'DEPT REQS'!#REF!</f>
        <v>#REF!</v>
      </c>
      <c r="F17" s="127"/>
      <c r="G17" s="119"/>
      <c r="H17" s="117"/>
      <c r="I17" s="154"/>
      <c r="J17" s="127"/>
      <c r="K17" s="119"/>
      <c r="L17" s="117"/>
      <c r="M17" s="154"/>
      <c r="N17" s="127"/>
      <c r="O17" s="119"/>
      <c r="P17" s="117"/>
      <c r="Q17" s="154"/>
      <c r="R17" s="127"/>
      <c r="S17" s="119"/>
      <c r="T17" s="117"/>
      <c r="U17" s="154"/>
      <c r="V17" s="127"/>
      <c r="W17" s="119"/>
      <c r="X17" s="117"/>
      <c r="Y17" s="154"/>
      <c r="Z17" s="127"/>
      <c r="AA17" s="119"/>
      <c r="AB17" s="117"/>
      <c r="AC17" s="154"/>
    </row>
    <row r="18" spans="1:29" ht="75" x14ac:dyDescent="0.2">
      <c r="A18" s="85">
        <v>9</v>
      </c>
      <c r="B18" s="110">
        <f>'DEPT REQS'!B18</f>
        <v>0</v>
      </c>
      <c r="C18" s="110">
        <f>'DEPT REQS'!C18</f>
        <v>0</v>
      </c>
      <c r="D18" s="111" t="str">
        <f>'DEPT REQS'!D18</f>
        <v>Does your organization conduct member satisfaction surveys?  If yes, what is the frequency and please provide a summary of the most current satisfaction survey for a group of similar size and product.</v>
      </c>
      <c r="E18" s="112">
        <f>'DEPT REQS'!E18</f>
        <v>0</v>
      </c>
      <c r="F18" s="127"/>
      <c r="G18" s="119"/>
      <c r="H18" s="117"/>
      <c r="I18" s="154"/>
      <c r="J18" s="127"/>
      <c r="K18" s="119"/>
      <c r="L18" s="117"/>
      <c r="M18" s="154"/>
      <c r="N18" s="127"/>
      <c r="O18" s="119"/>
      <c r="P18" s="117"/>
      <c r="Q18" s="154"/>
      <c r="R18" s="127"/>
      <c r="S18" s="119"/>
      <c r="T18" s="117"/>
      <c r="U18" s="154"/>
      <c r="V18" s="127"/>
      <c r="W18" s="119"/>
      <c r="X18" s="117"/>
      <c r="Y18" s="154"/>
      <c r="Z18" s="127"/>
      <c r="AA18" s="119"/>
      <c r="AB18" s="117"/>
      <c r="AC18" s="154"/>
    </row>
    <row r="19" spans="1:29" ht="18.75" x14ac:dyDescent="0.2">
      <c r="A19" s="85">
        <v>10</v>
      </c>
      <c r="B19" s="110">
        <f>'DEPT REQS'!B19</f>
        <v>0</v>
      </c>
      <c r="C19" s="110">
        <f>'DEPT REQS'!C19</f>
        <v>0</v>
      </c>
      <c r="D19" s="111" t="str">
        <f>'DEPT REQS'!D19</f>
        <v>What is your plan member retention and plan sponsor retention?</v>
      </c>
      <c r="E19" s="112">
        <f>'DEPT REQS'!E19</f>
        <v>0</v>
      </c>
      <c r="F19" s="127"/>
      <c r="G19" s="119"/>
      <c r="H19" s="117"/>
      <c r="I19" s="154"/>
      <c r="J19" s="127"/>
      <c r="K19" s="119"/>
      <c r="L19" s="117"/>
      <c r="M19" s="154"/>
      <c r="N19" s="127"/>
      <c r="O19" s="119"/>
      <c r="P19" s="117"/>
      <c r="Q19" s="154"/>
      <c r="R19" s="127"/>
      <c r="S19" s="119"/>
      <c r="T19" s="117"/>
      <c r="U19" s="154"/>
      <c r="V19" s="127"/>
      <c r="W19" s="119"/>
      <c r="X19" s="117"/>
      <c r="Y19" s="154"/>
      <c r="Z19" s="127"/>
      <c r="AA19" s="119"/>
      <c r="AB19" s="117"/>
      <c r="AC19" s="154"/>
    </row>
    <row r="20" spans="1:29" ht="18.75" x14ac:dyDescent="0.2">
      <c r="A20" s="85">
        <v>11</v>
      </c>
      <c r="B20" s="110">
        <f>'DEPT REQS'!B20</f>
        <v>0</v>
      </c>
      <c r="C20" s="110">
        <f>'DEPT REQS'!C20</f>
        <v>0</v>
      </c>
      <c r="D20" s="111" t="str">
        <f>'DEPT REQS'!D20</f>
        <v>How many clients do you have with 5,000 or more employees?</v>
      </c>
      <c r="E20" s="112">
        <f>'DEPT REQS'!E20</f>
        <v>0</v>
      </c>
      <c r="F20" s="127"/>
      <c r="G20" s="119"/>
      <c r="H20" s="117"/>
      <c r="I20" s="154"/>
      <c r="J20" s="127"/>
      <c r="K20" s="119"/>
      <c r="L20" s="117"/>
      <c r="M20" s="154"/>
      <c r="N20" s="127"/>
      <c r="O20" s="119"/>
      <c r="P20" s="117"/>
      <c r="Q20" s="154"/>
      <c r="R20" s="127"/>
      <c r="S20" s="119"/>
      <c r="T20" s="117"/>
      <c r="U20" s="154"/>
      <c r="V20" s="127"/>
      <c r="W20" s="119"/>
      <c r="X20" s="117"/>
      <c r="Y20" s="154"/>
      <c r="Z20" s="127"/>
      <c r="AA20" s="119"/>
      <c r="AB20" s="117"/>
      <c r="AC20" s="154"/>
    </row>
    <row r="21" spans="1:29" ht="56.25" x14ac:dyDescent="0.2">
      <c r="A21" s="85">
        <v>12</v>
      </c>
      <c r="B21" s="110">
        <f>'DEPT REQS'!B21</f>
        <v>0</v>
      </c>
      <c r="C21" s="110">
        <f>'DEPT REQS'!C21</f>
        <v>0</v>
      </c>
      <c r="D21" s="111" t="str">
        <f>'DEPT REQS'!D21</f>
        <v xml:space="preserve">Does your company consider its proposed pet plan to be an insurance product or a service product in the employer’s situs state?  </v>
      </c>
      <c r="E21" s="112">
        <f>'DEPT REQS'!E21</f>
        <v>0</v>
      </c>
      <c r="F21" s="127"/>
      <c r="G21" s="119"/>
      <c r="H21" s="117"/>
      <c r="I21" s="154"/>
      <c r="J21" s="127"/>
      <c r="K21" s="119"/>
      <c r="L21" s="117"/>
      <c r="M21" s="154"/>
      <c r="N21" s="127"/>
      <c r="O21" s="119"/>
      <c r="P21" s="117"/>
      <c r="Q21" s="154"/>
      <c r="R21" s="127"/>
      <c r="S21" s="119"/>
      <c r="T21" s="117"/>
      <c r="U21" s="154"/>
      <c r="V21" s="127"/>
      <c r="W21" s="119"/>
      <c r="X21" s="117"/>
      <c r="Y21" s="154"/>
      <c r="Z21" s="127"/>
      <c r="AA21" s="119"/>
      <c r="AB21" s="117"/>
      <c r="AC21" s="154"/>
    </row>
    <row r="22" spans="1:29" ht="37.5" x14ac:dyDescent="0.2">
      <c r="A22" s="85">
        <v>13</v>
      </c>
      <c r="B22" s="110">
        <f>'DEPT REQS'!B22</f>
        <v>0</v>
      </c>
      <c r="C22" s="110">
        <f>'DEPT REQS'!C22</f>
        <v>0</v>
      </c>
      <c r="D22" s="111" t="str">
        <f>'DEPT REQS'!D22</f>
        <v>How many companies / organizations does your company currently serve with pet plans?</v>
      </c>
      <c r="E22" s="112">
        <f>'DEPT REQS'!E22</f>
        <v>0</v>
      </c>
      <c r="F22" s="127"/>
      <c r="G22" s="119"/>
      <c r="H22" s="117"/>
      <c r="I22" s="154"/>
      <c r="J22" s="127"/>
      <c r="K22" s="119"/>
      <c r="L22" s="117"/>
      <c r="M22" s="154"/>
      <c r="N22" s="127"/>
      <c r="O22" s="119"/>
      <c r="P22" s="117"/>
      <c r="Q22" s="154"/>
      <c r="R22" s="127"/>
      <c r="S22" s="119"/>
      <c r="T22" s="117"/>
      <c r="U22" s="154"/>
      <c r="V22" s="127"/>
      <c r="W22" s="119"/>
      <c r="X22" s="117"/>
      <c r="Y22" s="154"/>
      <c r="Z22" s="127"/>
      <c r="AA22" s="119"/>
      <c r="AB22" s="117"/>
      <c r="AC22" s="154"/>
    </row>
    <row r="23" spans="1:29" ht="37.5" x14ac:dyDescent="0.2">
      <c r="A23" s="85">
        <v>14</v>
      </c>
      <c r="B23" s="110">
        <f>'DEPT REQS'!B23</f>
        <v>0</v>
      </c>
      <c r="C23" s="110">
        <f>'DEPT REQS'!C23</f>
        <v>0</v>
      </c>
      <c r="D23" s="111" t="str">
        <f>'DEPT REQS'!D23</f>
        <v>Please confirm that you can you use an identifier other than the SSN at no charge.  Confirm (Yes/No)</v>
      </c>
      <c r="E23" s="112">
        <f>'DEPT REQS'!E23</f>
        <v>0</v>
      </c>
      <c r="F23" s="127"/>
      <c r="G23" s="119"/>
      <c r="H23" s="117"/>
      <c r="I23" s="154"/>
      <c r="J23" s="127"/>
      <c r="K23" s="119"/>
      <c r="L23" s="117"/>
      <c r="M23" s="154"/>
      <c r="N23" s="127"/>
      <c r="O23" s="119"/>
      <c r="P23" s="117"/>
      <c r="Q23" s="154"/>
      <c r="R23" s="127"/>
      <c r="S23" s="119"/>
      <c r="T23" s="117"/>
      <c r="U23" s="154"/>
      <c r="V23" s="127"/>
      <c r="W23" s="119"/>
      <c r="X23" s="117"/>
      <c r="Y23" s="154"/>
      <c r="Z23" s="127"/>
      <c r="AA23" s="119"/>
      <c r="AB23" s="117"/>
      <c r="AC23" s="154"/>
    </row>
    <row r="24" spans="1:29" ht="18.75" x14ac:dyDescent="0.2">
      <c r="A24" s="85">
        <v>15</v>
      </c>
      <c r="B24" s="110" t="e">
        <f>'DEPT REQS'!#REF!</f>
        <v>#REF!</v>
      </c>
      <c r="C24" s="110" t="e">
        <f>'DEPT REQS'!#REF!</f>
        <v>#REF!</v>
      </c>
      <c r="D24" s="111" t="e">
        <f>'DEPT REQS'!#REF!</f>
        <v>#REF!</v>
      </c>
      <c r="E24" s="112" t="e">
        <f>'DEPT REQS'!#REF!</f>
        <v>#REF!</v>
      </c>
      <c r="F24" s="127"/>
      <c r="G24" s="119"/>
      <c r="H24" s="117"/>
      <c r="I24" s="154"/>
      <c r="J24" s="127"/>
      <c r="K24" s="119"/>
      <c r="L24" s="117"/>
      <c r="M24" s="154"/>
      <c r="N24" s="127"/>
      <c r="O24" s="119"/>
      <c r="P24" s="117"/>
      <c r="Q24" s="154"/>
      <c r="R24" s="127"/>
      <c r="S24" s="119"/>
      <c r="T24" s="117"/>
      <c r="U24" s="154"/>
      <c r="V24" s="127"/>
      <c r="W24" s="119"/>
      <c r="X24" s="117"/>
      <c r="Y24" s="154"/>
      <c r="Z24" s="127"/>
      <c r="AA24" s="119"/>
      <c r="AB24" s="117"/>
      <c r="AC24" s="154"/>
    </row>
    <row r="25" spans="1:29" ht="37.5" x14ac:dyDescent="0.2">
      <c r="A25" s="85">
        <v>16</v>
      </c>
      <c r="B25" s="110">
        <f>'DEPT REQS'!B24</f>
        <v>0</v>
      </c>
      <c r="C25" s="110" t="str">
        <f>'DEPT REQS'!C24</f>
        <v>Account Management</v>
      </c>
      <c r="D25" s="111" t="str">
        <f>'DEPT REQS'!D24</f>
        <v>Please confirm that there will be a sole dedicated Account Manager for this group and product.  Confirm (Yes/No)</v>
      </c>
      <c r="E25" s="112">
        <f>'DEPT REQS'!E24</f>
        <v>15</v>
      </c>
      <c r="F25" s="127"/>
      <c r="G25" s="119"/>
      <c r="H25" s="117"/>
      <c r="I25" s="154"/>
      <c r="J25" s="127"/>
      <c r="K25" s="119"/>
      <c r="L25" s="117"/>
      <c r="M25" s="154"/>
      <c r="N25" s="127"/>
      <c r="O25" s="119"/>
      <c r="P25" s="117"/>
      <c r="Q25" s="154"/>
      <c r="R25" s="127"/>
      <c r="S25" s="119"/>
      <c r="T25" s="117"/>
      <c r="U25" s="154"/>
      <c r="V25" s="127"/>
      <c r="W25" s="119"/>
      <c r="X25" s="117"/>
      <c r="Y25" s="154"/>
      <c r="Z25" s="127"/>
      <c r="AA25" s="119"/>
      <c r="AB25" s="117"/>
      <c r="AC25" s="154"/>
    </row>
    <row r="26" spans="1:29" ht="18.75" x14ac:dyDescent="0.2">
      <c r="A26" s="85">
        <v>17</v>
      </c>
      <c r="B26" s="110">
        <f>'DEPT REQS'!B25</f>
        <v>0</v>
      </c>
      <c r="C26" s="110">
        <f>'DEPT REQS'!C25</f>
        <v>0</v>
      </c>
      <c r="D26" s="111" t="str">
        <f>'DEPT REQS'!D25</f>
        <v>Escalations:</v>
      </c>
      <c r="E26" s="112">
        <f>'DEPT REQS'!E25</f>
        <v>0</v>
      </c>
      <c r="F26" s="127"/>
      <c r="G26" s="119"/>
      <c r="H26" s="117"/>
      <c r="I26" s="154"/>
      <c r="J26" s="127"/>
      <c r="K26" s="119"/>
      <c r="L26" s="117"/>
      <c r="M26" s="154"/>
      <c r="N26" s="127"/>
      <c r="O26" s="119"/>
      <c r="P26" s="117"/>
      <c r="Q26" s="154"/>
      <c r="R26" s="127"/>
      <c r="S26" s="119"/>
      <c r="T26" s="117"/>
      <c r="U26" s="154"/>
      <c r="V26" s="127"/>
      <c r="W26" s="119"/>
      <c r="X26" s="117"/>
      <c r="Y26" s="154"/>
      <c r="Z26" s="127"/>
      <c r="AA26" s="119"/>
      <c r="AB26" s="117"/>
      <c r="AC26" s="154"/>
    </row>
    <row r="27" spans="1:29" ht="18.75" x14ac:dyDescent="0.2">
      <c r="A27" s="85">
        <v>18</v>
      </c>
      <c r="B27" s="110">
        <f>'DEPT REQS'!B27</f>
        <v>0</v>
      </c>
      <c r="C27" s="110">
        <f>'DEPT REQS'!C27</f>
        <v>0</v>
      </c>
      <c r="D27" s="111" t="str">
        <f>'DEPT REQS'!D27</f>
        <v>b. Can you respond to escalations within 48 hours?</v>
      </c>
      <c r="E27" s="112">
        <f>'DEPT REQS'!E27</f>
        <v>0</v>
      </c>
      <c r="F27" s="127"/>
      <c r="G27" s="119"/>
      <c r="H27" s="117"/>
      <c r="I27" s="154"/>
      <c r="J27" s="127"/>
      <c r="K27" s="119"/>
      <c r="L27" s="117"/>
      <c r="M27" s="154"/>
      <c r="N27" s="127"/>
      <c r="O27" s="119"/>
      <c r="P27" s="117"/>
      <c r="Q27" s="154"/>
      <c r="R27" s="127"/>
      <c r="S27" s="119"/>
      <c r="T27" s="117"/>
      <c r="U27" s="154"/>
      <c r="V27" s="127"/>
      <c r="W27" s="119"/>
      <c r="X27" s="117"/>
      <c r="Y27" s="154"/>
      <c r="Z27" s="127"/>
      <c r="AA27" s="119"/>
      <c r="AB27" s="117"/>
      <c r="AC27" s="154"/>
    </row>
    <row r="28" spans="1:29" ht="37.5" x14ac:dyDescent="0.2">
      <c r="A28" s="85">
        <v>19</v>
      </c>
      <c r="B28" s="110">
        <f>'DEPT REQS'!B28</f>
        <v>0</v>
      </c>
      <c r="C28" s="110">
        <f>'DEPT REQS'!C28</f>
        <v>0</v>
      </c>
      <c r="D28" s="111" t="str">
        <f>'DEPT REQS'!D28</f>
        <v>c. Can you determine resolution or correct escalations within 4 business days?</v>
      </c>
      <c r="E28" s="112">
        <f>'DEPT REQS'!E28</f>
        <v>0</v>
      </c>
      <c r="F28" s="127"/>
      <c r="G28" s="119"/>
      <c r="H28" s="117"/>
      <c r="I28" s="154"/>
      <c r="J28" s="127"/>
      <c r="K28" s="119"/>
      <c r="L28" s="117"/>
      <c r="M28" s="154"/>
      <c r="N28" s="127"/>
      <c r="O28" s="119"/>
      <c r="P28" s="117"/>
      <c r="Q28" s="154"/>
      <c r="R28" s="127"/>
      <c r="S28" s="119"/>
      <c r="T28" s="117"/>
      <c r="U28" s="154"/>
      <c r="V28" s="127"/>
      <c r="W28" s="119"/>
      <c r="X28" s="117"/>
      <c r="Y28" s="154"/>
      <c r="Z28" s="127"/>
      <c r="AA28" s="119"/>
      <c r="AB28" s="117"/>
      <c r="AC28" s="154"/>
    </row>
    <row r="29" spans="1:29" ht="75" x14ac:dyDescent="0.2">
      <c r="A29" s="85">
        <v>20</v>
      </c>
      <c r="B29" s="110">
        <f>'DEPT REQS'!B29</f>
        <v>0</v>
      </c>
      <c r="C29" s="110" t="str">
        <f>'DEPT REQS'!C29</f>
        <v>Marketing / Communications Support</v>
      </c>
      <c r="D29" s="111" t="str">
        <f>'DEPT REQS'!D29</f>
        <v>Will you agree to a marketing subsidy for a Pet Insurance program?  If yes, what is the amount?  Is this for the first year only or will it match your rate guarantee?  Please include any requirements that must be met to receive a marketing subsidy.</v>
      </c>
      <c r="E29" s="112">
        <f>'DEPT REQS'!E29</f>
        <v>15</v>
      </c>
      <c r="F29" s="127"/>
      <c r="G29" s="119"/>
      <c r="H29" s="117"/>
      <c r="I29" s="154"/>
      <c r="J29" s="127"/>
      <c r="K29" s="119"/>
      <c r="L29" s="117"/>
      <c r="M29" s="154"/>
      <c r="N29" s="127"/>
      <c r="O29" s="119"/>
      <c r="P29" s="117"/>
      <c r="Q29" s="154"/>
      <c r="R29" s="127"/>
      <c r="S29" s="119"/>
      <c r="T29" s="117"/>
      <c r="U29" s="154"/>
      <c r="V29" s="127"/>
      <c r="W29" s="119"/>
      <c r="X29" s="117"/>
      <c r="Y29" s="154"/>
      <c r="Z29" s="127"/>
      <c r="AA29" s="119"/>
      <c r="AB29" s="117"/>
      <c r="AC29" s="154"/>
    </row>
    <row r="30" spans="1:29" ht="93.75" x14ac:dyDescent="0.2">
      <c r="A30" s="85">
        <v>21</v>
      </c>
      <c r="B30" s="110">
        <f>'DEPT REQS'!B30</f>
        <v>0</v>
      </c>
      <c r="C30" s="110">
        <f>'DEPT REQS'!C30</f>
        <v>0</v>
      </c>
      <c r="D30" s="111" t="str">
        <f>'DEPT REQS'!D30</f>
        <v xml:space="preserve">The County has stringent communication rules that may limit the frequency and method of communication.  List any creative recommendations to still communicate with the employee population so they are aware of your program and use the programs. </v>
      </c>
      <c r="E30" s="112">
        <f>'DEPT REQS'!E30</f>
        <v>15</v>
      </c>
      <c r="F30" s="127"/>
      <c r="G30" s="119"/>
      <c r="H30" s="117"/>
      <c r="I30" s="154"/>
      <c r="J30" s="127"/>
      <c r="K30" s="119"/>
      <c r="L30" s="117"/>
      <c r="M30" s="154"/>
      <c r="N30" s="127"/>
      <c r="O30" s="119"/>
      <c r="P30" s="117"/>
      <c r="Q30" s="154"/>
      <c r="R30" s="127"/>
      <c r="S30" s="119"/>
      <c r="T30" s="117"/>
      <c r="U30" s="154"/>
      <c r="V30" s="127"/>
      <c r="W30" s="119"/>
      <c r="X30" s="117"/>
      <c r="Y30" s="154"/>
      <c r="Z30" s="127"/>
      <c r="AA30" s="119"/>
      <c r="AB30" s="117"/>
      <c r="AC30" s="154"/>
    </row>
    <row r="31" spans="1:29" ht="56.25" x14ac:dyDescent="0.2">
      <c r="A31" s="85">
        <v>22</v>
      </c>
      <c r="B31" s="110">
        <f>'DEPT REQS'!B31</f>
        <v>0</v>
      </c>
      <c r="C31" s="110">
        <f>'DEPT REQS'!C31</f>
        <v>0</v>
      </c>
      <c r="D31" s="111" t="str">
        <f>'DEPT REQS'!D31</f>
        <v>What are your standard and optional communications services?  Are there any additional costs for these services?  Please provide samples of materials.</v>
      </c>
      <c r="E31" s="112">
        <f>'DEPT REQS'!E31</f>
        <v>15</v>
      </c>
      <c r="F31" s="127"/>
      <c r="G31" s="119"/>
      <c r="H31" s="117"/>
      <c r="I31" s="154"/>
      <c r="J31" s="127"/>
      <c r="K31" s="119"/>
      <c r="L31" s="117"/>
      <c r="M31" s="154"/>
      <c r="N31" s="127"/>
      <c r="O31" s="119"/>
      <c r="P31" s="117"/>
      <c r="Q31" s="154"/>
      <c r="R31" s="127"/>
      <c r="S31" s="119"/>
      <c r="T31" s="117"/>
      <c r="U31" s="154"/>
      <c r="V31" s="127"/>
      <c r="W31" s="119"/>
      <c r="X31" s="117"/>
      <c r="Y31" s="154"/>
      <c r="Z31" s="127"/>
      <c r="AA31" s="119"/>
      <c r="AB31" s="117"/>
      <c r="AC31" s="154"/>
    </row>
    <row r="32" spans="1:29" ht="37.5" x14ac:dyDescent="0.2">
      <c r="A32" s="85">
        <v>23</v>
      </c>
      <c r="B32" s="110">
        <f>'DEPT REQS'!B32</f>
        <v>0</v>
      </c>
      <c r="C32" s="110">
        <f>'DEPT REQS'!C32</f>
        <v>0</v>
      </c>
      <c r="D32" s="111" t="str">
        <f>'DEPT REQS'!D32</f>
        <v>Are you able to personalize enrollment materials with the County's logo with no additional charge?</v>
      </c>
      <c r="E32" s="112">
        <f>'DEPT REQS'!E32</f>
        <v>15</v>
      </c>
      <c r="F32" s="127"/>
      <c r="G32" s="119"/>
      <c r="H32" s="117"/>
      <c r="I32" s="154"/>
      <c r="J32" s="127"/>
      <c r="K32" s="119"/>
      <c r="L32" s="117"/>
      <c r="M32" s="154"/>
      <c r="N32" s="127"/>
      <c r="O32" s="119"/>
      <c r="P32" s="117"/>
      <c r="Q32" s="154"/>
      <c r="R32" s="127"/>
      <c r="S32" s="119"/>
      <c r="T32" s="117"/>
      <c r="U32" s="154"/>
      <c r="V32" s="127"/>
      <c r="W32" s="119"/>
      <c r="X32" s="117"/>
      <c r="Y32" s="154"/>
      <c r="Z32" s="127"/>
      <c r="AA32" s="119"/>
      <c r="AB32" s="117"/>
      <c r="AC32" s="154"/>
    </row>
    <row r="33" spans="1:29" ht="37.5" x14ac:dyDescent="0.2">
      <c r="A33" s="85">
        <v>24</v>
      </c>
      <c r="B33" s="110">
        <f>'DEPT REQS'!B33</f>
        <v>0</v>
      </c>
      <c r="C33" s="110">
        <f>'DEPT REQS'!C33</f>
        <v>0</v>
      </c>
      <c r="D33" s="111" t="str">
        <f>'DEPT REQS'!D33</f>
        <v xml:space="preserve">What marketing capabilities (print, electronic, web) do you have available?  </v>
      </c>
      <c r="E33" s="112">
        <f>'DEPT REQS'!E33</f>
        <v>20</v>
      </c>
      <c r="F33" s="127"/>
      <c r="G33" s="119"/>
      <c r="H33" s="117"/>
      <c r="I33" s="154"/>
      <c r="J33" s="127"/>
      <c r="K33" s="119"/>
      <c r="L33" s="117"/>
      <c r="M33" s="154"/>
      <c r="N33" s="127"/>
      <c r="O33" s="119"/>
      <c r="P33" s="117"/>
      <c r="Q33" s="154"/>
      <c r="R33" s="127"/>
      <c r="S33" s="119"/>
      <c r="T33" s="117"/>
      <c r="U33" s="154"/>
      <c r="V33" s="127"/>
      <c r="W33" s="119"/>
      <c r="X33" s="117"/>
      <c r="Y33" s="154"/>
      <c r="Z33" s="127"/>
      <c r="AA33" s="119"/>
      <c r="AB33" s="117"/>
      <c r="AC33" s="154"/>
    </row>
    <row r="34" spans="1:29" ht="37.5" x14ac:dyDescent="0.2">
      <c r="A34" s="85">
        <v>25</v>
      </c>
      <c r="B34" s="110">
        <f>'DEPT REQS'!B34</f>
        <v>0</v>
      </c>
      <c r="C34" s="110">
        <f>'DEPT REQS'!C34</f>
        <v>0</v>
      </c>
      <c r="D34" s="111" t="str">
        <f>'DEPT REQS'!D34</f>
        <v>What materials will you make available to the County at no additional charge?</v>
      </c>
      <c r="E34" s="112">
        <f>'DEPT REQS'!E34</f>
        <v>20</v>
      </c>
      <c r="F34" s="127"/>
      <c r="G34" s="119"/>
      <c r="H34" s="117"/>
      <c r="I34" s="154"/>
      <c r="J34" s="127"/>
      <c r="K34" s="119"/>
      <c r="L34" s="117"/>
      <c r="M34" s="154"/>
      <c r="N34" s="127"/>
      <c r="O34" s="119"/>
      <c r="P34" s="117"/>
      <c r="Q34" s="154"/>
      <c r="R34" s="127"/>
      <c r="S34" s="119"/>
      <c r="T34" s="117"/>
      <c r="U34" s="154"/>
      <c r="V34" s="127"/>
      <c r="W34" s="119"/>
      <c r="X34" s="117"/>
      <c r="Y34" s="154"/>
      <c r="Z34" s="127"/>
      <c r="AA34" s="119"/>
      <c r="AB34" s="117"/>
      <c r="AC34" s="154"/>
    </row>
    <row r="35" spans="1:29" ht="56.25" x14ac:dyDescent="0.2">
      <c r="A35" s="85">
        <v>26</v>
      </c>
      <c r="B35" s="110">
        <f>'DEPT REQS'!B35</f>
        <v>0</v>
      </c>
      <c r="C35" s="110">
        <f>'DEPT REQS'!C35</f>
        <v>0</v>
      </c>
      <c r="D35" s="111" t="str">
        <f>'DEPT REQS'!D35</f>
        <v>Do you provide marketing support for pre and post enrollment?  Are there any potential costs to the employer (i.e., postage for pre-enrollment postcards)</v>
      </c>
      <c r="E35" s="112">
        <f>'DEPT REQS'!E35</f>
        <v>10</v>
      </c>
      <c r="F35" s="127"/>
      <c r="G35" s="119"/>
      <c r="H35" s="117"/>
      <c r="I35" s="154"/>
      <c r="J35" s="127"/>
      <c r="K35" s="119"/>
      <c r="L35" s="117"/>
      <c r="M35" s="154"/>
      <c r="N35" s="127"/>
      <c r="O35" s="119"/>
      <c r="P35" s="117"/>
      <c r="Q35" s="154"/>
      <c r="R35" s="127"/>
      <c r="S35" s="119"/>
      <c r="T35" s="117"/>
      <c r="U35" s="154"/>
      <c r="V35" s="127"/>
      <c r="W35" s="119"/>
      <c r="X35" s="117"/>
      <c r="Y35" s="154"/>
      <c r="Z35" s="127"/>
      <c r="AA35" s="119"/>
      <c r="AB35" s="117"/>
      <c r="AC35" s="154"/>
    </row>
    <row r="36" spans="1:29" ht="75" x14ac:dyDescent="0.2">
      <c r="A36" s="85">
        <v>27</v>
      </c>
      <c r="B36" s="110">
        <f>'DEPT REQS'!B36</f>
        <v>0</v>
      </c>
      <c r="C36" s="110">
        <f>'DEPT REQS'!C36</f>
        <v>0</v>
      </c>
      <c r="D36" s="111" t="str">
        <f>'DEPT REQS'!D36</f>
        <v>What documentation will the member receive once he/she has enrolled in the pet plan?  Please provide samples of any materials and detail any additional costs (i.e., member welcome package with ID cards).</v>
      </c>
      <c r="E36" s="112">
        <f>'DEPT REQS'!E36</f>
        <v>10</v>
      </c>
      <c r="F36" s="127"/>
      <c r="G36" s="119"/>
      <c r="H36" s="117"/>
      <c r="I36" s="154"/>
      <c r="J36" s="127"/>
      <c r="K36" s="119"/>
      <c r="L36" s="117"/>
      <c r="M36" s="154"/>
      <c r="N36" s="127"/>
      <c r="O36" s="119"/>
      <c r="P36" s="117"/>
      <c r="Q36" s="154"/>
      <c r="R36" s="127"/>
      <c r="S36" s="119"/>
      <c r="T36" s="117"/>
      <c r="U36" s="154"/>
      <c r="V36" s="127"/>
      <c r="W36" s="119"/>
      <c r="X36" s="117"/>
      <c r="Y36" s="154"/>
      <c r="Z36" s="127"/>
      <c r="AA36" s="119"/>
      <c r="AB36" s="117"/>
      <c r="AC36" s="154"/>
    </row>
    <row r="37" spans="1:29" ht="37.5" x14ac:dyDescent="0.2">
      <c r="A37" s="85">
        <v>28</v>
      </c>
      <c r="B37" s="110">
        <f>'DEPT REQS'!B37</f>
        <v>0</v>
      </c>
      <c r="C37" s="110">
        <f>'DEPT REQS'!C37</f>
        <v>0</v>
      </c>
      <c r="D37" s="111" t="str">
        <f>'DEPT REQS'!D37</f>
        <v>Please provide your proposed sample communications timeline, including any recommended year-round communications.</v>
      </c>
      <c r="E37" s="112">
        <f>'DEPT REQS'!E37</f>
        <v>5</v>
      </c>
      <c r="F37" s="127"/>
      <c r="G37" s="119"/>
      <c r="H37" s="117"/>
      <c r="I37" s="154"/>
      <c r="J37" s="127"/>
      <c r="K37" s="119"/>
      <c r="L37" s="117"/>
      <c r="M37" s="154"/>
      <c r="N37" s="127"/>
      <c r="O37" s="119"/>
      <c r="P37" s="117"/>
      <c r="Q37" s="154"/>
      <c r="R37" s="127"/>
      <c r="S37" s="119"/>
      <c r="T37" s="117"/>
      <c r="U37" s="154"/>
      <c r="V37" s="127"/>
      <c r="W37" s="119"/>
      <c r="X37" s="117"/>
      <c r="Y37" s="154"/>
      <c r="Z37" s="127"/>
      <c r="AA37" s="119"/>
      <c r="AB37" s="117"/>
      <c r="AC37" s="154"/>
    </row>
    <row r="38" spans="1:29" ht="18.75" x14ac:dyDescent="0.2">
      <c r="A38" s="85">
        <v>29</v>
      </c>
      <c r="B38" s="110" t="e">
        <f>'DEPT REQS'!#REF!</f>
        <v>#REF!</v>
      </c>
      <c r="C38" s="110" t="e">
        <f>'DEPT REQS'!#REF!</f>
        <v>#REF!</v>
      </c>
      <c r="D38" s="111" t="e">
        <f>'DEPT REQS'!#REF!</f>
        <v>#REF!</v>
      </c>
      <c r="E38" s="112" t="e">
        <f>'DEPT REQS'!#REF!</f>
        <v>#REF!</v>
      </c>
      <c r="F38" s="127"/>
      <c r="G38" s="119"/>
      <c r="H38" s="117"/>
      <c r="I38" s="154"/>
      <c r="J38" s="127"/>
      <c r="K38" s="119"/>
      <c r="L38" s="117"/>
      <c r="M38" s="154"/>
      <c r="N38" s="127"/>
      <c r="O38" s="119"/>
      <c r="P38" s="117"/>
      <c r="Q38" s="154"/>
      <c r="R38" s="127"/>
      <c r="S38" s="119"/>
      <c r="T38" s="117"/>
      <c r="U38" s="154"/>
      <c r="V38" s="127"/>
      <c r="W38" s="119"/>
      <c r="X38" s="117"/>
      <c r="Y38" s="154"/>
      <c r="Z38" s="127"/>
      <c r="AA38" s="119"/>
      <c r="AB38" s="117"/>
      <c r="AC38" s="154"/>
    </row>
    <row r="39" spans="1:29" ht="19.5" thickBot="1" x14ac:dyDescent="0.25">
      <c r="A39" s="105">
        <v>30</v>
      </c>
      <c r="B39" s="113" t="e">
        <f>'DEPT REQS'!#REF!</f>
        <v>#REF!</v>
      </c>
      <c r="C39" s="113" t="e">
        <f>'DEPT REQS'!#REF!</f>
        <v>#REF!</v>
      </c>
      <c r="D39" s="114" t="e">
        <f>'DEPT REQS'!#REF!</f>
        <v>#REF!</v>
      </c>
      <c r="E39" s="115" t="e">
        <f>'DEPT REQS'!#REF!</f>
        <v>#REF!</v>
      </c>
      <c r="F39" s="128"/>
      <c r="G39" s="118"/>
      <c r="H39" s="121"/>
      <c r="I39" s="155"/>
      <c r="J39" s="128"/>
      <c r="K39" s="118"/>
      <c r="L39" s="121"/>
      <c r="M39" s="155"/>
      <c r="N39" s="128"/>
      <c r="O39" s="118"/>
      <c r="P39" s="121"/>
      <c r="Q39" s="155"/>
      <c r="R39" s="128"/>
      <c r="S39" s="118"/>
      <c r="T39" s="121"/>
      <c r="U39" s="155"/>
      <c r="V39" s="128"/>
      <c r="W39" s="118"/>
      <c r="X39" s="121"/>
      <c r="Y39" s="155"/>
      <c r="Z39" s="128"/>
      <c r="AA39" s="118"/>
      <c r="AB39" s="121"/>
      <c r="AC39" s="155"/>
    </row>
    <row r="40" spans="1:29" s="159" customFormat="1" ht="24" thickBot="1" x14ac:dyDescent="0.25">
      <c r="A40" s="257" t="s">
        <v>60</v>
      </c>
      <c r="B40" s="226"/>
      <c r="C40" s="226"/>
      <c r="D40" s="226"/>
      <c r="E40" s="157" t="e">
        <f>SUM(E10:E39)</f>
        <v>#REF!</v>
      </c>
      <c r="F40" s="253"/>
      <c r="G40" s="254"/>
      <c r="H40" s="254"/>
      <c r="I40" s="158">
        <f>SUM(I10:I39)</f>
        <v>0</v>
      </c>
      <c r="J40" s="253"/>
      <c r="K40" s="254"/>
      <c r="L40" s="254"/>
      <c r="M40" s="158">
        <f>SUM(M10:M39)</f>
        <v>0</v>
      </c>
      <c r="N40" s="253"/>
      <c r="O40" s="254"/>
      <c r="P40" s="254"/>
      <c r="Q40" s="158">
        <f>SUM(Q10:Q39)</f>
        <v>0</v>
      </c>
      <c r="R40" s="253"/>
      <c r="S40" s="254"/>
      <c r="T40" s="254"/>
      <c r="U40" s="158">
        <f>SUM(U10:U39)</f>
        <v>0</v>
      </c>
      <c r="V40" s="253"/>
      <c r="W40" s="254"/>
      <c r="X40" s="254"/>
      <c r="Y40" s="158">
        <f>SUM(Y10:Y39)</f>
        <v>0</v>
      </c>
      <c r="Z40" s="253"/>
      <c r="AA40" s="254"/>
      <c r="AB40" s="254"/>
      <c r="AC40" s="158">
        <f>SUM(AC10:AC39)</f>
        <v>0</v>
      </c>
    </row>
    <row r="41" spans="1:29" x14ac:dyDescent="0.2">
      <c r="I41" s="156"/>
      <c r="M41" s="156"/>
      <c r="Q41" s="156"/>
      <c r="U41" s="156"/>
      <c r="Y41" s="156"/>
      <c r="AC41" s="156"/>
    </row>
    <row r="42" spans="1:29" x14ac:dyDescent="0.2">
      <c r="I42" s="156"/>
      <c r="M42" s="156"/>
      <c r="Q42" s="156"/>
      <c r="U42" s="156"/>
      <c r="Y42" s="156"/>
      <c r="AC42" s="156"/>
    </row>
    <row r="43" spans="1:29" x14ac:dyDescent="0.2">
      <c r="I43" s="156"/>
      <c r="M43" s="156"/>
      <c r="Q43" s="156"/>
      <c r="U43" s="156"/>
      <c r="Y43" s="156"/>
      <c r="AC43" s="156"/>
    </row>
    <row r="44" spans="1:29" x14ac:dyDescent="0.2">
      <c r="I44" s="156"/>
      <c r="M44" s="156"/>
      <c r="Q44" s="156"/>
      <c r="U44" s="156"/>
      <c r="Y44" s="156"/>
      <c r="AC44" s="156"/>
    </row>
    <row r="45" spans="1:29" x14ac:dyDescent="0.2">
      <c r="I45" s="156"/>
      <c r="M45" s="156"/>
      <c r="Q45" s="156"/>
      <c r="U45" s="156"/>
      <c r="Y45" s="156"/>
      <c r="AC45" s="156"/>
    </row>
    <row r="46" spans="1:29" x14ac:dyDescent="0.2">
      <c r="I46" s="156"/>
      <c r="M46" s="156"/>
      <c r="Q46" s="156"/>
      <c r="U46" s="156"/>
      <c r="Y46" s="156"/>
      <c r="AC46" s="156"/>
    </row>
    <row r="47" spans="1:29" x14ac:dyDescent="0.2">
      <c r="I47" s="156"/>
      <c r="M47" s="156"/>
      <c r="Q47" s="156"/>
      <c r="U47" s="156"/>
      <c r="Y47" s="156"/>
      <c r="AC47" s="156"/>
    </row>
    <row r="48" spans="1:29" x14ac:dyDescent="0.2">
      <c r="I48" s="156"/>
      <c r="M48" s="156"/>
      <c r="Q48" s="156"/>
      <c r="U48" s="156"/>
      <c r="Y48" s="156"/>
      <c r="AC48" s="156"/>
    </row>
    <row r="49" spans="9:29" x14ac:dyDescent="0.2">
      <c r="I49" s="156"/>
      <c r="M49" s="156"/>
      <c r="Q49" s="156"/>
      <c r="U49" s="156"/>
      <c r="Y49" s="156"/>
      <c r="AC49" s="156"/>
    </row>
    <row r="50" spans="9:29" x14ac:dyDescent="0.2">
      <c r="I50" s="156"/>
      <c r="M50" s="156"/>
      <c r="Q50" s="156"/>
      <c r="U50" s="156"/>
      <c r="Y50" s="156"/>
      <c r="AC50" s="156"/>
    </row>
    <row r="51" spans="9:29" x14ac:dyDescent="0.2">
      <c r="I51" s="156"/>
      <c r="M51" s="156"/>
      <c r="Q51" s="156"/>
      <c r="U51" s="156"/>
      <c r="Y51" s="156"/>
      <c r="AC51" s="156"/>
    </row>
    <row r="52" spans="9:29" x14ac:dyDescent="0.2">
      <c r="I52" s="156"/>
      <c r="M52" s="156"/>
      <c r="Q52" s="156"/>
      <c r="U52" s="156"/>
      <c r="Y52" s="156"/>
      <c r="AC52" s="156"/>
    </row>
    <row r="53" spans="9:29" x14ac:dyDescent="0.2">
      <c r="I53" s="156"/>
      <c r="M53" s="156"/>
      <c r="Q53" s="156"/>
      <c r="U53" s="156"/>
      <c r="Y53" s="156"/>
      <c r="AC53" s="156"/>
    </row>
    <row r="54" spans="9:29" x14ac:dyDescent="0.2">
      <c r="I54" s="156"/>
      <c r="M54" s="156"/>
      <c r="Q54" s="156"/>
      <c r="U54" s="156"/>
      <c r="Y54" s="156"/>
      <c r="AC54" s="156"/>
    </row>
    <row r="55" spans="9:29" x14ac:dyDescent="0.2">
      <c r="I55" s="156"/>
      <c r="M55" s="156"/>
      <c r="Q55" s="156"/>
      <c r="U55" s="156"/>
      <c r="Y55" s="156"/>
      <c r="AC55" s="156"/>
    </row>
    <row r="56" spans="9:29" x14ac:dyDescent="0.2">
      <c r="I56" s="156"/>
      <c r="M56" s="156"/>
      <c r="Q56" s="156"/>
      <c r="U56" s="156"/>
      <c r="Y56" s="156"/>
      <c r="AC56" s="156"/>
    </row>
    <row r="57" spans="9:29" x14ac:dyDescent="0.2">
      <c r="I57" s="156"/>
      <c r="M57" s="156"/>
      <c r="Q57" s="156"/>
      <c r="U57" s="156"/>
      <c r="Y57" s="156"/>
      <c r="AC57" s="156"/>
    </row>
    <row r="58" spans="9:29" x14ac:dyDescent="0.2">
      <c r="I58" s="156"/>
      <c r="M58" s="156"/>
      <c r="Q58" s="156"/>
      <c r="U58" s="156"/>
      <c r="Y58" s="156"/>
      <c r="AC58" s="156"/>
    </row>
    <row r="59" spans="9:29" x14ac:dyDescent="0.2">
      <c r="I59" s="156"/>
      <c r="M59" s="156"/>
      <c r="Q59" s="156"/>
      <c r="U59" s="156"/>
      <c r="Y59" s="156"/>
      <c r="AC59" s="156"/>
    </row>
    <row r="60" spans="9:29" x14ac:dyDescent="0.2">
      <c r="I60" s="156"/>
      <c r="M60" s="156"/>
      <c r="Q60" s="156"/>
      <c r="U60" s="156"/>
      <c r="Y60" s="156"/>
      <c r="AC60" s="156"/>
    </row>
    <row r="61" spans="9:29" x14ac:dyDescent="0.2">
      <c r="I61" s="156"/>
      <c r="M61" s="156"/>
      <c r="Q61" s="156"/>
      <c r="U61" s="156"/>
      <c r="Y61" s="156"/>
      <c r="AC61" s="156"/>
    </row>
    <row r="62" spans="9:29" x14ac:dyDescent="0.2">
      <c r="I62" s="156"/>
      <c r="M62" s="156"/>
      <c r="Q62" s="156"/>
      <c r="U62" s="156"/>
      <c r="Y62" s="156"/>
      <c r="AC62" s="156"/>
    </row>
    <row r="63" spans="9:29" x14ac:dyDescent="0.2">
      <c r="I63" s="156"/>
      <c r="M63" s="156"/>
      <c r="Q63" s="156"/>
      <c r="U63" s="156"/>
      <c r="Y63" s="156"/>
      <c r="AC63" s="156"/>
    </row>
    <row r="64" spans="9:29" x14ac:dyDescent="0.2">
      <c r="I64" s="156"/>
      <c r="M64" s="156"/>
      <c r="Q64" s="156"/>
      <c r="U64" s="156"/>
      <c r="Y64" s="156"/>
      <c r="AC64" s="156"/>
    </row>
    <row r="65" spans="9:29" x14ac:dyDescent="0.2">
      <c r="I65" s="156"/>
      <c r="M65" s="156"/>
      <c r="Q65" s="156"/>
      <c r="U65" s="156"/>
      <c r="Y65" s="156"/>
      <c r="AC65" s="156"/>
    </row>
    <row r="66" spans="9:29" x14ac:dyDescent="0.2">
      <c r="I66" s="156"/>
      <c r="M66" s="156"/>
      <c r="Q66" s="156"/>
      <c r="U66" s="156"/>
      <c r="Y66" s="156"/>
      <c r="AC66" s="156"/>
    </row>
    <row r="67" spans="9:29" x14ac:dyDescent="0.2">
      <c r="I67" s="156"/>
      <c r="M67" s="156"/>
      <c r="Q67" s="156"/>
      <c r="U67" s="156"/>
      <c r="Y67" s="156"/>
      <c r="AC67" s="156"/>
    </row>
    <row r="68" spans="9:29" x14ac:dyDescent="0.2">
      <c r="I68" s="156"/>
      <c r="M68" s="156"/>
      <c r="Q68" s="156"/>
      <c r="U68" s="156"/>
      <c r="Y68" s="156"/>
      <c r="AC68" s="156"/>
    </row>
    <row r="69" spans="9:29" x14ac:dyDescent="0.2">
      <c r="I69" s="156"/>
      <c r="M69" s="156"/>
      <c r="Q69" s="156"/>
      <c r="U69" s="156"/>
      <c r="Y69" s="156"/>
      <c r="AC69" s="156"/>
    </row>
    <row r="70" spans="9:29" x14ac:dyDescent="0.2">
      <c r="I70" s="156"/>
      <c r="M70" s="156"/>
      <c r="Q70" s="156"/>
      <c r="U70" s="156"/>
      <c r="Y70" s="156"/>
      <c r="AC70" s="156"/>
    </row>
    <row r="71" spans="9:29" x14ac:dyDescent="0.2">
      <c r="I71" s="156"/>
      <c r="M71" s="156"/>
      <c r="Q71" s="156"/>
      <c r="U71" s="156"/>
      <c r="Y71" s="156"/>
      <c r="AC71" s="156"/>
    </row>
    <row r="72" spans="9:29" x14ac:dyDescent="0.2">
      <c r="I72" s="156"/>
      <c r="M72" s="156"/>
      <c r="Q72" s="156"/>
      <c r="U72" s="156"/>
      <c r="Y72" s="156"/>
      <c r="AC72" s="156"/>
    </row>
    <row r="73" spans="9:29" x14ac:dyDescent="0.2">
      <c r="I73" s="156"/>
      <c r="M73" s="156"/>
      <c r="Q73" s="156"/>
      <c r="U73" s="156"/>
      <c r="Y73" s="156"/>
      <c r="AC73" s="156"/>
    </row>
    <row r="74" spans="9:29" x14ac:dyDescent="0.2">
      <c r="I74" s="156"/>
      <c r="M74" s="156"/>
      <c r="Q74" s="156"/>
      <c r="U74" s="156"/>
      <c r="Y74" s="156"/>
      <c r="AC74" s="156"/>
    </row>
    <row r="75" spans="9:29" x14ac:dyDescent="0.2">
      <c r="I75" s="156"/>
      <c r="M75" s="156"/>
      <c r="Q75" s="156"/>
      <c r="U75" s="156"/>
      <c r="Y75" s="156"/>
      <c r="AC75" s="156"/>
    </row>
    <row r="76" spans="9:29" x14ac:dyDescent="0.2">
      <c r="I76" s="156"/>
      <c r="M76" s="156"/>
      <c r="Q76" s="156"/>
      <c r="U76" s="156"/>
      <c r="Y76" s="156"/>
      <c r="AC76" s="156"/>
    </row>
    <row r="77" spans="9:29" x14ac:dyDescent="0.2">
      <c r="I77" s="156"/>
      <c r="M77" s="156"/>
      <c r="Q77" s="156"/>
      <c r="U77" s="156"/>
      <c r="Y77" s="156"/>
      <c r="AC77" s="156"/>
    </row>
    <row r="78" spans="9:29" x14ac:dyDescent="0.2">
      <c r="I78" s="156"/>
      <c r="M78" s="156"/>
      <c r="Q78" s="156"/>
      <c r="U78" s="156"/>
      <c r="Y78" s="156"/>
      <c r="AC78" s="156"/>
    </row>
    <row r="79" spans="9:29" x14ac:dyDescent="0.2">
      <c r="I79" s="156"/>
      <c r="M79" s="156"/>
      <c r="Q79" s="156"/>
      <c r="U79" s="156"/>
      <c r="Y79" s="156"/>
      <c r="AC79" s="156"/>
    </row>
    <row r="80" spans="9:29" x14ac:dyDescent="0.2">
      <c r="I80" s="156"/>
      <c r="M80" s="156"/>
      <c r="Q80" s="156"/>
      <c r="U80" s="156"/>
      <c r="Y80" s="156"/>
      <c r="AC80" s="156"/>
    </row>
    <row r="81" spans="9:29" x14ac:dyDescent="0.2">
      <c r="I81" s="156"/>
      <c r="M81" s="156"/>
      <c r="Q81" s="156"/>
      <c r="U81" s="156"/>
      <c r="Y81" s="156"/>
      <c r="AC81" s="156"/>
    </row>
    <row r="82" spans="9:29" x14ac:dyDescent="0.2">
      <c r="I82" s="156"/>
      <c r="M82" s="156"/>
      <c r="Q82" s="156"/>
      <c r="U82" s="156"/>
      <c r="Y82" s="156"/>
      <c r="AC82" s="156"/>
    </row>
    <row r="83" spans="9:29" x14ac:dyDescent="0.2">
      <c r="I83" s="156"/>
      <c r="M83" s="156"/>
      <c r="Q83" s="156"/>
      <c r="U83" s="156"/>
      <c r="Y83" s="156"/>
      <c r="AC83" s="156"/>
    </row>
    <row r="84" spans="9:29" x14ac:dyDescent="0.2">
      <c r="I84" s="156"/>
      <c r="M84" s="156"/>
      <c r="Q84" s="156"/>
      <c r="U84" s="156"/>
      <c r="Y84" s="156"/>
      <c r="AC84" s="156"/>
    </row>
    <row r="85" spans="9:29" x14ac:dyDescent="0.2">
      <c r="I85" s="156"/>
      <c r="M85" s="156"/>
      <c r="Q85" s="156"/>
      <c r="U85" s="156"/>
      <c r="Y85" s="156"/>
      <c r="AC85" s="156"/>
    </row>
    <row r="86" spans="9:29" x14ac:dyDescent="0.2">
      <c r="I86" s="156"/>
      <c r="M86" s="156"/>
      <c r="Q86" s="156"/>
      <c r="U86" s="156"/>
      <c r="Y86" s="156"/>
      <c r="AC86" s="156"/>
    </row>
    <row r="87" spans="9:29" x14ac:dyDescent="0.2">
      <c r="I87" s="156"/>
      <c r="M87" s="156"/>
      <c r="Q87" s="156"/>
      <c r="U87" s="156"/>
      <c r="Y87" s="156"/>
      <c r="AC87" s="156"/>
    </row>
    <row r="88" spans="9:29" x14ac:dyDescent="0.2">
      <c r="I88" s="156"/>
      <c r="M88" s="156"/>
      <c r="Q88" s="156"/>
      <c r="U88" s="156"/>
      <c r="Y88" s="156"/>
      <c r="AC88" s="156"/>
    </row>
    <row r="89" spans="9:29" x14ac:dyDescent="0.2">
      <c r="I89" s="156"/>
      <c r="M89" s="156"/>
      <c r="Q89" s="156"/>
      <c r="U89" s="156"/>
      <c r="Y89" s="156"/>
      <c r="AC89" s="156"/>
    </row>
    <row r="90" spans="9:29" x14ac:dyDescent="0.2">
      <c r="I90" s="156"/>
      <c r="M90" s="156"/>
      <c r="Q90" s="156"/>
      <c r="U90" s="156"/>
      <c r="Y90" s="156"/>
      <c r="AC90" s="156"/>
    </row>
    <row r="91" spans="9:29" x14ac:dyDescent="0.2">
      <c r="I91" s="156"/>
      <c r="M91" s="156"/>
      <c r="Q91" s="156"/>
      <c r="U91" s="156"/>
      <c r="Y91" s="156"/>
      <c r="AC91" s="156"/>
    </row>
    <row r="92" spans="9:29" x14ac:dyDescent="0.2">
      <c r="I92" s="156"/>
      <c r="M92" s="156"/>
      <c r="Q92" s="156"/>
      <c r="U92" s="156"/>
      <c r="Y92" s="156"/>
      <c r="AC92" s="156"/>
    </row>
    <row r="93" spans="9:29" x14ac:dyDescent="0.2">
      <c r="I93" s="156"/>
      <c r="M93" s="156"/>
      <c r="Q93" s="156"/>
      <c r="U93" s="156"/>
      <c r="Y93" s="156"/>
      <c r="AC93" s="156"/>
    </row>
    <row r="94" spans="9:29" x14ac:dyDescent="0.2">
      <c r="I94" s="156"/>
      <c r="M94" s="156"/>
      <c r="Q94" s="156"/>
      <c r="U94" s="156"/>
      <c r="Y94" s="156"/>
      <c r="AC94" s="156"/>
    </row>
    <row r="95" spans="9:29" x14ac:dyDescent="0.2">
      <c r="I95" s="156"/>
      <c r="M95" s="156"/>
      <c r="Q95" s="156"/>
      <c r="U95" s="156"/>
      <c r="Y95" s="156"/>
      <c r="AC95" s="156"/>
    </row>
    <row r="96" spans="9:29" x14ac:dyDescent="0.2">
      <c r="I96" s="156"/>
      <c r="M96" s="156"/>
      <c r="Q96" s="156"/>
      <c r="U96" s="156"/>
      <c r="Y96" s="156"/>
      <c r="AC96" s="156"/>
    </row>
    <row r="97" spans="9:29" x14ac:dyDescent="0.2">
      <c r="I97" s="156"/>
      <c r="M97" s="156"/>
      <c r="Q97" s="156"/>
      <c r="U97" s="156"/>
      <c r="Y97" s="156"/>
      <c r="AC97" s="156"/>
    </row>
    <row r="98" spans="9:29" x14ac:dyDescent="0.2">
      <c r="I98" s="156"/>
      <c r="M98" s="156"/>
      <c r="Q98" s="156"/>
      <c r="U98" s="156"/>
      <c r="Y98" s="156"/>
      <c r="AC98" s="156"/>
    </row>
    <row r="99" spans="9:29" x14ac:dyDescent="0.2">
      <c r="I99" s="156"/>
      <c r="M99" s="156"/>
      <c r="Q99" s="156"/>
      <c r="U99" s="156"/>
      <c r="Y99" s="156"/>
      <c r="AC99" s="156"/>
    </row>
    <row r="100" spans="9:29" x14ac:dyDescent="0.2">
      <c r="I100" s="156"/>
      <c r="M100" s="156"/>
      <c r="Q100" s="156"/>
      <c r="U100" s="156"/>
      <c r="Y100" s="156"/>
      <c r="AC100" s="156"/>
    </row>
    <row r="101" spans="9:29" x14ac:dyDescent="0.2">
      <c r="I101" s="156"/>
      <c r="M101" s="156"/>
      <c r="Q101" s="156"/>
      <c r="U101" s="156"/>
      <c r="Y101" s="156"/>
      <c r="AC101" s="156"/>
    </row>
    <row r="102" spans="9:29" x14ac:dyDescent="0.2">
      <c r="I102" s="156"/>
      <c r="M102" s="156"/>
      <c r="Q102" s="156"/>
      <c r="U102" s="156"/>
      <c r="Y102" s="156"/>
      <c r="AC102" s="156"/>
    </row>
    <row r="103" spans="9:29" x14ac:dyDescent="0.2">
      <c r="I103" s="156"/>
      <c r="M103" s="156"/>
      <c r="Q103" s="156"/>
      <c r="U103" s="156"/>
      <c r="Y103" s="156"/>
      <c r="AC103" s="156"/>
    </row>
    <row r="104" spans="9:29" x14ac:dyDescent="0.2">
      <c r="I104" s="156"/>
      <c r="M104" s="156"/>
      <c r="Q104" s="156"/>
      <c r="U104" s="156"/>
      <c r="Y104" s="156"/>
      <c r="AC104" s="156"/>
    </row>
  </sheetData>
  <autoFilter ref="A9:AV40" xr:uid="{00000000-0009-0000-0000-000007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C104"/>
  <sheetViews>
    <sheetView topLeftCell="A22" zoomScale="120" zoomScaleNormal="120" zoomScalePageLayoutView="155" workbookViewId="0">
      <selection activeCell="A40" sqref="A40:D40"/>
    </sheetView>
  </sheetViews>
  <sheetFormatPr defaultColWidth="15" defaultRowHeight="15.75" x14ac:dyDescent="0.2"/>
  <cols>
    <col min="1" max="1" width="7.42578125" style="66" customWidth="1"/>
    <col min="2" max="2" width="15.5703125" style="66" customWidth="1"/>
    <col min="3" max="3" width="16.5703125" style="66" customWidth="1"/>
    <col min="4" max="4" width="74.140625" style="90" customWidth="1"/>
    <col min="5" max="5" width="14.85546875" style="68" bestFit="1" customWidth="1"/>
    <col min="6" max="6" width="21.140625" style="66" customWidth="1"/>
    <col min="7" max="7" width="38" style="67" customWidth="1"/>
    <col min="8" max="8" width="14.85546875" style="68" customWidth="1"/>
    <col min="9" max="9" width="13.28515625" style="65" customWidth="1"/>
    <col min="10" max="10" width="21.140625" style="66" customWidth="1"/>
    <col min="11" max="11" width="38" style="67" customWidth="1"/>
    <col min="12" max="12" width="14.85546875" style="68" customWidth="1"/>
    <col min="13" max="13" width="13.28515625" style="65" customWidth="1"/>
    <col min="14" max="14" width="21.140625" style="66" customWidth="1"/>
    <col min="15" max="15" width="38" style="67" customWidth="1"/>
    <col min="16" max="16" width="14.85546875" style="68" customWidth="1"/>
    <col min="17" max="17" width="13.28515625" style="65" customWidth="1"/>
    <col min="18" max="18" width="21.140625" style="66" customWidth="1"/>
    <col min="19" max="19" width="38" style="67" customWidth="1"/>
    <col min="20" max="20" width="14.85546875" style="68" customWidth="1"/>
    <col min="21" max="21" width="13.28515625" style="65" customWidth="1"/>
    <col min="22" max="22" width="21.140625" style="66" customWidth="1"/>
    <col min="23" max="23" width="38" style="67" customWidth="1"/>
    <col min="24" max="24" width="14.85546875" style="68" customWidth="1"/>
    <col min="25" max="25" width="13.28515625" style="65" customWidth="1"/>
    <col min="26" max="26" width="21.140625" style="66" customWidth="1"/>
    <col min="27" max="27" width="38" style="67" customWidth="1"/>
    <col min="28" max="28" width="14.85546875" style="68" customWidth="1"/>
    <col min="29" max="29" width="13.28515625" style="65" customWidth="1"/>
    <col min="30" max="16384" width="15" style="66"/>
  </cols>
  <sheetData>
    <row r="1" spans="1:29" ht="94.5" customHeight="1" x14ac:dyDescent="0.3">
      <c r="A1" s="4" t="s">
        <v>0</v>
      </c>
      <c r="B1" s="63"/>
      <c r="C1" s="64"/>
      <c r="D1" s="65"/>
      <c r="E1" s="65"/>
    </row>
    <row r="2" spans="1:29" ht="20.25" x14ac:dyDescent="0.2">
      <c r="A2" s="3" t="str">
        <f>SUMMARY!A2</f>
        <v>RFP 25-005-38 Pet Insurance Services</v>
      </c>
      <c r="B2" s="69"/>
      <c r="C2" s="70"/>
      <c r="D2" s="65"/>
      <c r="E2" s="65"/>
    </row>
    <row r="3" spans="1:29" ht="20.25" x14ac:dyDescent="0.2">
      <c r="A3" s="3" t="str">
        <f>SUMMARY!A3</f>
        <v xml:space="preserve">Department: Human Resources </v>
      </c>
      <c r="B3" s="69"/>
      <c r="C3" s="70"/>
      <c r="D3" s="71"/>
      <c r="E3" s="71"/>
      <c r="I3" s="71"/>
      <c r="M3" s="71"/>
      <c r="Q3" s="71"/>
      <c r="U3" s="71"/>
      <c r="Y3" s="71"/>
      <c r="AC3" s="71"/>
    </row>
    <row r="4" spans="1:29" ht="18.75" x14ac:dyDescent="0.2">
      <c r="A4" s="120">
        <f>SUMMARY!A19</f>
        <v>0</v>
      </c>
      <c r="B4" s="69"/>
      <c r="C4" s="70"/>
      <c r="D4" s="71"/>
      <c r="E4" s="71"/>
      <c r="I4" s="71"/>
      <c r="M4" s="71"/>
      <c r="Q4" s="71"/>
      <c r="U4" s="71"/>
      <c r="Y4" s="71"/>
      <c r="AC4" s="71"/>
    </row>
    <row r="5" spans="1:29" ht="18.75" x14ac:dyDescent="0.2">
      <c r="A5" s="72" t="s">
        <v>19</v>
      </c>
      <c r="B5" s="69"/>
      <c r="C5" s="70"/>
      <c r="D5" s="71"/>
      <c r="E5" s="71"/>
      <c r="I5" s="71"/>
      <c r="M5" s="71"/>
      <c r="Q5" s="71"/>
      <c r="U5" s="71"/>
      <c r="Y5" s="71"/>
      <c r="AC5" s="71"/>
    </row>
    <row r="6" spans="1:29" s="74" customFormat="1" ht="23.25" thickBot="1" x14ac:dyDescent="0.25">
      <c r="A6" s="73"/>
      <c r="D6" s="75"/>
      <c r="E6" s="75"/>
      <c r="G6" s="76"/>
      <c r="H6" s="77"/>
      <c r="I6" s="75"/>
      <c r="K6" s="76"/>
      <c r="L6" s="77"/>
      <c r="M6" s="75"/>
      <c r="O6" s="76"/>
      <c r="P6" s="77"/>
      <c r="Q6" s="75"/>
      <c r="S6" s="76"/>
      <c r="T6" s="77"/>
      <c r="U6" s="75"/>
      <c r="W6" s="76"/>
      <c r="X6" s="77"/>
      <c r="Y6" s="75"/>
      <c r="AA6" s="76"/>
      <c r="AB6" s="77"/>
      <c r="AC6" s="75"/>
    </row>
    <row r="7" spans="1:29" s="74" customFormat="1" ht="25.5" x14ac:dyDescent="0.2">
      <c r="A7" s="255" t="s">
        <v>37</v>
      </c>
      <c r="B7" s="256"/>
      <c r="C7" s="256"/>
      <c r="D7" s="256"/>
      <c r="E7" s="256"/>
      <c r="F7" s="216" t="str">
        <f>SUMMARY!C1</f>
        <v>Bidder A
 (LOSB?)</v>
      </c>
      <c r="G7" s="217"/>
      <c r="H7" s="217"/>
      <c r="I7" s="218"/>
      <c r="J7" s="216" t="str">
        <f>SUMMARY!D1</f>
        <v>Bidder B
 (LOSB?)</v>
      </c>
      <c r="K7" s="217"/>
      <c r="L7" s="217"/>
      <c r="M7" s="218"/>
      <c r="N7" s="216" t="str">
        <f>SUMMARY!E1</f>
        <v>Bidder C 
(LOSB?)</v>
      </c>
      <c r="O7" s="217"/>
      <c r="P7" s="217"/>
      <c r="Q7" s="218"/>
      <c r="R7" s="216" t="str">
        <f>SUMMARY!F1</f>
        <v>Bidder D 
(LOSB?)</v>
      </c>
      <c r="S7" s="217"/>
      <c r="T7" s="217"/>
      <c r="U7" s="218"/>
      <c r="V7" s="216" t="str">
        <f>SUMMARY!G1</f>
        <v>Bidder E 
(LOSB?)</v>
      </c>
      <c r="W7" s="217"/>
      <c r="X7" s="217"/>
      <c r="Y7" s="218"/>
      <c r="Z7" s="216" t="str">
        <f>SUMMARY!H1</f>
        <v>Bidder F 
(LOSB?)</v>
      </c>
      <c r="AA7" s="217"/>
      <c r="AB7" s="217"/>
      <c r="AC7" s="218"/>
    </row>
    <row r="8" spans="1:29" s="80" customFormat="1" ht="93.75" x14ac:dyDescent="0.2">
      <c r="A8" s="95" t="s">
        <v>20</v>
      </c>
      <c r="B8" s="94" t="s">
        <v>21</v>
      </c>
      <c r="C8" s="94" t="s">
        <v>22</v>
      </c>
      <c r="D8" s="94" t="s">
        <v>23</v>
      </c>
      <c r="E8" s="106" t="s">
        <v>29</v>
      </c>
      <c r="F8" s="78" t="s">
        <v>31</v>
      </c>
      <c r="G8" s="79" t="s">
        <v>32</v>
      </c>
      <c r="H8" s="79" t="s">
        <v>30</v>
      </c>
      <c r="I8" s="151" t="s">
        <v>53</v>
      </c>
      <c r="J8" s="78" t="s">
        <v>31</v>
      </c>
      <c r="K8" s="79" t="s">
        <v>32</v>
      </c>
      <c r="L8" s="79" t="s">
        <v>30</v>
      </c>
      <c r="M8" s="151" t="s">
        <v>53</v>
      </c>
      <c r="N8" s="78" t="s">
        <v>31</v>
      </c>
      <c r="O8" s="79" t="s">
        <v>32</v>
      </c>
      <c r="P8" s="79" t="s">
        <v>30</v>
      </c>
      <c r="Q8" s="151" t="s">
        <v>53</v>
      </c>
      <c r="R8" s="78" t="s">
        <v>31</v>
      </c>
      <c r="S8" s="79" t="s">
        <v>32</v>
      </c>
      <c r="T8" s="79" t="s">
        <v>30</v>
      </c>
      <c r="U8" s="151" t="s">
        <v>53</v>
      </c>
      <c r="V8" s="78" t="s">
        <v>31</v>
      </c>
      <c r="W8" s="79" t="s">
        <v>32</v>
      </c>
      <c r="X8" s="79" t="s">
        <v>30</v>
      </c>
      <c r="Y8" s="151" t="s">
        <v>53</v>
      </c>
      <c r="Z8" s="78" t="s">
        <v>31</v>
      </c>
      <c r="AA8" s="79" t="s">
        <v>32</v>
      </c>
      <c r="AB8" s="79" t="s">
        <v>30</v>
      </c>
      <c r="AC8" s="151" t="s">
        <v>53</v>
      </c>
    </row>
    <row r="9" spans="1:29" s="80" customFormat="1" ht="19.5" thickBot="1" x14ac:dyDescent="0.25">
      <c r="A9" s="91"/>
      <c r="B9" s="92"/>
      <c r="C9" s="92"/>
      <c r="D9" s="92"/>
      <c r="E9" s="107"/>
      <c r="F9" s="91"/>
      <c r="G9" s="92"/>
      <c r="H9" s="92"/>
      <c r="I9" s="152"/>
      <c r="J9" s="91"/>
      <c r="K9" s="92"/>
      <c r="L9" s="92"/>
      <c r="M9" s="152"/>
      <c r="N9" s="91"/>
      <c r="O9" s="92"/>
      <c r="P9" s="92"/>
      <c r="Q9" s="152"/>
      <c r="R9" s="91"/>
      <c r="S9" s="92"/>
      <c r="T9" s="92"/>
      <c r="U9" s="152"/>
      <c r="V9" s="91"/>
      <c r="W9" s="92"/>
      <c r="X9" s="92"/>
      <c r="Y9" s="152"/>
      <c r="Z9" s="91"/>
      <c r="AA9" s="92"/>
      <c r="AB9" s="92"/>
      <c r="AC9" s="152"/>
    </row>
    <row r="10" spans="1:29" ht="93.75" x14ac:dyDescent="0.2">
      <c r="A10" s="85">
        <v>1</v>
      </c>
      <c r="B10" s="110" t="str">
        <f>'DEPT REQS'!B10</f>
        <v>Section A:  Administrative and Operations Capabilities</v>
      </c>
      <c r="C10" s="110" t="str">
        <f>'DEPT REQS'!C10</f>
        <v>General Information</v>
      </c>
      <c r="D10" s="111" t="str">
        <f>'DEPT REQS'!D10</f>
        <v>Please list the name, telephone number, and email for your company’s authorized representative that can/will answer any questions about this bid.</v>
      </c>
      <c r="E10" s="112">
        <f>'DEPT REQS'!E10</f>
        <v>25</v>
      </c>
      <c r="F10" s="138"/>
      <c r="G10" s="139"/>
      <c r="H10" s="140"/>
      <c r="I10" s="153"/>
      <c r="J10" s="138"/>
      <c r="K10" s="139"/>
      <c r="L10" s="140"/>
      <c r="M10" s="153"/>
      <c r="N10" s="138"/>
      <c r="O10" s="139"/>
      <c r="P10" s="140"/>
      <c r="Q10" s="153"/>
      <c r="R10" s="138"/>
      <c r="S10" s="139"/>
      <c r="T10" s="140"/>
      <c r="U10" s="153"/>
      <c r="V10" s="138"/>
      <c r="W10" s="139"/>
      <c r="X10" s="140"/>
      <c r="Y10" s="153"/>
      <c r="Z10" s="138"/>
      <c r="AA10" s="139"/>
      <c r="AB10" s="140"/>
      <c r="AC10" s="153"/>
    </row>
    <row r="11" spans="1:29" ht="75" x14ac:dyDescent="0.2">
      <c r="A11" s="85">
        <v>2</v>
      </c>
      <c r="B11" s="110">
        <f>'DEPT REQS'!B11</f>
        <v>0</v>
      </c>
      <c r="C11" s="110">
        <f>'DEPT REQS'!C11</f>
        <v>0</v>
      </c>
      <c r="D11" s="111" t="str">
        <f>'DEPT REQS'!D11</f>
        <v>What is the full name of your company?  Describe any parent / subsidiary relationship. Will you subcontract any part of your services or products? If you plan to subcontract any part of your proposed services or products, please explain.</v>
      </c>
      <c r="E11" s="112">
        <f>'DEPT REQS'!E11</f>
        <v>0</v>
      </c>
      <c r="F11" s="127"/>
      <c r="G11" s="119"/>
      <c r="H11" s="117"/>
      <c r="I11" s="154"/>
      <c r="J11" s="127"/>
      <c r="K11" s="119"/>
      <c r="L11" s="117"/>
      <c r="M11" s="154"/>
      <c r="N11" s="127"/>
      <c r="O11" s="119"/>
      <c r="P11" s="117"/>
      <c r="Q11" s="154"/>
      <c r="R11" s="127"/>
      <c r="S11" s="119"/>
      <c r="T11" s="117"/>
      <c r="U11" s="154"/>
      <c r="V11" s="127"/>
      <c r="W11" s="119"/>
      <c r="X11" s="117"/>
      <c r="Y11" s="154"/>
      <c r="Z11" s="127"/>
      <c r="AA11" s="119"/>
      <c r="AB11" s="117"/>
      <c r="AC11" s="154"/>
    </row>
    <row r="12" spans="1:29" ht="37.5" x14ac:dyDescent="0.2">
      <c r="A12" s="85">
        <v>3</v>
      </c>
      <c r="B12" s="110">
        <f>'DEPT REQS'!B12</f>
        <v>0</v>
      </c>
      <c r="C12" s="110">
        <f>'DEPT REQS'!C12</f>
        <v>0</v>
      </c>
      <c r="D12" s="111" t="str">
        <f>'DEPT REQS'!D12</f>
        <v>Please provide the most recent ratings (and date of the rating) for your company by the major ratings organizations:</v>
      </c>
      <c r="E12" s="112">
        <f>'DEPT REQS'!E12</f>
        <v>0</v>
      </c>
      <c r="F12" s="127"/>
      <c r="G12" s="119"/>
      <c r="H12" s="117"/>
      <c r="I12" s="154"/>
      <c r="J12" s="127"/>
      <c r="K12" s="119"/>
      <c r="L12" s="117"/>
      <c r="M12" s="154"/>
      <c r="N12" s="127"/>
      <c r="O12" s="119"/>
      <c r="P12" s="117"/>
      <c r="Q12" s="154"/>
      <c r="R12" s="127"/>
      <c r="S12" s="119"/>
      <c r="T12" s="117"/>
      <c r="U12" s="154"/>
      <c r="V12" s="127"/>
      <c r="W12" s="119"/>
      <c r="X12" s="117"/>
      <c r="Y12" s="154"/>
      <c r="Z12" s="127"/>
      <c r="AA12" s="119"/>
      <c r="AB12" s="117"/>
      <c r="AC12" s="154"/>
    </row>
    <row r="13" spans="1:29" ht="37.5" x14ac:dyDescent="0.2">
      <c r="A13" s="85">
        <v>4</v>
      </c>
      <c r="B13" s="110">
        <f>'DEPT REQS'!B16</f>
        <v>0</v>
      </c>
      <c r="C13" s="110">
        <f>'DEPT REQS'!C16</f>
        <v>0</v>
      </c>
      <c r="D13" s="111" t="str">
        <f>'DEPT REQS'!D16</f>
        <v>Please state how many years you have been in the business of providing the coverage on which you are submitting a bid.</v>
      </c>
      <c r="E13" s="112">
        <f>'DEPT REQS'!E16</f>
        <v>0</v>
      </c>
      <c r="F13" s="127"/>
      <c r="G13" s="119"/>
      <c r="H13" s="117"/>
      <c r="I13" s="154"/>
      <c r="J13" s="127"/>
      <c r="K13" s="119"/>
      <c r="L13" s="117"/>
      <c r="M13" s="154"/>
      <c r="N13" s="127"/>
      <c r="O13" s="119"/>
      <c r="P13" s="117"/>
      <c r="Q13" s="154"/>
      <c r="R13" s="127"/>
      <c r="S13" s="119"/>
      <c r="T13" s="117"/>
      <c r="U13" s="154"/>
      <c r="V13" s="127"/>
      <c r="W13" s="119"/>
      <c r="X13" s="117"/>
      <c r="Y13" s="154"/>
      <c r="Z13" s="127"/>
      <c r="AA13" s="119"/>
      <c r="AB13" s="117"/>
      <c r="AC13" s="154"/>
    </row>
    <row r="14" spans="1:29" ht="112.5" x14ac:dyDescent="0.2">
      <c r="A14" s="85">
        <v>5</v>
      </c>
      <c r="B14" s="110">
        <f>'DEPT REQS'!B17</f>
        <v>0</v>
      </c>
      <c r="C14" s="110">
        <f>'DEPT REQS'!C17</f>
        <v>0</v>
      </c>
      <c r="D14" s="111" t="str">
        <f>'DEPT REQS'!D17</f>
        <v xml:space="preserve">Provide the names, titles, addresses and telephone numbers of at least three (3) verifiable state, county and/or municipal clients to whom you are providing/have provided Pet Insurance benefit services for in regard to programs of comparable size to the County, as well as three (3) such references for clients who have terminated. </v>
      </c>
      <c r="E14" s="112">
        <f>'DEPT REQS'!E17</f>
        <v>0</v>
      </c>
      <c r="F14" s="127"/>
      <c r="G14" s="119"/>
      <c r="H14" s="117"/>
      <c r="I14" s="154"/>
      <c r="J14" s="127"/>
      <c r="K14" s="119"/>
      <c r="L14" s="117"/>
      <c r="M14" s="154"/>
      <c r="N14" s="127"/>
      <c r="O14" s="119"/>
      <c r="P14" s="117"/>
      <c r="Q14" s="154"/>
      <c r="R14" s="127"/>
      <c r="S14" s="119"/>
      <c r="T14" s="117"/>
      <c r="U14" s="154"/>
      <c r="V14" s="127"/>
      <c r="W14" s="119"/>
      <c r="X14" s="117"/>
      <c r="Y14" s="154"/>
      <c r="Z14" s="127"/>
      <c r="AA14" s="119"/>
      <c r="AB14" s="117"/>
      <c r="AC14" s="154"/>
    </row>
    <row r="15" spans="1:29" ht="18.75" x14ac:dyDescent="0.2">
      <c r="A15" s="85">
        <v>6</v>
      </c>
      <c r="B15" s="110" t="e">
        <f>'DEPT REQS'!#REF!</f>
        <v>#REF!</v>
      </c>
      <c r="C15" s="110" t="e">
        <f>'DEPT REQS'!#REF!</f>
        <v>#REF!</v>
      </c>
      <c r="D15" s="111" t="e">
        <f>'DEPT REQS'!#REF!</f>
        <v>#REF!</v>
      </c>
      <c r="E15" s="112" t="e">
        <f>'DEPT REQS'!#REF!</f>
        <v>#REF!</v>
      </c>
      <c r="F15" s="127"/>
      <c r="G15" s="119"/>
      <c r="H15" s="117"/>
      <c r="I15" s="154"/>
      <c r="J15" s="127"/>
      <c r="K15" s="119"/>
      <c r="L15" s="117"/>
      <c r="M15" s="154"/>
      <c r="N15" s="127"/>
      <c r="O15" s="119"/>
      <c r="P15" s="117"/>
      <c r="Q15" s="154"/>
      <c r="R15" s="127"/>
      <c r="S15" s="119"/>
      <c r="T15" s="117"/>
      <c r="U15" s="154"/>
      <c r="V15" s="127"/>
      <c r="W15" s="119"/>
      <c r="X15" s="117"/>
      <c r="Y15" s="154"/>
      <c r="Z15" s="127"/>
      <c r="AA15" s="119"/>
      <c r="AB15" s="117"/>
      <c r="AC15" s="154"/>
    </row>
    <row r="16" spans="1:29" ht="18.75" x14ac:dyDescent="0.2">
      <c r="A16" s="85">
        <v>7</v>
      </c>
      <c r="B16" s="110" t="e">
        <f>'DEPT REQS'!#REF!</f>
        <v>#REF!</v>
      </c>
      <c r="C16" s="110" t="e">
        <f>'DEPT REQS'!#REF!</f>
        <v>#REF!</v>
      </c>
      <c r="D16" s="111" t="e">
        <f>'DEPT REQS'!#REF!</f>
        <v>#REF!</v>
      </c>
      <c r="E16" s="112" t="e">
        <f>'DEPT REQS'!#REF!</f>
        <v>#REF!</v>
      </c>
      <c r="F16" s="127"/>
      <c r="G16" s="119"/>
      <c r="H16" s="117"/>
      <c r="I16" s="154"/>
      <c r="J16" s="127"/>
      <c r="K16" s="119"/>
      <c r="L16" s="117"/>
      <c r="M16" s="154"/>
      <c r="N16" s="127"/>
      <c r="O16" s="119"/>
      <c r="P16" s="117"/>
      <c r="Q16" s="154"/>
      <c r="R16" s="127"/>
      <c r="S16" s="119"/>
      <c r="T16" s="117"/>
      <c r="U16" s="154"/>
      <c r="V16" s="127"/>
      <c r="W16" s="119"/>
      <c r="X16" s="117"/>
      <c r="Y16" s="154"/>
      <c r="Z16" s="127"/>
      <c r="AA16" s="119"/>
      <c r="AB16" s="117"/>
      <c r="AC16" s="154"/>
    </row>
    <row r="17" spans="1:29" ht="18.75" x14ac:dyDescent="0.2">
      <c r="A17" s="85">
        <v>8</v>
      </c>
      <c r="B17" s="110" t="e">
        <f>'DEPT REQS'!#REF!</f>
        <v>#REF!</v>
      </c>
      <c r="C17" s="110" t="e">
        <f>'DEPT REQS'!#REF!</f>
        <v>#REF!</v>
      </c>
      <c r="D17" s="111" t="e">
        <f>'DEPT REQS'!#REF!</f>
        <v>#REF!</v>
      </c>
      <c r="E17" s="112" t="e">
        <f>'DEPT REQS'!#REF!</f>
        <v>#REF!</v>
      </c>
      <c r="F17" s="127"/>
      <c r="G17" s="119"/>
      <c r="H17" s="117"/>
      <c r="I17" s="154"/>
      <c r="J17" s="127"/>
      <c r="K17" s="119"/>
      <c r="L17" s="117"/>
      <c r="M17" s="154"/>
      <c r="N17" s="127"/>
      <c r="O17" s="119"/>
      <c r="P17" s="117"/>
      <c r="Q17" s="154"/>
      <c r="R17" s="127"/>
      <c r="S17" s="119"/>
      <c r="T17" s="117"/>
      <c r="U17" s="154"/>
      <c r="V17" s="127"/>
      <c r="W17" s="119"/>
      <c r="X17" s="117"/>
      <c r="Y17" s="154"/>
      <c r="Z17" s="127"/>
      <c r="AA17" s="119"/>
      <c r="AB17" s="117"/>
      <c r="AC17" s="154"/>
    </row>
    <row r="18" spans="1:29" ht="75" x14ac:dyDescent="0.2">
      <c r="A18" s="85">
        <v>9</v>
      </c>
      <c r="B18" s="110">
        <f>'DEPT REQS'!B18</f>
        <v>0</v>
      </c>
      <c r="C18" s="110">
        <f>'DEPT REQS'!C18</f>
        <v>0</v>
      </c>
      <c r="D18" s="111" t="str">
        <f>'DEPT REQS'!D18</f>
        <v>Does your organization conduct member satisfaction surveys?  If yes, what is the frequency and please provide a summary of the most current satisfaction survey for a group of similar size and product.</v>
      </c>
      <c r="E18" s="112">
        <f>'DEPT REQS'!E18</f>
        <v>0</v>
      </c>
      <c r="F18" s="127"/>
      <c r="G18" s="119"/>
      <c r="H18" s="117"/>
      <c r="I18" s="154"/>
      <c r="J18" s="127"/>
      <c r="K18" s="119"/>
      <c r="L18" s="117"/>
      <c r="M18" s="154"/>
      <c r="N18" s="127"/>
      <c r="O18" s="119"/>
      <c r="P18" s="117"/>
      <c r="Q18" s="154"/>
      <c r="R18" s="127"/>
      <c r="S18" s="119"/>
      <c r="T18" s="117"/>
      <c r="U18" s="154"/>
      <c r="V18" s="127"/>
      <c r="W18" s="119"/>
      <c r="X18" s="117"/>
      <c r="Y18" s="154"/>
      <c r="Z18" s="127"/>
      <c r="AA18" s="119"/>
      <c r="AB18" s="117"/>
      <c r="AC18" s="154"/>
    </row>
    <row r="19" spans="1:29" ht="18.75" x14ac:dyDescent="0.2">
      <c r="A19" s="85">
        <v>10</v>
      </c>
      <c r="B19" s="110">
        <f>'DEPT REQS'!B19</f>
        <v>0</v>
      </c>
      <c r="C19" s="110">
        <f>'DEPT REQS'!C19</f>
        <v>0</v>
      </c>
      <c r="D19" s="111" t="str">
        <f>'DEPT REQS'!D19</f>
        <v>What is your plan member retention and plan sponsor retention?</v>
      </c>
      <c r="E19" s="112">
        <f>'DEPT REQS'!E19</f>
        <v>0</v>
      </c>
      <c r="F19" s="127"/>
      <c r="G19" s="119"/>
      <c r="H19" s="117"/>
      <c r="I19" s="154"/>
      <c r="J19" s="127"/>
      <c r="K19" s="119"/>
      <c r="L19" s="117"/>
      <c r="M19" s="154"/>
      <c r="N19" s="127"/>
      <c r="O19" s="119"/>
      <c r="P19" s="117"/>
      <c r="Q19" s="154"/>
      <c r="R19" s="127"/>
      <c r="S19" s="119"/>
      <c r="T19" s="117"/>
      <c r="U19" s="154"/>
      <c r="V19" s="127"/>
      <c r="W19" s="119"/>
      <c r="X19" s="117"/>
      <c r="Y19" s="154"/>
      <c r="Z19" s="127"/>
      <c r="AA19" s="119"/>
      <c r="AB19" s="117"/>
      <c r="AC19" s="154"/>
    </row>
    <row r="20" spans="1:29" ht="18.75" x14ac:dyDescent="0.2">
      <c r="A20" s="85">
        <v>11</v>
      </c>
      <c r="B20" s="110">
        <f>'DEPT REQS'!B20</f>
        <v>0</v>
      </c>
      <c r="C20" s="110">
        <f>'DEPT REQS'!C20</f>
        <v>0</v>
      </c>
      <c r="D20" s="111" t="str">
        <f>'DEPT REQS'!D20</f>
        <v>How many clients do you have with 5,000 or more employees?</v>
      </c>
      <c r="E20" s="112">
        <f>'DEPT REQS'!E20</f>
        <v>0</v>
      </c>
      <c r="F20" s="127"/>
      <c r="G20" s="119"/>
      <c r="H20" s="117"/>
      <c r="I20" s="154"/>
      <c r="J20" s="127"/>
      <c r="K20" s="119"/>
      <c r="L20" s="117"/>
      <c r="M20" s="154"/>
      <c r="N20" s="127"/>
      <c r="O20" s="119"/>
      <c r="P20" s="117"/>
      <c r="Q20" s="154"/>
      <c r="R20" s="127"/>
      <c r="S20" s="119"/>
      <c r="T20" s="117"/>
      <c r="U20" s="154"/>
      <c r="V20" s="127"/>
      <c r="W20" s="119"/>
      <c r="X20" s="117"/>
      <c r="Y20" s="154"/>
      <c r="Z20" s="127"/>
      <c r="AA20" s="119"/>
      <c r="AB20" s="117"/>
      <c r="AC20" s="154"/>
    </row>
    <row r="21" spans="1:29" ht="56.25" x14ac:dyDescent="0.2">
      <c r="A21" s="85">
        <v>12</v>
      </c>
      <c r="B21" s="110">
        <f>'DEPT REQS'!B21</f>
        <v>0</v>
      </c>
      <c r="C21" s="110">
        <f>'DEPT REQS'!C21</f>
        <v>0</v>
      </c>
      <c r="D21" s="111" t="str">
        <f>'DEPT REQS'!D21</f>
        <v xml:space="preserve">Does your company consider its proposed pet plan to be an insurance product or a service product in the employer’s situs state?  </v>
      </c>
      <c r="E21" s="112">
        <f>'DEPT REQS'!E21</f>
        <v>0</v>
      </c>
      <c r="F21" s="127"/>
      <c r="G21" s="119"/>
      <c r="H21" s="117"/>
      <c r="I21" s="154"/>
      <c r="J21" s="127"/>
      <c r="K21" s="119"/>
      <c r="L21" s="117"/>
      <c r="M21" s="154"/>
      <c r="N21" s="127"/>
      <c r="O21" s="119"/>
      <c r="P21" s="117"/>
      <c r="Q21" s="154"/>
      <c r="R21" s="127"/>
      <c r="S21" s="119"/>
      <c r="T21" s="117"/>
      <c r="U21" s="154"/>
      <c r="V21" s="127"/>
      <c r="W21" s="119"/>
      <c r="X21" s="117"/>
      <c r="Y21" s="154"/>
      <c r="Z21" s="127"/>
      <c r="AA21" s="119"/>
      <c r="AB21" s="117"/>
      <c r="AC21" s="154"/>
    </row>
    <row r="22" spans="1:29" ht="37.5" x14ac:dyDescent="0.2">
      <c r="A22" s="85">
        <v>13</v>
      </c>
      <c r="B22" s="110">
        <f>'DEPT REQS'!B22</f>
        <v>0</v>
      </c>
      <c r="C22" s="110">
        <f>'DEPT REQS'!C22</f>
        <v>0</v>
      </c>
      <c r="D22" s="111" t="str">
        <f>'DEPT REQS'!D22</f>
        <v>How many companies / organizations does your company currently serve with pet plans?</v>
      </c>
      <c r="E22" s="112">
        <f>'DEPT REQS'!E22</f>
        <v>0</v>
      </c>
      <c r="F22" s="127"/>
      <c r="G22" s="119"/>
      <c r="H22" s="117"/>
      <c r="I22" s="154"/>
      <c r="J22" s="127"/>
      <c r="K22" s="119"/>
      <c r="L22" s="117"/>
      <c r="M22" s="154"/>
      <c r="N22" s="127"/>
      <c r="O22" s="119"/>
      <c r="P22" s="117"/>
      <c r="Q22" s="154"/>
      <c r="R22" s="127"/>
      <c r="S22" s="119"/>
      <c r="T22" s="117"/>
      <c r="U22" s="154"/>
      <c r="V22" s="127"/>
      <c r="W22" s="119"/>
      <c r="X22" s="117"/>
      <c r="Y22" s="154"/>
      <c r="Z22" s="127"/>
      <c r="AA22" s="119"/>
      <c r="AB22" s="117"/>
      <c r="AC22" s="154"/>
    </row>
    <row r="23" spans="1:29" ht="37.5" x14ac:dyDescent="0.2">
      <c r="A23" s="85">
        <v>14</v>
      </c>
      <c r="B23" s="110">
        <f>'DEPT REQS'!B23</f>
        <v>0</v>
      </c>
      <c r="C23" s="110">
        <f>'DEPT REQS'!C23</f>
        <v>0</v>
      </c>
      <c r="D23" s="111" t="str">
        <f>'DEPT REQS'!D23</f>
        <v>Please confirm that you can you use an identifier other than the SSN at no charge.  Confirm (Yes/No)</v>
      </c>
      <c r="E23" s="112">
        <f>'DEPT REQS'!E23</f>
        <v>0</v>
      </c>
      <c r="F23" s="127"/>
      <c r="G23" s="119"/>
      <c r="H23" s="117"/>
      <c r="I23" s="154"/>
      <c r="J23" s="127"/>
      <c r="K23" s="119"/>
      <c r="L23" s="117"/>
      <c r="M23" s="154"/>
      <c r="N23" s="127"/>
      <c r="O23" s="119"/>
      <c r="P23" s="117"/>
      <c r="Q23" s="154"/>
      <c r="R23" s="127"/>
      <c r="S23" s="119"/>
      <c r="T23" s="117"/>
      <c r="U23" s="154"/>
      <c r="V23" s="127"/>
      <c r="W23" s="119"/>
      <c r="X23" s="117"/>
      <c r="Y23" s="154"/>
      <c r="Z23" s="127"/>
      <c r="AA23" s="119"/>
      <c r="AB23" s="117"/>
      <c r="AC23" s="154"/>
    </row>
    <row r="24" spans="1:29" ht="18.75" x14ac:dyDescent="0.2">
      <c r="A24" s="85">
        <v>15</v>
      </c>
      <c r="B24" s="110" t="e">
        <f>'DEPT REQS'!#REF!</f>
        <v>#REF!</v>
      </c>
      <c r="C24" s="110" t="e">
        <f>'DEPT REQS'!#REF!</f>
        <v>#REF!</v>
      </c>
      <c r="D24" s="111" t="e">
        <f>'DEPT REQS'!#REF!</f>
        <v>#REF!</v>
      </c>
      <c r="E24" s="112" t="e">
        <f>'DEPT REQS'!#REF!</f>
        <v>#REF!</v>
      </c>
      <c r="F24" s="127"/>
      <c r="G24" s="119"/>
      <c r="H24" s="117"/>
      <c r="I24" s="154"/>
      <c r="J24" s="127"/>
      <c r="K24" s="119"/>
      <c r="L24" s="117"/>
      <c r="M24" s="154"/>
      <c r="N24" s="127"/>
      <c r="O24" s="119"/>
      <c r="P24" s="117"/>
      <c r="Q24" s="154"/>
      <c r="R24" s="127"/>
      <c r="S24" s="119"/>
      <c r="T24" s="117"/>
      <c r="U24" s="154"/>
      <c r="V24" s="127"/>
      <c r="W24" s="119"/>
      <c r="X24" s="117"/>
      <c r="Y24" s="154"/>
      <c r="Z24" s="127"/>
      <c r="AA24" s="119"/>
      <c r="AB24" s="117"/>
      <c r="AC24" s="154"/>
    </row>
    <row r="25" spans="1:29" ht="37.5" x14ac:dyDescent="0.2">
      <c r="A25" s="85">
        <v>16</v>
      </c>
      <c r="B25" s="110">
        <f>'DEPT REQS'!B24</f>
        <v>0</v>
      </c>
      <c r="C25" s="110" t="str">
        <f>'DEPT REQS'!C24</f>
        <v>Account Management</v>
      </c>
      <c r="D25" s="111" t="str">
        <f>'DEPT REQS'!D24</f>
        <v>Please confirm that there will be a sole dedicated Account Manager for this group and product.  Confirm (Yes/No)</v>
      </c>
      <c r="E25" s="112">
        <f>'DEPT REQS'!E24</f>
        <v>15</v>
      </c>
      <c r="F25" s="127"/>
      <c r="G25" s="119"/>
      <c r="H25" s="117"/>
      <c r="I25" s="154"/>
      <c r="J25" s="127"/>
      <c r="K25" s="119"/>
      <c r="L25" s="117"/>
      <c r="M25" s="154"/>
      <c r="N25" s="127"/>
      <c r="O25" s="119"/>
      <c r="P25" s="117"/>
      <c r="Q25" s="154"/>
      <c r="R25" s="127"/>
      <c r="S25" s="119"/>
      <c r="T25" s="117"/>
      <c r="U25" s="154"/>
      <c r="V25" s="127"/>
      <c r="W25" s="119"/>
      <c r="X25" s="117"/>
      <c r="Y25" s="154"/>
      <c r="Z25" s="127"/>
      <c r="AA25" s="119"/>
      <c r="AB25" s="117"/>
      <c r="AC25" s="154"/>
    </row>
    <row r="26" spans="1:29" ht="18.75" x14ac:dyDescent="0.2">
      <c r="A26" s="85">
        <v>17</v>
      </c>
      <c r="B26" s="110">
        <f>'DEPT REQS'!B25</f>
        <v>0</v>
      </c>
      <c r="C26" s="110">
        <f>'DEPT REQS'!C25</f>
        <v>0</v>
      </c>
      <c r="D26" s="111" t="str">
        <f>'DEPT REQS'!D25</f>
        <v>Escalations:</v>
      </c>
      <c r="E26" s="112">
        <f>'DEPT REQS'!E25</f>
        <v>0</v>
      </c>
      <c r="F26" s="127"/>
      <c r="G26" s="119"/>
      <c r="H26" s="117"/>
      <c r="I26" s="154"/>
      <c r="J26" s="127"/>
      <c r="K26" s="119"/>
      <c r="L26" s="117"/>
      <c r="M26" s="154"/>
      <c r="N26" s="127"/>
      <c r="O26" s="119"/>
      <c r="P26" s="117"/>
      <c r="Q26" s="154"/>
      <c r="R26" s="127"/>
      <c r="S26" s="119"/>
      <c r="T26" s="117"/>
      <c r="U26" s="154"/>
      <c r="V26" s="127"/>
      <c r="W26" s="119"/>
      <c r="X26" s="117"/>
      <c r="Y26" s="154"/>
      <c r="Z26" s="127"/>
      <c r="AA26" s="119"/>
      <c r="AB26" s="117"/>
      <c r="AC26" s="154"/>
    </row>
    <row r="27" spans="1:29" ht="18.75" x14ac:dyDescent="0.2">
      <c r="A27" s="85">
        <v>18</v>
      </c>
      <c r="B27" s="110">
        <f>'DEPT REQS'!B27</f>
        <v>0</v>
      </c>
      <c r="C27" s="110">
        <f>'DEPT REQS'!C27</f>
        <v>0</v>
      </c>
      <c r="D27" s="111" t="str">
        <f>'DEPT REQS'!D27</f>
        <v>b. Can you respond to escalations within 48 hours?</v>
      </c>
      <c r="E27" s="112">
        <f>'DEPT REQS'!E27</f>
        <v>0</v>
      </c>
      <c r="F27" s="127"/>
      <c r="G27" s="119"/>
      <c r="H27" s="117"/>
      <c r="I27" s="154"/>
      <c r="J27" s="127"/>
      <c r="K27" s="119"/>
      <c r="L27" s="117"/>
      <c r="M27" s="154"/>
      <c r="N27" s="127"/>
      <c r="O27" s="119"/>
      <c r="P27" s="117"/>
      <c r="Q27" s="154"/>
      <c r="R27" s="127"/>
      <c r="S27" s="119"/>
      <c r="T27" s="117"/>
      <c r="U27" s="154"/>
      <c r="V27" s="127"/>
      <c r="W27" s="119"/>
      <c r="X27" s="117"/>
      <c r="Y27" s="154"/>
      <c r="Z27" s="127"/>
      <c r="AA27" s="119"/>
      <c r="AB27" s="117"/>
      <c r="AC27" s="154"/>
    </row>
    <row r="28" spans="1:29" ht="37.5" x14ac:dyDescent="0.2">
      <c r="A28" s="85">
        <v>19</v>
      </c>
      <c r="B28" s="110">
        <f>'DEPT REQS'!B28</f>
        <v>0</v>
      </c>
      <c r="C28" s="110">
        <f>'DEPT REQS'!C28</f>
        <v>0</v>
      </c>
      <c r="D28" s="111" t="str">
        <f>'DEPT REQS'!D28</f>
        <v>c. Can you determine resolution or correct escalations within 4 business days?</v>
      </c>
      <c r="E28" s="112">
        <f>'DEPT REQS'!E28</f>
        <v>0</v>
      </c>
      <c r="F28" s="127"/>
      <c r="G28" s="119"/>
      <c r="H28" s="117"/>
      <c r="I28" s="154"/>
      <c r="J28" s="127"/>
      <c r="K28" s="119"/>
      <c r="L28" s="117"/>
      <c r="M28" s="154"/>
      <c r="N28" s="127"/>
      <c r="O28" s="119"/>
      <c r="P28" s="117"/>
      <c r="Q28" s="154"/>
      <c r="R28" s="127"/>
      <c r="S28" s="119"/>
      <c r="T28" s="117"/>
      <c r="U28" s="154"/>
      <c r="V28" s="127"/>
      <c r="W28" s="119"/>
      <c r="X28" s="117"/>
      <c r="Y28" s="154"/>
      <c r="Z28" s="127"/>
      <c r="AA28" s="119"/>
      <c r="AB28" s="117"/>
      <c r="AC28" s="154"/>
    </row>
    <row r="29" spans="1:29" ht="75" x14ac:dyDescent="0.2">
      <c r="A29" s="85">
        <v>20</v>
      </c>
      <c r="B29" s="110">
        <f>'DEPT REQS'!B29</f>
        <v>0</v>
      </c>
      <c r="C29" s="110" t="str">
        <f>'DEPT REQS'!C29</f>
        <v>Marketing / Communications Support</v>
      </c>
      <c r="D29" s="111" t="str">
        <f>'DEPT REQS'!D29</f>
        <v>Will you agree to a marketing subsidy for a Pet Insurance program?  If yes, what is the amount?  Is this for the first year only or will it match your rate guarantee?  Please include any requirements that must be met to receive a marketing subsidy.</v>
      </c>
      <c r="E29" s="112">
        <f>'DEPT REQS'!E29</f>
        <v>15</v>
      </c>
      <c r="F29" s="127"/>
      <c r="G29" s="119"/>
      <c r="H29" s="117"/>
      <c r="I29" s="154"/>
      <c r="J29" s="127"/>
      <c r="K29" s="119"/>
      <c r="L29" s="117"/>
      <c r="M29" s="154"/>
      <c r="N29" s="127"/>
      <c r="O29" s="119"/>
      <c r="P29" s="117"/>
      <c r="Q29" s="154"/>
      <c r="R29" s="127"/>
      <c r="S29" s="119"/>
      <c r="T29" s="117"/>
      <c r="U29" s="154"/>
      <c r="V29" s="127"/>
      <c r="W29" s="119"/>
      <c r="X29" s="117"/>
      <c r="Y29" s="154"/>
      <c r="Z29" s="127"/>
      <c r="AA29" s="119"/>
      <c r="AB29" s="117"/>
      <c r="AC29" s="154"/>
    </row>
    <row r="30" spans="1:29" ht="93.75" x14ac:dyDescent="0.2">
      <c r="A30" s="85">
        <v>21</v>
      </c>
      <c r="B30" s="110">
        <f>'DEPT REQS'!B30</f>
        <v>0</v>
      </c>
      <c r="C30" s="110">
        <f>'DEPT REQS'!C30</f>
        <v>0</v>
      </c>
      <c r="D30" s="111" t="str">
        <f>'DEPT REQS'!D30</f>
        <v xml:space="preserve">The County has stringent communication rules that may limit the frequency and method of communication.  List any creative recommendations to still communicate with the employee population so they are aware of your program and use the programs. </v>
      </c>
      <c r="E30" s="112">
        <f>'DEPT REQS'!E30</f>
        <v>15</v>
      </c>
      <c r="F30" s="127"/>
      <c r="G30" s="119"/>
      <c r="H30" s="117"/>
      <c r="I30" s="154"/>
      <c r="J30" s="127"/>
      <c r="K30" s="119"/>
      <c r="L30" s="117"/>
      <c r="M30" s="154"/>
      <c r="N30" s="127"/>
      <c r="O30" s="119"/>
      <c r="P30" s="117"/>
      <c r="Q30" s="154"/>
      <c r="R30" s="127"/>
      <c r="S30" s="119"/>
      <c r="T30" s="117"/>
      <c r="U30" s="154"/>
      <c r="V30" s="127"/>
      <c r="W30" s="119"/>
      <c r="X30" s="117"/>
      <c r="Y30" s="154"/>
      <c r="Z30" s="127"/>
      <c r="AA30" s="119"/>
      <c r="AB30" s="117"/>
      <c r="AC30" s="154"/>
    </row>
    <row r="31" spans="1:29" ht="56.25" x14ac:dyDescent="0.2">
      <c r="A31" s="85">
        <v>22</v>
      </c>
      <c r="B31" s="110">
        <f>'DEPT REQS'!B31</f>
        <v>0</v>
      </c>
      <c r="C31" s="110">
        <f>'DEPT REQS'!C31</f>
        <v>0</v>
      </c>
      <c r="D31" s="111" t="str">
        <f>'DEPT REQS'!D31</f>
        <v>What are your standard and optional communications services?  Are there any additional costs for these services?  Please provide samples of materials.</v>
      </c>
      <c r="E31" s="112">
        <f>'DEPT REQS'!E31</f>
        <v>15</v>
      </c>
      <c r="F31" s="127"/>
      <c r="G31" s="119"/>
      <c r="H31" s="117"/>
      <c r="I31" s="154"/>
      <c r="J31" s="127"/>
      <c r="K31" s="119"/>
      <c r="L31" s="117"/>
      <c r="M31" s="154"/>
      <c r="N31" s="127"/>
      <c r="O31" s="119"/>
      <c r="P31" s="117"/>
      <c r="Q31" s="154"/>
      <c r="R31" s="127"/>
      <c r="S31" s="119"/>
      <c r="T31" s="117"/>
      <c r="U31" s="154"/>
      <c r="V31" s="127"/>
      <c r="W31" s="119"/>
      <c r="X31" s="117"/>
      <c r="Y31" s="154"/>
      <c r="Z31" s="127"/>
      <c r="AA31" s="119"/>
      <c r="AB31" s="117"/>
      <c r="AC31" s="154"/>
    </row>
    <row r="32" spans="1:29" ht="37.5" x14ac:dyDescent="0.2">
      <c r="A32" s="85">
        <v>23</v>
      </c>
      <c r="B32" s="110">
        <f>'DEPT REQS'!B32</f>
        <v>0</v>
      </c>
      <c r="C32" s="110">
        <f>'DEPT REQS'!C32</f>
        <v>0</v>
      </c>
      <c r="D32" s="111" t="str">
        <f>'DEPT REQS'!D32</f>
        <v>Are you able to personalize enrollment materials with the County's logo with no additional charge?</v>
      </c>
      <c r="E32" s="112">
        <f>'DEPT REQS'!E32</f>
        <v>15</v>
      </c>
      <c r="F32" s="127"/>
      <c r="G32" s="119"/>
      <c r="H32" s="117"/>
      <c r="I32" s="154"/>
      <c r="J32" s="127"/>
      <c r="K32" s="119"/>
      <c r="L32" s="117"/>
      <c r="M32" s="154"/>
      <c r="N32" s="127"/>
      <c r="O32" s="119"/>
      <c r="P32" s="117"/>
      <c r="Q32" s="154"/>
      <c r="R32" s="127"/>
      <c r="S32" s="119"/>
      <c r="T32" s="117"/>
      <c r="U32" s="154"/>
      <c r="V32" s="127"/>
      <c r="W32" s="119"/>
      <c r="X32" s="117"/>
      <c r="Y32" s="154"/>
      <c r="Z32" s="127"/>
      <c r="AA32" s="119"/>
      <c r="AB32" s="117"/>
      <c r="AC32" s="154"/>
    </row>
    <row r="33" spans="1:29" ht="37.5" x14ac:dyDescent="0.2">
      <c r="A33" s="85">
        <v>24</v>
      </c>
      <c r="B33" s="110">
        <f>'DEPT REQS'!B33</f>
        <v>0</v>
      </c>
      <c r="C33" s="110">
        <f>'DEPT REQS'!C33</f>
        <v>0</v>
      </c>
      <c r="D33" s="111" t="str">
        <f>'DEPT REQS'!D33</f>
        <v xml:space="preserve">What marketing capabilities (print, electronic, web) do you have available?  </v>
      </c>
      <c r="E33" s="112">
        <f>'DEPT REQS'!E33</f>
        <v>20</v>
      </c>
      <c r="F33" s="127"/>
      <c r="G33" s="119"/>
      <c r="H33" s="117"/>
      <c r="I33" s="154"/>
      <c r="J33" s="127"/>
      <c r="K33" s="119"/>
      <c r="L33" s="117"/>
      <c r="M33" s="154"/>
      <c r="N33" s="127"/>
      <c r="O33" s="119"/>
      <c r="P33" s="117"/>
      <c r="Q33" s="154"/>
      <c r="R33" s="127"/>
      <c r="S33" s="119"/>
      <c r="T33" s="117"/>
      <c r="U33" s="154"/>
      <c r="V33" s="127"/>
      <c r="W33" s="119"/>
      <c r="X33" s="117"/>
      <c r="Y33" s="154"/>
      <c r="Z33" s="127"/>
      <c r="AA33" s="119"/>
      <c r="AB33" s="117"/>
      <c r="AC33" s="154"/>
    </row>
    <row r="34" spans="1:29" ht="37.5" x14ac:dyDescent="0.2">
      <c r="A34" s="85">
        <v>25</v>
      </c>
      <c r="B34" s="110">
        <f>'DEPT REQS'!B34</f>
        <v>0</v>
      </c>
      <c r="C34" s="110">
        <f>'DEPT REQS'!C34</f>
        <v>0</v>
      </c>
      <c r="D34" s="111" t="str">
        <f>'DEPT REQS'!D34</f>
        <v>What materials will you make available to the County at no additional charge?</v>
      </c>
      <c r="E34" s="112">
        <f>'DEPT REQS'!E34</f>
        <v>20</v>
      </c>
      <c r="F34" s="127"/>
      <c r="G34" s="119"/>
      <c r="H34" s="117"/>
      <c r="I34" s="154"/>
      <c r="J34" s="127"/>
      <c r="K34" s="119"/>
      <c r="L34" s="117"/>
      <c r="M34" s="154"/>
      <c r="N34" s="127"/>
      <c r="O34" s="119"/>
      <c r="P34" s="117"/>
      <c r="Q34" s="154"/>
      <c r="R34" s="127"/>
      <c r="S34" s="119"/>
      <c r="T34" s="117"/>
      <c r="U34" s="154"/>
      <c r="V34" s="127"/>
      <c r="W34" s="119"/>
      <c r="X34" s="117"/>
      <c r="Y34" s="154"/>
      <c r="Z34" s="127"/>
      <c r="AA34" s="119"/>
      <c r="AB34" s="117"/>
      <c r="AC34" s="154"/>
    </row>
    <row r="35" spans="1:29" ht="56.25" x14ac:dyDescent="0.2">
      <c r="A35" s="85">
        <v>26</v>
      </c>
      <c r="B35" s="110">
        <f>'DEPT REQS'!B35</f>
        <v>0</v>
      </c>
      <c r="C35" s="110">
        <f>'DEPT REQS'!C35</f>
        <v>0</v>
      </c>
      <c r="D35" s="111" t="str">
        <f>'DEPT REQS'!D35</f>
        <v>Do you provide marketing support for pre and post enrollment?  Are there any potential costs to the employer (i.e., postage for pre-enrollment postcards)</v>
      </c>
      <c r="E35" s="112">
        <f>'DEPT REQS'!E35</f>
        <v>10</v>
      </c>
      <c r="F35" s="127"/>
      <c r="G35" s="119"/>
      <c r="H35" s="117"/>
      <c r="I35" s="154"/>
      <c r="J35" s="127"/>
      <c r="K35" s="119"/>
      <c r="L35" s="117"/>
      <c r="M35" s="154"/>
      <c r="N35" s="127"/>
      <c r="O35" s="119"/>
      <c r="P35" s="117"/>
      <c r="Q35" s="154"/>
      <c r="R35" s="127"/>
      <c r="S35" s="119"/>
      <c r="T35" s="117"/>
      <c r="U35" s="154"/>
      <c r="V35" s="127"/>
      <c r="W35" s="119"/>
      <c r="X35" s="117"/>
      <c r="Y35" s="154"/>
      <c r="Z35" s="127"/>
      <c r="AA35" s="119"/>
      <c r="AB35" s="117"/>
      <c r="AC35" s="154"/>
    </row>
    <row r="36" spans="1:29" ht="75" x14ac:dyDescent="0.2">
      <c r="A36" s="85">
        <v>27</v>
      </c>
      <c r="B36" s="110">
        <f>'DEPT REQS'!B36</f>
        <v>0</v>
      </c>
      <c r="C36" s="110">
        <f>'DEPT REQS'!C36</f>
        <v>0</v>
      </c>
      <c r="D36" s="111" t="str">
        <f>'DEPT REQS'!D36</f>
        <v>What documentation will the member receive once he/she has enrolled in the pet plan?  Please provide samples of any materials and detail any additional costs (i.e., member welcome package with ID cards).</v>
      </c>
      <c r="E36" s="112">
        <f>'DEPT REQS'!E36</f>
        <v>10</v>
      </c>
      <c r="F36" s="127"/>
      <c r="G36" s="119"/>
      <c r="H36" s="117"/>
      <c r="I36" s="154"/>
      <c r="J36" s="127"/>
      <c r="K36" s="119"/>
      <c r="L36" s="117"/>
      <c r="M36" s="154"/>
      <c r="N36" s="127"/>
      <c r="O36" s="119"/>
      <c r="P36" s="117"/>
      <c r="Q36" s="154"/>
      <c r="R36" s="127"/>
      <c r="S36" s="119"/>
      <c r="T36" s="117"/>
      <c r="U36" s="154"/>
      <c r="V36" s="127"/>
      <c r="W36" s="119"/>
      <c r="X36" s="117"/>
      <c r="Y36" s="154"/>
      <c r="Z36" s="127"/>
      <c r="AA36" s="119"/>
      <c r="AB36" s="117"/>
      <c r="AC36" s="154"/>
    </row>
    <row r="37" spans="1:29" ht="37.5" x14ac:dyDescent="0.2">
      <c r="A37" s="85">
        <v>28</v>
      </c>
      <c r="B37" s="110">
        <f>'DEPT REQS'!B37</f>
        <v>0</v>
      </c>
      <c r="C37" s="110">
        <f>'DEPT REQS'!C37</f>
        <v>0</v>
      </c>
      <c r="D37" s="111" t="str">
        <f>'DEPT REQS'!D37</f>
        <v>Please provide your proposed sample communications timeline, including any recommended year-round communications.</v>
      </c>
      <c r="E37" s="112">
        <f>'DEPT REQS'!E37</f>
        <v>5</v>
      </c>
      <c r="F37" s="127"/>
      <c r="G37" s="119"/>
      <c r="H37" s="117"/>
      <c r="I37" s="154"/>
      <c r="J37" s="127"/>
      <c r="K37" s="119"/>
      <c r="L37" s="117"/>
      <c r="M37" s="154"/>
      <c r="N37" s="127"/>
      <c r="O37" s="119"/>
      <c r="P37" s="117"/>
      <c r="Q37" s="154"/>
      <c r="R37" s="127"/>
      <c r="S37" s="119"/>
      <c r="T37" s="117"/>
      <c r="U37" s="154"/>
      <c r="V37" s="127"/>
      <c r="W37" s="119"/>
      <c r="X37" s="117"/>
      <c r="Y37" s="154"/>
      <c r="Z37" s="127"/>
      <c r="AA37" s="119"/>
      <c r="AB37" s="117"/>
      <c r="AC37" s="154"/>
    </row>
    <row r="38" spans="1:29" ht="18.75" x14ac:dyDescent="0.2">
      <c r="A38" s="85">
        <v>29</v>
      </c>
      <c r="B38" s="110" t="e">
        <f>'DEPT REQS'!#REF!</f>
        <v>#REF!</v>
      </c>
      <c r="C38" s="110" t="e">
        <f>'DEPT REQS'!#REF!</f>
        <v>#REF!</v>
      </c>
      <c r="D38" s="111" t="e">
        <f>'DEPT REQS'!#REF!</f>
        <v>#REF!</v>
      </c>
      <c r="E38" s="112" t="e">
        <f>'DEPT REQS'!#REF!</f>
        <v>#REF!</v>
      </c>
      <c r="F38" s="127"/>
      <c r="G38" s="119"/>
      <c r="H38" s="117"/>
      <c r="I38" s="154"/>
      <c r="J38" s="127"/>
      <c r="K38" s="119"/>
      <c r="L38" s="117"/>
      <c r="M38" s="154"/>
      <c r="N38" s="127"/>
      <c r="O38" s="119"/>
      <c r="P38" s="117"/>
      <c r="Q38" s="154"/>
      <c r="R38" s="127"/>
      <c r="S38" s="119"/>
      <c r="T38" s="117"/>
      <c r="U38" s="154"/>
      <c r="V38" s="127"/>
      <c r="W38" s="119"/>
      <c r="X38" s="117"/>
      <c r="Y38" s="154"/>
      <c r="Z38" s="127"/>
      <c r="AA38" s="119"/>
      <c r="AB38" s="117"/>
      <c r="AC38" s="154"/>
    </row>
    <row r="39" spans="1:29" ht="19.5" thickBot="1" x14ac:dyDescent="0.25">
      <c r="A39" s="105">
        <v>30</v>
      </c>
      <c r="B39" s="113" t="e">
        <f>'DEPT REQS'!#REF!</f>
        <v>#REF!</v>
      </c>
      <c r="C39" s="113" t="e">
        <f>'DEPT REQS'!#REF!</f>
        <v>#REF!</v>
      </c>
      <c r="D39" s="114" t="e">
        <f>'DEPT REQS'!#REF!</f>
        <v>#REF!</v>
      </c>
      <c r="E39" s="115" t="e">
        <f>'DEPT REQS'!#REF!</f>
        <v>#REF!</v>
      </c>
      <c r="F39" s="128"/>
      <c r="G39" s="118"/>
      <c r="H39" s="121"/>
      <c r="I39" s="155"/>
      <c r="J39" s="128"/>
      <c r="K39" s="118"/>
      <c r="L39" s="121"/>
      <c r="M39" s="155"/>
      <c r="N39" s="128"/>
      <c r="O39" s="118"/>
      <c r="P39" s="121"/>
      <c r="Q39" s="155"/>
      <c r="R39" s="128"/>
      <c r="S39" s="118"/>
      <c r="T39" s="121"/>
      <c r="U39" s="155"/>
      <c r="V39" s="128"/>
      <c r="W39" s="118"/>
      <c r="X39" s="121"/>
      <c r="Y39" s="155"/>
      <c r="Z39" s="128"/>
      <c r="AA39" s="118"/>
      <c r="AB39" s="121"/>
      <c r="AC39" s="155"/>
    </row>
    <row r="40" spans="1:29" s="159" customFormat="1" ht="24" thickBot="1" x14ac:dyDescent="0.25">
      <c r="A40" s="257" t="s">
        <v>61</v>
      </c>
      <c r="B40" s="226"/>
      <c r="C40" s="226"/>
      <c r="D40" s="226"/>
      <c r="E40" s="157" t="e">
        <f>SUM(E10:E39)</f>
        <v>#REF!</v>
      </c>
      <c r="F40" s="253"/>
      <c r="G40" s="254"/>
      <c r="H40" s="254"/>
      <c r="I40" s="158">
        <f>SUM(I10:I39)</f>
        <v>0</v>
      </c>
      <c r="J40" s="253"/>
      <c r="K40" s="254"/>
      <c r="L40" s="254"/>
      <c r="M40" s="158">
        <f>SUM(M10:M39)</f>
        <v>0</v>
      </c>
      <c r="N40" s="253"/>
      <c r="O40" s="254"/>
      <c r="P40" s="254"/>
      <c r="Q40" s="158">
        <f>SUM(Q10:Q39)</f>
        <v>0</v>
      </c>
      <c r="R40" s="253"/>
      <c r="S40" s="254"/>
      <c r="T40" s="254"/>
      <c r="U40" s="158">
        <f>SUM(U10:U39)</f>
        <v>0</v>
      </c>
      <c r="V40" s="253"/>
      <c r="W40" s="254"/>
      <c r="X40" s="254"/>
      <c r="Y40" s="158">
        <f>SUM(Y10:Y39)</f>
        <v>0</v>
      </c>
      <c r="Z40" s="253"/>
      <c r="AA40" s="254"/>
      <c r="AB40" s="254"/>
      <c r="AC40" s="158">
        <f>SUM(AC10:AC39)</f>
        <v>0</v>
      </c>
    </row>
    <row r="41" spans="1:29" x14ac:dyDescent="0.2">
      <c r="I41" s="156"/>
      <c r="M41" s="156"/>
      <c r="Q41" s="156"/>
      <c r="U41" s="156"/>
      <c r="Y41" s="156"/>
      <c r="AC41" s="156"/>
    </row>
    <row r="42" spans="1:29" x14ac:dyDescent="0.2">
      <c r="I42" s="156"/>
      <c r="M42" s="156"/>
      <c r="Q42" s="156"/>
      <c r="U42" s="156"/>
      <c r="Y42" s="156"/>
      <c r="AC42" s="156"/>
    </row>
    <row r="43" spans="1:29" x14ac:dyDescent="0.2">
      <c r="I43" s="156"/>
      <c r="M43" s="156"/>
      <c r="Q43" s="156"/>
      <c r="U43" s="156"/>
      <c r="Y43" s="156"/>
      <c r="AC43" s="156"/>
    </row>
    <row r="44" spans="1:29" x14ac:dyDescent="0.2">
      <c r="I44" s="156"/>
      <c r="M44" s="156"/>
      <c r="Q44" s="156"/>
      <c r="U44" s="156"/>
      <c r="Y44" s="156"/>
      <c r="AC44" s="156"/>
    </row>
    <row r="45" spans="1:29" x14ac:dyDescent="0.2">
      <c r="I45" s="156"/>
      <c r="M45" s="156"/>
      <c r="Q45" s="156"/>
      <c r="U45" s="156"/>
      <c r="Y45" s="156"/>
      <c r="AC45" s="156"/>
    </row>
    <row r="46" spans="1:29" x14ac:dyDescent="0.2">
      <c r="I46" s="156"/>
      <c r="M46" s="156"/>
      <c r="Q46" s="156"/>
      <c r="U46" s="156"/>
      <c r="Y46" s="156"/>
      <c r="AC46" s="156"/>
    </row>
    <row r="47" spans="1:29" x14ac:dyDescent="0.2">
      <c r="I47" s="156"/>
      <c r="M47" s="156"/>
      <c r="Q47" s="156"/>
      <c r="U47" s="156"/>
      <c r="Y47" s="156"/>
      <c r="AC47" s="156"/>
    </row>
    <row r="48" spans="1:29" x14ac:dyDescent="0.2">
      <c r="I48" s="156"/>
      <c r="M48" s="156"/>
      <c r="Q48" s="156"/>
      <c r="U48" s="156"/>
      <c r="Y48" s="156"/>
      <c r="AC48" s="156"/>
    </row>
    <row r="49" spans="9:29" x14ac:dyDescent="0.2">
      <c r="I49" s="156"/>
      <c r="M49" s="156"/>
      <c r="Q49" s="156"/>
      <c r="U49" s="156"/>
      <c r="Y49" s="156"/>
      <c r="AC49" s="156"/>
    </row>
    <row r="50" spans="9:29" x14ac:dyDescent="0.2">
      <c r="I50" s="156"/>
      <c r="M50" s="156"/>
      <c r="Q50" s="156"/>
      <c r="U50" s="156"/>
      <c r="Y50" s="156"/>
      <c r="AC50" s="156"/>
    </row>
    <row r="51" spans="9:29" x14ac:dyDescent="0.2">
      <c r="I51" s="156"/>
      <c r="M51" s="156"/>
      <c r="Q51" s="156"/>
      <c r="U51" s="156"/>
      <c r="Y51" s="156"/>
      <c r="AC51" s="156"/>
    </row>
    <row r="52" spans="9:29" x14ac:dyDescent="0.2">
      <c r="I52" s="156"/>
      <c r="M52" s="156"/>
      <c r="Q52" s="156"/>
      <c r="U52" s="156"/>
      <c r="Y52" s="156"/>
      <c r="AC52" s="156"/>
    </row>
    <row r="53" spans="9:29" x14ac:dyDescent="0.2">
      <c r="I53" s="156"/>
      <c r="M53" s="156"/>
      <c r="Q53" s="156"/>
      <c r="U53" s="156"/>
      <c r="Y53" s="156"/>
      <c r="AC53" s="156"/>
    </row>
    <row r="54" spans="9:29" x14ac:dyDescent="0.2">
      <c r="I54" s="156"/>
      <c r="M54" s="156"/>
      <c r="Q54" s="156"/>
      <c r="U54" s="156"/>
      <c r="Y54" s="156"/>
      <c r="AC54" s="156"/>
    </row>
    <row r="55" spans="9:29" x14ac:dyDescent="0.2">
      <c r="I55" s="156"/>
      <c r="M55" s="156"/>
      <c r="Q55" s="156"/>
      <c r="U55" s="156"/>
      <c r="Y55" s="156"/>
      <c r="AC55" s="156"/>
    </row>
    <row r="56" spans="9:29" x14ac:dyDescent="0.2">
      <c r="I56" s="156"/>
      <c r="M56" s="156"/>
      <c r="Q56" s="156"/>
      <c r="U56" s="156"/>
      <c r="Y56" s="156"/>
      <c r="AC56" s="156"/>
    </row>
    <row r="57" spans="9:29" x14ac:dyDescent="0.2">
      <c r="I57" s="156"/>
      <c r="M57" s="156"/>
      <c r="Q57" s="156"/>
      <c r="U57" s="156"/>
      <c r="Y57" s="156"/>
      <c r="AC57" s="156"/>
    </row>
    <row r="58" spans="9:29" x14ac:dyDescent="0.2">
      <c r="I58" s="156"/>
      <c r="M58" s="156"/>
      <c r="Q58" s="156"/>
      <c r="U58" s="156"/>
      <c r="Y58" s="156"/>
      <c r="AC58" s="156"/>
    </row>
    <row r="59" spans="9:29" x14ac:dyDescent="0.2">
      <c r="I59" s="156"/>
      <c r="M59" s="156"/>
      <c r="Q59" s="156"/>
      <c r="U59" s="156"/>
      <c r="Y59" s="156"/>
      <c r="AC59" s="156"/>
    </row>
    <row r="60" spans="9:29" x14ac:dyDescent="0.2">
      <c r="I60" s="156"/>
      <c r="M60" s="156"/>
      <c r="Q60" s="156"/>
      <c r="U60" s="156"/>
      <c r="Y60" s="156"/>
      <c r="AC60" s="156"/>
    </row>
    <row r="61" spans="9:29" x14ac:dyDescent="0.2">
      <c r="I61" s="156"/>
      <c r="M61" s="156"/>
      <c r="Q61" s="156"/>
      <c r="U61" s="156"/>
      <c r="Y61" s="156"/>
      <c r="AC61" s="156"/>
    </row>
    <row r="62" spans="9:29" x14ac:dyDescent="0.2">
      <c r="I62" s="156"/>
      <c r="M62" s="156"/>
      <c r="Q62" s="156"/>
      <c r="U62" s="156"/>
      <c r="Y62" s="156"/>
      <c r="AC62" s="156"/>
    </row>
    <row r="63" spans="9:29" x14ac:dyDescent="0.2">
      <c r="I63" s="156"/>
      <c r="M63" s="156"/>
      <c r="Q63" s="156"/>
      <c r="U63" s="156"/>
      <c r="Y63" s="156"/>
      <c r="AC63" s="156"/>
    </row>
    <row r="64" spans="9:29" x14ac:dyDescent="0.2">
      <c r="I64" s="156"/>
      <c r="M64" s="156"/>
      <c r="Q64" s="156"/>
      <c r="U64" s="156"/>
      <c r="Y64" s="156"/>
      <c r="AC64" s="156"/>
    </row>
    <row r="65" spans="9:29" x14ac:dyDescent="0.2">
      <c r="I65" s="156"/>
      <c r="M65" s="156"/>
      <c r="Q65" s="156"/>
      <c r="U65" s="156"/>
      <c r="Y65" s="156"/>
      <c r="AC65" s="156"/>
    </row>
    <row r="66" spans="9:29" x14ac:dyDescent="0.2">
      <c r="I66" s="156"/>
      <c r="M66" s="156"/>
      <c r="Q66" s="156"/>
      <c r="U66" s="156"/>
      <c r="Y66" s="156"/>
      <c r="AC66" s="156"/>
    </row>
    <row r="67" spans="9:29" x14ac:dyDescent="0.2">
      <c r="I67" s="156"/>
      <c r="M67" s="156"/>
      <c r="Q67" s="156"/>
      <c r="U67" s="156"/>
      <c r="Y67" s="156"/>
      <c r="AC67" s="156"/>
    </row>
    <row r="68" spans="9:29" x14ac:dyDescent="0.2">
      <c r="I68" s="156"/>
      <c r="M68" s="156"/>
      <c r="Q68" s="156"/>
      <c r="U68" s="156"/>
      <c r="Y68" s="156"/>
      <c r="AC68" s="156"/>
    </row>
    <row r="69" spans="9:29" x14ac:dyDescent="0.2">
      <c r="I69" s="156"/>
      <c r="M69" s="156"/>
      <c r="Q69" s="156"/>
      <c r="U69" s="156"/>
      <c r="Y69" s="156"/>
      <c r="AC69" s="156"/>
    </row>
    <row r="70" spans="9:29" x14ac:dyDescent="0.2">
      <c r="I70" s="156"/>
      <c r="M70" s="156"/>
      <c r="Q70" s="156"/>
      <c r="U70" s="156"/>
      <c r="Y70" s="156"/>
      <c r="AC70" s="156"/>
    </row>
    <row r="71" spans="9:29" x14ac:dyDescent="0.2">
      <c r="I71" s="156"/>
      <c r="M71" s="156"/>
      <c r="Q71" s="156"/>
      <c r="U71" s="156"/>
      <c r="Y71" s="156"/>
      <c r="AC71" s="156"/>
    </row>
    <row r="72" spans="9:29" x14ac:dyDescent="0.2">
      <c r="I72" s="156"/>
      <c r="M72" s="156"/>
      <c r="Q72" s="156"/>
      <c r="U72" s="156"/>
      <c r="Y72" s="156"/>
      <c r="AC72" s="156"/>
    </row>
    <row r="73" spans="9:29" x14ac:dyDescent="0.2">
      <c r="I73" s="156"/>
      <c r="M73" s="156"/>
      <c r="Q73" s="156"/>
      <c r="U73" s="156"/>
      <c r="Y73" s="156"/>
      <c r="AC73" s="156"/>
    </row>
    <row r="74" spans="9:29" x14ac:dyDescent="0.2">
      <c r="I74" s="156"/>
      <c r="M74" s="156"/>
      <c r="Q74" s="156"/>
      <c r="U74" s="156"/>
      <c r="Y74" s="156"/>
      <c r="AC74" s="156"/>
    </row>
    <row r="75" spans="9:29" x14ac:dyDescent="0.2">
      <c r="I75" s="156"/>
      <c r="M75" s="156"/>
      <c r="Q75" s="156"/>
      <c r="U75" s="156"/>
      <c r="Y75" s="156"/>
      <c r="AC75" s="156"/>
    </row>
    <row r="76" spans="9:29" x14ac:dyDescent="0.2">
      <c r="I76" s="156"/>
      <c r="M76" s="156"/>
      <c r="Q76" s="156"/>
      <c r="U76" s="156"/>
      <c r="Y76" s="156"/>
      <c r="AC76" s="156"/>
    </row>
    <row r="77" spans="9:29" x14ac:dyDescent="0.2">
      <c r="I77" s="156"/>
      <c r="M77" s="156"/>
      <c r="Q77" s="156"/>
      <c r="U77" s="156"/>
      <c r="Y77" s="156"/>
      <c r="AC77" s="156"/>
    </row>
    <row r="78" spans="9:29" x14ac:dyDescent="0.2">
      <c r="I78" s="156"/>
      <c r="M78" s="156"/>
      <c r="Q78" s="156"/>
      <c r="U78" s="156"/>
      <c r="Y78" s="156"/>
      <c r="AC78" s="156"/>
    </row>
    <row r="79" spans="9:29" x14ac:dyDescent="0.2">
      <c r="I79" s="156"/>
      <c r="M79" s="156"/>
      <c r="Q79" s="156"/>
      <c r="U79" s="156"/>
      <c r="Y79" s="156"/>
      <c r="AC79" s="156"/>
    </row>
    <row r="80" spans="9:29" x14ac:dyDescent="0.2">
      <c r="I80" s="156"/>
      <c r="M80" s="156"/>
      <c r="Q80" s="156"/>
      <c r="U80" s="156"/>
      <c r="Y80" s="156"/>
      <c r="AC80" s="156"/>
    </row>
    <row r="81" spans="9:29" x14ac:dyDescent="0.2">
      <c r="I81" s="156"/>
      <c r="M81" s="156"/>
      <c r="Q81" s="156"/>
      <c r="U81" s="156"/>
      <c r="Y81" s="156"/>
      <c r="AC81" s="156"/>
    </row>
    <row r="82" spans="9:29" x14ac:dyDescent="0.2">
      <c r="I82" s="156"/>
      <c r="M82" s="156"/>
      <c r="Q82" s="156"/>
      <c r="U82" s="156"/>
      <c r="Y82" s="156"/>
      <c r="AC82" s="156"/>
    </row>
    <row r="83" spans="9:29" x14ac:dyDescent="0.2">
      <c r="I83" s="156"/>
      <c r="M83" s="156"/>
      <c r="Q83" s="156"/>
      <c r="U83" s="156"/>
      <c r="Y83" s="156"/>
      <c r="AC83" s="156"/>
    </row>
    <row r="84" spans="9:29" x14ac:dyDescent="0.2">
      <c r="I84" s="156"/>
      <c r="M84" s="156"/>
      <c r="Q84" s="156"/>
      <c r="U84" s="156"/>
      <c r="Y84" s="156"/>
      <c r="AC84" s="156"/>
    </row>
    <row r="85" spans="9:29" x14ac:dyDescent="0.2">
      <c r="I85" s="156"/>
      <c r="M85" s="156"/>
      <c r="Q85" s="156"/>
      <c r="U85" s="156"/>
      <c r="Y85" s="156"/>
      <c r="AC85" s="156"/>
    </row>
    <row r="86" spans="9:29" x14ac:dyDescent="0.2">
      <c r="I86" s="156"/>
      <c r="M86" s="156"/>
      <c r="Q86" s="156"/>
      <c r="U86" s="156"/>
      <c r="Y86" s="156"/>
      <c r="AC86" s="156"/>
    </row>
    <row r="87" spans="9:29" x14ac:dyDescent="0.2">
      <c r="I87" s="156"/>
      <c r="M87" s="156"/>
      <c r="Q87" s="156"/>
      <c r="U87" s="156"/>
      <c r="Y87" s="156"/>
      <c r="AC87" s="156"/>
    </row>
    <row r="88" spans="9:29" x14ac:dyDescent="0.2">
      <c r="I88" s="156"/>
      <c r="M88" s="156"/>
      <c r="Q88" s="156"/>
      <c r="U88" s="156"/>
      <c r="Y88" s="156"/>
      <c r="AC88" s="156"/>
    </row>
    <row r="89" spans="9:29" x14ac:dyDescent="0.2">
      <c r="I89" s="156"/>
      <c r="M89" s="156"/>
      <c r="Q89" s="156"/>
      <c r="U89" s="156"/>
      <c r="Y89" s="156"/>
      <c r="AC89" s="156"/>
    </row>
    <row r="90" spans="9:29" x14ac:dyDescent="0.2">
      <c r="I90" s="156"/>
      <c r="M90" s="156"/>
      <c r="Q90" s="156"/>
      <c r="U90" s="156"/>
      <c r="Y90" s="156"/>
      <c r="AC90" s="156"/>
    </row>
    <row r="91" spans="9:29" x14ac:dyDescent="0.2">
      <c r="I91" s="156"/>
      <c r="M91" s="156"/>
      <c r="Q91" s="156"/>
      <c r="U91" s="156"/>
      <c r="Y91" s="156"/>
      <c r="AC91" s="156"/>
    </row>
    <row r="92" spans="9:29" x14ac:dyDescent="0.2">
      <c r="I92" s="156"/>
      <c r="M92" s="156"/>
      <c r="Q92" s="156"/>
      <c r="U92" s="156"/>
      <c r="Y92" s="156"/>
      <c r="AC92" s="156"/>
    </row>
    <row r="93" spans="9:29" x14ac:dyDescent="0.2">
      <c r="I93" s="156"/>
      <c r="M93" s="156"/>
      <c r="Q93" s="156"/>
      <c r="U93" s="156"/>
      <c r="Y93" s="156"/>
      <c r="AC93" s="156"/>
    </row>
    <row r="94" spans="9:29" x14ac:dyDescent="0.2">
      <c r="I94" s="156"/>
      <c r="M94" s="156"/>
      <c r="Q94" s="156"/>
      <c r="U94" s="156"/>
      <c r="Y94" s="156"/>
      <c r="AC94" s="156"/>
    </row>
    <row r="95" spans="9:29" x14ac:dyDescent="0.2">
      <c r="I95" s="156"/>
      <c r="M95" s="156"/>
      <c r="Q95" s="156"/>
      <c r="U95" s="156"/>
      <c r="Y95" s="156"/>
      <c r="AC95" s="156"/>
    </row>
    <row r="96" spans="9:29" x14ac:dyDescent="0.2">
      <c r="I96" s="156"/>
      <c r="M96" s="156"/>
      <c r="Q96" s="156"/>
      <c r="U96" s="156"/>
      <c r="Y96" s="156"/>
      <c r="AC96" s="156"/>
    </row>
    <row r="97" spans="9:29" x14ac:dyDescent="0.2">
      <c r="I97" s="156"/>
      <c r="M97" s="156"/>
      <c r="Q97" s="156"/>
      <c r="U97" s="156"/>
      <c r="Y97" s="156"/>
      <c r="AC97" s="156"/>
    </row>
    <row r="98" spans="9:29" x14ac:dyDescent="0.2">
      <c r="I98" s="156"/>
      <c r="M98" s="156"/>
      <c r="Q98" s="156"/>
      <c r="U98" s="156"/>
      <c r="Y98" s="156"/>
      <c r="AC98" s="156"/>
    </row>
    <row r="99" spans="9:29" x14ac:dyDescent="0.2">
      <c r="I99" s="156"/>
      <c r="M99" s="156"/>
      <c r="Q99" s="156"/>
      <c r="U99" s="156"/>
      <c r="Y99" s="156"/>
      <c r="AC99" s="156"/>
    </row>
    <row r="100" spans="9:29" x14ac:dyDescent="0.2">
      <c r="I100" s="156"/>
      <c r="M100" s="156"/>
      <c r="Q100" s="156"/>
      <c r="U100" s="156"/>
      <c r="Y100" s="156"/>
      <c r="AC100" s="156"/>
    </row>
    <row r="101" spans="9:29" x14ac:dyDescent="0.2">
      <c r="I101" s="156"/>
      <c r="M101" s="156"/>
      <c r="Q101" s="156"/>
      <c r="U101" s="156"/>
      <c r="Y101" s="156"/>
      <c r="AC101" s="156"/>
    </row>
    <row r="102" spans="9:29" x14ac:dyDescent="0.2">
      <c r="I102" s="156"/>
      <c r="M102" s="156"/>
      <c r="Q102" s="156"/>
      <c r="U102" s="156"/>
      <c r="Y102" s="156"/>
      <c r="AC102" s="156"/>
    </row>
    <row r="103" spans="9:29" x14ac:dyDescent="0.2">
      <c r="I103" s="156"/>
      <c r="M103" s="156"/>
      <c r="Q103" s="156"/>
      <c r="U103" s="156"/>
      <c r="Y103" s="156"/>
      <c r="AC103" s="156"/>
    </row>
    <row r="104" spans="9:29" x14ac:dyDescent="0.2">
      <c r="I104" s="156"/>
      <c r="M104" s="156"/>
      <c r="Q104" s="156"/>
      <c r="U104" s="156"/>
      <c r="Y104" s="156"/>
      <c r="AC104" s="156"/>
    </row>
  </sheetData>
  <autoFilter ref="A9:AV40" xr:uid="{00000000-0009-0000-0000-000008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23</vt:i4>
      </vt:variant>
    </vt:vector>
  </HeadingPairs>
  <TitlesOfParts>
    <vt:vector size="36" baseType="lpstr">
      <vt:lpstr>SUMMARY</vt:lpstr>
      <vt:lpstr>MIN REQS</vt:lpstr>
      <vt:lpstr>MinReqAssessment</vt:lpstr>
      <vt:lpstr>DEPT REQS</vt:lpstr>
      <vt:lpstr>Sheet1</vt:lpstr>
      <vt:lpstr>Member 1</vt:lpstr>
      <vt:lpstr>Member 2</vt:lpstr>
      <vt:lpstr>Member 3</vt:lpstr>
      <vt:lpstr>Member 4</vt:lpstr>
      <vt:lpstr>Member 5</vt:lpstr>
      <vt:lpstr>Member 6</vt:lpstr>
      <vt:lpstr>Member 7</vt:lpstr>
      <vt:lpstr>Member 8</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Worthy, Sonja</cp:lastModifiedBy>
  <cp:lastPrinted>2025-06-18T20:06:44Z</cp:lastPrinted>
  <dcterms:created xsi:type="dcterms:W3CDTF">2006-04-04T18:02:41Z</dcterms:created>
  <dcterms:modified xsi:type="dcterms:W3CDTF">2025-06-18T20:07:29Z</dcterms:modified>
</cp:coreProperties>
</file>