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10-10\"/>
    </mc:Choice>
  </mc:AlternateContent>
  <xr:revisionPtr revIDLastSave="0" documentId="8_{F96EFC3B-706C-44A5-BE7D-0EB816FD61BC}" xr6:coauthVersionLast="47" xr6:coauthVersionMax="47" xr10:uidLastSave="{00000000-0000-0000-0000-000000000000}"/>
  <bookViews>
    <workbookView xWindow="2340" yWindow="2340" windowWidth="21600" windowHeight="11295" tabRatio="762" firstSheet="1" activeTab="3"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REQS'!$A$9:$AU$271</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REQS'!$A$9:$AP$22</definedName>
    <definedName name="_xlnm._FilterDatabase" localSheetId="2" hidden="1">MinReqAssessment!$A$9:$AV$22</definedName>
    <definedName name="_xlnm.Print_Area" localSheetId="3">'DEPT REQS'!$A$1:$H$271</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REQS'!$A$1:$G$22</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1" l="1"/>
  <c r="A14" i="11"/>
  <c r="A11" i="11" l="1"/>
  <c r="A12" i="11" s="1"/>
  <c r="A13" i="11" s="1"/>
  <c r="A16" i="11" s="1"/>
  <c r="A25" i="11" l="1"/>
  <c r="A28" i="11" s="1"/>
  <c r="A29" i="11" s="1"/>
  <c r="A30" i="11" s="1"/>
  <c r="A31" i="11" s="1"/>
  <c r="A32" i="11" s="1"/>
  <c r="A41" i="11" s="1"/>
  <c r="A42" i="11" s="1"/>
  <c r="A43" i="11" s="1"/>
  <c r="A46" i="11" s="1"/>
  <c r="A50" i="11" s="1"/>
  <c r="A51" i="11" s="1"/>
  <c r="A52" i="11" s="1"/>
  <c r="A53" i="11" s="1"/>
  <c r="A54" i="11" s="1"/>
  <c r="A55" i="11" s="1"/>
  <c r="A56" i="11" s="1"/>
  <c r="A57" i="11" s="1"/>
  <c r="A58" i="11" s="1"/>
  <c r="A59" i="11" s="1"/>
  <c r="A60" i="11" s="1"/>
  <c r="A61" i="11" s="1"/>
  <c r="A62" i="11" s="1"/>
  <c r="A63" i="11" s="1"/>
  <c r="A70" i="11" s="1"/>
  <c r="A71" i="11" s="1"/>
  <c r="A72" i="11" s="1"/>
  <c r="A73" i="11" s="1"/>
  <c r="A74" i="11" s="1"/>
  <c r="A75" i="11" s="1"/>
  <c r="A76" i="11" s="1"/>
  <c r="A77" i="11" s="1"/>
  <c r="A80" i="11" s="1"/>
  <c r="A81" i="11" s="1"/>
  <c r="A82" i="11" s="1"/>
  <c r="A83" i="11" s="1"/>
  <c r="A84" i="11" s="1"/>
  <c r="A85" i="11" s="1"/>
  <c r="A86" i="11" s="1"/>
  <c r="A87" i="11" s="1"/>
  <c r="A88" i="11" s="1"/>
  <c r="A91" i="11" s="1"/>
  <c r="A92" i="11" s="1"/>
  <c r="A98" i="11" s="1"/>
  <c r="A119" i="11" s="1"/>
  <c r="A120" i="11" s="1"/>
  <c r="A121" i="11" s="1"/>
  <c r="A122" i="11" s="1"/>
  <c r="A123" i="11" s="1"/>
  <c r="A127" i="11" s="1"/>
  <c r="H32" i="10"/>
  <c r="G32" i="10"/>
  <c r="F32" i="10"/>
  <c r="E32" i="10"/>
  <c r="D32" i="10"/>
  <c r="C32" i="10"/>
  <c r="A128" i="11" l="1"/>
  <c r="A129" i="11" s="1"/>
  <c r="A157" i="11" s="1"/>
  <c r="A158" i="11" s="1"/>
  <c r="A159" i="11" s="1"/>
  <c r="A160" i="11" s="1"/>
  <c r="A161" i="11" s="1"/>
  <c r="A162" i="11" s="1"/>
  <c r="A163" i="11" s="1"/>
  <c r="A164" i="11" s="1"/>
  <c r="A165" i="11" s="1"/>
  <c r="A166" i="11" s="1"/>
  <c r="A167" i="11" s="1"/>
  <c r="A168" i="11" s="1"/>
  <c r="A169" i="11" s="1"/>
  <c r="A170" i="11" s="1"/>
  <c r="A171" i="11" s="1"/>
  <c r="A172" i="11" s="1"/>
  <c r="A3" i="27"/>
  <c r="A2" i="27"/>
  <c r="A3" i="26"/>
  <c r="A2" i="26"/>
  <c r="A3" i="25"/>
  <c r="A2" i="25"/>
  <c r="A3" i="24"/>
  <c r="A2" i="24"/>
  <c r="A3" i="23"/>
  <c r="A2" i="23"/>
  <c r="A3" i="22"/>
  <c r="A2" i="22"/>
  <c r="A3" i="21"/>
  <c r="A2" i="21"/>
  <c r="A3" i="20"/>
  <c r="A2" i="20"/>
  <c r="A3" i="11"/>
  <c r="A2" i="11"/>
  <c r="A3" i="28"/>
  <c r="A2" i="28"/>
  <c r="A3" i="19"/>
  <c r="A2" i="19"/>
  <c r="A173" i="11" l="1"/>
  <c r="A174" i="11" s="1"/>
  <c r="A175" i="11" s="1"/>
  <c r="A179" i="11" s="1"/>
  <c r="A180" i="11" s="1"/>
  <c r="A181" i="11" s="1"/>
  <c r="A182" i="11" s="1"/>
  <c r="H10" i="10"/>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A183" i="11" l="1"/>
  <c r="A184" i="11" s="1"/>
  <c r="A194" i="11" s="1"/>
  <c r="A195" i="11" s="1"/>
  <c r="A203" i="11" s="1"/>
  <c r="A204" i="11" s="1"/>
  <c r="A205" i="11" s="1"/>
  <c r="A206" i="11" s="1"/>
  <c r="A207" i="11" s="1"/>
  <c r="A208" i="11" s="1"/>
  <c r="A209" i="11" s="1"/>
  <c r="A210" i="11" s="1"/>
  <c r="A211" i="11" s="1"/>
  <c r="A212" i="11" s="1"/>
  <c r="A213" i="11" s="1"/>
  <c r="A214"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56" i="11" s="1"/>
  <c r="A257" i="11" s="1"/>
  <c r="A261" i="11" s="1"/>
  <c r="A262" i="11" s="1"/>
  <c r="A263" i="11" s="1"/>
  <c r="A270" i="11" s="1"/>
  <c r="E40" i="22"/>
  <c r="E40" i="26"/>
  <c r="E40" i="23"/>
  <c r="E40" i="25"/>
  <c r="E40" i="27"/>
  <c r="E40" i="21"/>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E271" i="11"/>
  <c r="A4" i="11"/>
  <c r="E40" i="20" l="1"/>
  <c r="H35" i="10"/>
  <c r="G35" i="10"/>
  <c r="F35" i="10"/>
  <c r="E35" i="10"/>
  <c r="D35" i="10"/>
  <c r="C35" i="10"/>
  <c r="E24" i="10" l="1"/>
  <c r="H24" i="10"/>
  <c r="D24" i="10"/>
  <c r="G24" i="10"/>
  <c r="F24" i="10"/>
  <c r="C24" i="10" l="1"/>
</calcChain>
</file>

<file path=xl/sharedStrings.xml><?xml version="1.0" encoding="utf-8"?>
<sst xmlns="http://schemas.openxmlformats.org/spreadsheetml/2006/main" count="720" uniqueCount="376">
  <si>
    <t>Shelby County Government</t>
  </si>
  <si>
    <t>Y/N</t>
  </si>
  <si>
    <t>SCORING  SUMMARY</t>
  </si>
  <si>
    <t>LOSB Preferences, per Ordinance</t>
  </si>
  <si>
    <t>4) Name, Title, Dept</t>
  </si>
  <si>
    <t>5) Name, Title, Dept</t>
  </si>
  <si>
    <t>6) Name, Title, Dept</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</si>
  <si>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</si>
  <si>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</si>
  <si>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</si>
  <si>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</si>
  <si>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</si>
  <si>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</si>
  <si>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</si>
  <si>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</si>
  <si>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</si>
  <si>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</si>
  <si>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</si>
  <si>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</si>
  <si>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</si>
  <si>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</si>
  <si>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</si>
  <si>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</si>
  <si>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</si>
  <si>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</si>
  <si>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</si>
  <si>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</si>
  <si>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</si>
  <si>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</si>
  <si>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</si>
  <si>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</si>
  <si>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</si>
  <si>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</si>
  <si>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</si>
  <si>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</si>
  <si>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</si>
  <si>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</si>
  <si>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</si>
  <si>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</si>
  <si>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</si>
  <si>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</si>
  <si>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</si>
  <si>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</si>
  <si>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</si>
  <si>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</si>
  <si>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</si>
  <si>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</si>
  <si>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</si>
  <si>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</si>
  <si>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</si>
  <si>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</si>
  <si>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</si>
  <si>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</si>
  <si>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</si>
  <si>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</si>
  <si>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</si>
  <si>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</si>
  <si>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</si>
  <si>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</si>
  <si>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</si>
  <si>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</si>
  <si>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</si>
  <si>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</si>
  <si>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</si>
  <si>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</si>
  <si>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</si>
  <si>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</si>
  <si>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</si>
  <si>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</si>
  <si>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</si>
  <si>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</si>
  <si>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</si>
  <si>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</si>
  <si>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</si>
  <si>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</si>
  <si>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</si>
  <si>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</si>
  <si>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1) Name, Title, Dept</t>
  </si>
  <si>
    <t>2) Name, Title, Dept</t>
  </si>
  <si>
    <t>3) Name, Title, Dept</t>
  </si>
  <si>
    <r>
      <t xml:space="preserve">M/WBE Compliance - met goal </t>
    </r>
    <r>
      <rPr>
        <sz val="10"/>
        <color rgb="FF00B050"/>
        <rFont val="Times New Roman"/>
        <family val="1"/>
      </rPr>
      <t>(form A)</t>
    </r>
    <r>
      <rPr>
        <sz val="14"/>
        <color rgb="FF00B050"/>
        <rFont val="Times New Roman"/>
        <family val="1"/>
      </rPr>
      <t>?</t>
    </r>
  </si>
  <si>
    <t xml:space="preserve">N/A </t>
  </si>
  <si>
    <t xml:space="preserve">RFP 25-010-10 Employee Assistance Program </t>
  </si>
  <si>
    <t>Department: Human Resources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</si>
  <si>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</si>
  <si>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</si>
  <si>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</si>
  <si>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</si>
  <si>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 - Drug-Free Workplace Affidavit must be completed, signed, and notarized with your bid/proposal – even if less than 5 employees.</t>
  </si>
  <si>
    <t>Must attest to a minimum of __five_ ( 5 ) years of experience providing the goods and/or performing the services described in this bid.</t>
  </si>
  <si>
    <t>License and Certificatons</t>
  </si>
  <si>
    <t>EOC</t>
  </si>
  <si>
    <t>Title VI</t>
  </si>
  <si>
    <t>Tennessee Lawful Employment Act</t>
  </si>
  <si>
    <t>Drug Free Workplace</t>
  </si>
  <si>
    <t>Experience</t>
  </si>
  <si>
    <t>ADMINISTRATIVE</t>
  </si>
  <si>
    <t>NETWORKS</t>
  </si>
  <si>
    <t>FINANCIALS</t>
  </si>
  <si>
    <t>General Information</t>
  </si>
  <si>
    <t>Account Management and Staffing</t>
  </si>
  <si>
    <t>Customer Service</t>
  </si>
  <si>
    <t>Technology</t>
  </si>
  <si>
    <t>Reporting</t>
  </si>
  <si>
    <t>Communications</t>
  </si>
  <si>
    <t>Services</t>
  </si>
  <si>
    <t xml:space="preserve">Crisis / Pandemic Capabilities  </t>
  </si>
  <si>
    <t>Satisfaction</t>
  </si>
  <si>
    <t>Utilization</t>
  </si>
  <si>
    <t>Networks</t>
  </si>
  <si>
    <t>Fees and Financials</t>
  </si>
  <si>
    <t xml:space="preserve">How many years has your organization provided EAP services? </t>
  </si>
  <si>
    <t>Provide the most recent ratings for your company by the major rating organizations as follows:</t>
  </si>
  <si>
    <t>a.	A.M. Best</t>
  </si>
  <si>
    <t>b.	Fitch Ratings</t>
  </si>
  <si>
    <t>c.	Duff &amp; Phelps</t>
  </si>
  <si>
    <t>d.	Dun &amp; Bradstreet</t>
  </si>
  <si>
    <t>e.	Moody’s</t>
  </si>
  <si>
    <t>f.	Standard &amp; Poor’s</t>
  </si>
  <si>
    <t>g.	TheStreet.Com</t>
  </si>
  <si>
    <t>h.	Weiss Ratings</t>
  </si>
  <si>
    <t xml:space="preserve">Vendor confirms they provided a copy of the following reports with their response to this RFP: </t>
  </si>
  <si>
    <t>a.	Your most recent Annual Report or latest audited full operating year’s results and financial statements. Confirm (Yes/No)</t>
  </si>
  <si>
    <t>b.	Your most recent SOC 1, 2 Reports. Confirm (Yes/No)</t>
  </si>
  <si>
    <t xml:space="preserve">Describe your full suite of offerings. </t>
  </si>
  <si>
    <t xml:space="preserve">What is the average tenure of your clients? </t>
  </si>
  <si>
    <t xml:space="preserve">How many of your clients are public sector employers? </t>
  </si>
  <si>
    <t>Please confirm what relationships are included in the definition of covered dependent.</t>
  </si>
  <si>
    <t>Domestic Partner (Yes/No; If other, please specify)</t>
  </si>
  <si>
    <t>Grandparents (Yes/No; If other, please specify)</t>
  </si>
  <si>
    <t>Household Members (Yes/No; If other, please specify)</t>
  </si>
  <si>
    <t>Parents (Yes/No; If other, please specify)</t>
  </si>
  <si>
    <t>Spouse (Yes/No; If other, please specify)</t>
  </si>
  <si>
    <t>Spouse or Domestic Partner's Parents (Yes/No; If other, please specify)</t>
  </si>
  <si>
    <t>Children (Yes/No; If other, please specify)</t>
  </si>
  <si>
    <t>Other (Yes/No; If other, please specify)</t>
  </si>
  <si>
    <t xml:space="preserve">Can services be offered to all employees and families regardless of whether they are covered under the health plan (indicate for each below)? </t>
  </si>
  <si>
    <t>Please provide your sample standard implementation timeline.</t>
  </si>
  <si>
    <t xml:space="preserve">What employee information would the County need to provide for implementation and ongoing program administration? </t>
  </si>
  <si>
    <t>Subcontracting:</t>
  </si>
  <si>
    <t xml:space="preserve">a.	Please list and describe any services that will be subcontracted.  </t>
  </si>
  <si>
    <t xml:space="preserve">b.	Indicate how long each subcontractor has provided these services.  </t>
  </si>
  <si>
    <t>Indicate whether your program is:</t>
  </si>
  <si>
    <t>a.	Accredited by the Employee Assistance Society of North America (EASNA)</t>
  </si>
  <si>
    <t>b.	Following the guidelines of the Employee Assistance Professionals Association (EAPA)</t>
  </si>
  <si>
    <t xml:space="preserve">c.	List other accreditations or award   </t>
  </si>
  <si>
    <t xml:space="preserve">Describe your experience in collaborating with other employer-sponsored health offerings such as onsite clinics, health plans, and wellness programming. </t>
  </si>
  <si>
    <t>Have you successfully executed bi-directional referral processes between your EAP services and other employer-sponsored health offerings? Confirm (Yes/No)</t>
  </si>
  <si>
    <t xml:space="preserve">What location/office would be responsible for providing account management? </t>
  </si>
  <si>
    <t xml:space="preserve">How many accounts will the account manager be managing?  </t>
  </si>
  <si>
    <t>Describe the basic credentials of all member-facing staff. Please include health coaches, mental health therapists, social workers, nurse practitioners, physicians, etc.</t>
  </si>
  <si>
    <t>How do you monitor staff caseloads?</t>
  </si>
  <si>
    <t>What are the standard caseloads per therapist?</t>
  </si>
  <si>
    <t>Will you assign designated / dedicated staff to the County? Confirm (Yes/No)</t>
  </si>
  <si>
    <t>What is your proposed staffing model for the County?</t>
  </si>
  <si>
    <t xml:space="preserve">What are the credentials of the staff assigned to the 24-hour intake line? </t>
  </si>
  <si>
    <t xml:space="preserve">Are the staff employed by your organization or are they independent mental health care professionals that maintain their own active practices in addition to servicing your EAP members?  </t>
  </si>
  <si>
    <t xml:space="preserve">Describe your processes for initial and ongoing credentialling of your licensed / certified staff members. </t>
  </si>
  <si>
    <t xml:space="preserve">In what role does your NON-licensed certified or credentialed staff function? </t>
  </si>
  <si>
    <t>Please provide specific days of the week and hours of operation. In what time zone do you operate?</t>
  </si>
  <si>
    <t>Monday to Friday (Yes/No)</t>
  </si>
  <si>
    <t>Monday to Friday (Hours)</t>
  </si>
  <si>
    <t>Saturday (Yes/No)</t>
  </si>
  <si>
    <t>Saturday (Hours)</t>
  </si>
  <si>
    <t>Sunday (Yes/No)</t>
  </si>
  <si>
    <t>Sunday (Hours)</t>
  </si>
  <si>
    <t xml:space="preserve">Who is the member's first point of telephone contact? </t>
  </si>
  <si>
    <t>What are the qualification of these individuals at first point of contact?</t>
  </si>
  <si>
    <t xml:space="preserve">What information is collected during the intake process? </t>
  </si>
  <si>
    <t xml:space="preserve">What percentage of member calls is monitored? </t>
  </si>
  <si>
    <t xml:space="preserve">Does your program have warm transfer capabilities? </t>
  </si>
  <si>
    <t>Are client-specific / dedicated toll-free numbers available for Shelby County?</t>
  </si>
  <si>
    <t xml:space="preserve">Do you have a separate manager line, support, and resources for business managers and specialized HR reps?  </t>
  </si>
  <si>
    <t xml:space="preserve">Do your services accommodate Spanish speaking individuals? Check all that apply. </t>
  </si>
  <si>
    <t>Online (Yes/No)</t>
  </si>
  <si>
    <t>Telephonically (Yes/No)</t>
  </si>
  <si>
    <t xml:space="preserve">Will you accommodate requests for EAP therapists with gender, religious, bilingual, cultural and alternative lifestyle preferences? </t>
  </si>
  <si>
    <t>Does your organization have a formal DEI framework and conduct organizational trainings on this topic?</t>
  </si>
  <si>
    <t xml:space="preserve">How have you utilized technology to engage an employee population and to improve their EAP experience?  </t>
  </si>
  <si>
    <t>Can members review provider profiles online to select a provider they would be most comfortable in working with?  Confirm (Yes/No)</t>
  </si>
  <si>
    <t>Can members schedule / request appointments with a provider via the member portal? Confirm (Yes/No)</t>
  </si>
  <si>
    <t>Can members initiate a self-assessment within the member portal to help them identify specific health needs and align the member with appropriate program offerings? Confirm (Yes/No)</t>
  </si>
  <si>
    <t>Do you have an online webchat feature?  Confirm (Yes/No)</t>
  </si>
  <si>
    <t>Please provide details around your website address and include any necessary information to access member-only and employer functions. Include the website address and any passcode for the County to review a demo.</t>
  </si>
  <si>
    <t>Do you offer online assistance for those who are having technical difficulty when trying to access services on the website? Confirm (Yes/No)</t>
  </si>
  <si>
    <t>Mobile App:</t>
  </si>
  <si>
    <t>a.	Do you have a mobile application? (Confirm Yes/No)</t>
  </si>
  <si>
    <t>b.	If so, list all capabilities of the app.</t>
  </si>
  <si>
    <t>Can you offer single-sign-on options for the County employees.  Confirm (Yes/No)</t>
  </si>
  <si>
    <t>How frequently are reports made available to the employer client?</t>
  </si>
  <si>
    <t>Monthly (Yes/No; if other, please specify)</t>
  </si>
  <si>
    <t>Quarterly (Yes/No; if other, please specify)</t>
  </si>
  <si>
    <t>Semi-Annually (Yes/No; if other, please specify)</t>
  </si>
  <si>
    <t>Annually (Yes/No; if other, please specify)</t>
  </si>
  <si>
    <t>Other (Yes/No; if other, please specify)</t>
  </si>
  <si>
    <t>Indicate which of the following metrics are included in reports for the program and provide your most recent year results (BOB Average):</t>
  </si>
  <si>
    <t>Speed to Answer (Included? Yes/No; provide BOB average)</t>
  </si>
  <si>
    <t>Abandonment Rate (Included? Yes/No; provide BOB average)</t>
  </si>
  <si>
    <t>Problem Resolution Rate (Included? Yes/No; provide BOB average)</t>
  </si>
  <si>
    <t>ROI (Included? Yes/No; provide BOB average)</t>
  </si>
  <si>
    <t>Average wait (# of days) for appointment with provider (Included? Yes/No; provide BOB average)</t>
  </si>
  <si>
    <t>Reason for seeking care (Included? Yes/No; provide BOB average)</t>
  </si>
  <si>
    <t>Number of incoming calls (EAP) (Included? Yes/No; provide BOB average)</t>
  </si>
  <si>
    <t>Number of cases referred to other client programs (Included? Yes/No; provide BOB average)</t>
  </si>
  <si>
    <t>Number of incoming calls (Work/Life) (Included? Yes/No; provide BOB average)</t>
  </si>
  <si>
    <t>Satisfaction of members (Included? Yes/No; provide BOB average)</t>
  </si>
  <si>
    <t>Utilization of web-based services (Included? Yes/No; provide BOB average)</t>
  </si>
  <si>
    <t>Critical Incident Response Timing (Included? Yes/No; provide BOB average)</t>
  </si>
  <si>
    <t>Behavioral Health face to face sessions (Included? Yes/No; provide BOB average)</t>
  </si>
  <si>
    <t>Substance Abuse face to face sessions (Included? Yes/No; provide BOB average)</t>
  </si>
  <si>
    <t>Days absent before EAP (Included? Yes/No; provide BOB average)</t>
  </si>
  <si>
    <t>Days absent after EAP (Included? Yes/No; provide BOB average)</t>
  </si>
  <si>
    <t>Turnover rate before EAP (Included? Yes/No; provide BOB average)</t>
  </si>
  <si>
    <t>Turnover rate after EAP (Included? Yes/No; provide BOB average)</t>
  </si>
  <si>
    <t>Number of unique members eligible (Included? Yes/No)</t>
  </si>
  <si>
    <t>Other:  Please specify and note if included in reporting.(Included? Yes/No)</t>
  </si>
  <si>
    <t xml:space="preserve">Can the County self-generate reports via a client portal / admin site? </t>
  </si>
  <si>
    <t xml:space="preserve">Are EAP and Work Life utilization reports separate or combined? </t>
  </si>
  <si>
    <t xml:space="preserve">Are standard communications for the program included in your base fee?  If no, specify fee(s). </t>
  </si>
  <si>
    <t xml:space="preserve">Which of the following branding options do you offer for member communications? </t>
  </si>
  <si>
    <t>Co-branding (Yes/No)</t>
  </si>
  <si>
    <t>Customer Specific (Yes/No)</t>
  </si>
  <si>
    <t>Vendor Specific (Yes/No)</t>
  </si>
  <si>
    <t>Please provide sample communication / educational materials that would be provided to plan members (i.e., print, online, email).</t>
  </si>
  <si>
    <t>Please indicate (yes/no) if the following member support is covered under your EAP:</t>
  </si>
  <si>
    <t>a.	Marital:</t>
  </si>
  <si>
    <t>i.	Divorce</t>
  </si>
  <si>
    <t>ii.	Domestic Violence</t>
  </si>
  <si>
    <t>iii.	Resolving Conflict</t>
  </si>
  <si>
    <t xml:space="preserve">iv.	Other (list):  </t>
  </si>
  <si>
    <t>b.	Emotional Treatment:</t>
  </si>
  <si>
    <t>i.	Stress</t>
  </si>
  <si>
    <t>ii.	Anxiety</t>
  </si>
  <si>
    <t>iii.	Depression</t>
  </si>
  <si>
    <t>iv.	Eating Disorders</t>
  </si>
  <si>
    <t>v.	Grief support</t>
  </si>
  <si>
    <t xml:space="preserve">vi.	Other (list):  </t>
  </si>
  <si>
    <t>c.	Substance Abuse/Addiction</t>
  </si>
  <si>
    <t xml:space="preserve">d.	Work-related </t>
  </si>
  <si>
    <t xml:space="preserve">e.	Family Treatment:  </t>
  </si>
  <si>
    <t xml:space="preserve">i.	Dual Career </t>
  </si>
  <si>
    <t>ii.	Parenting</t>
  </si>
  <si>
    <t>iii.	Special needs</t>
  </si>
  <si>
    <t xml:space="preserve">iv.	Day Care Assistance </t>
  </si>
  <si>
    <t xml:space="preserve">v.	Elder Care Assistance </t>
  </si>
  <si>
    <t xml:space="preserve">f.	Critical Incident support:  </t>
  </si>
  <si>
    <t xml:space="preserve">i.	Death/Violence </t>
  </si>
  <si>
    <t>ii.	Natural Disaster</t>
  </si>
  <si>
    <t xml:space="preserve">iii.	Other (list):  </t>
  </si>
  <si>
    <t xml:space="preserve">g.	Financial/Legal </t>
  </si>
  <si>
    <t xml:space="preserve">h.	Other (list): </t>
  </si>
  <si>
    <t>Management Training</t>
  </si>
  <si>
    <t>Employee Training</t>
  </si>
  <si>
    <t>Employee Orientation</t>
  </si>
  <si>
    <t>Wellness Seminars</t>
  </si>
  <si>
    <t>Critical Illness Debriefings</t>
  </si>
  <si>
    <t>PTSD Support</t>
  </si>
  <si>
    <t>Health Fair Attendance</t>
  </si>
  <si>
    <t>Lunch and Learns</t>
  </si>
  <si>
    <t>Other (Please list):</t>
  </si>
  <si>
    <t>Do you offer programs that proactively address the mental health needs of first responders and correctional workers?  If so, please describe.</t>
  </si>
  <si>
    <t xml:space="preserve">Do you offer a structured wellness and/or life coaching program? (Please note, coaching is not therapy.)  If yes, do you require your coaches to be certified? </t>
  </si>
  <si>
    <t>Do you offer Care Navigation to assist members throughout their mental health journey?</t>
  </si>
  <si>
    <t xml:space="preserve">Do you have a formalized mindfulness / resiliency offering?  </t>
  </si>
  <si>
    <t>Do you offer telephonic/virtual appointments with licensed mental health providers?</t>
  </si>
  <si>
    <t xml:space="preserve">What is your average wait (in days) for a member to speak with a licensed mental health provider telephonically or virtually? </t>
  </si>
  <si>
    <t>Are you willing to guarantee that members will have an appointment with a mental health provider within 72 hours of outreach?  Confirm (Yes/No)</t>
  </si>
  <si>
    <t>For telephonic/virtual services, are your licensed mental health providers able to prescribe medications and conduct ongoing medication management services?</t>
  </si>
  <si>
    <t>Describe how you support an employers' need to comply with the Federal Drug-Free Workplace Act (DFWA)?</t>
  </si>
  <si>
    <t xml:space="preserve">Please describe your process in screening, referral, treatment, and follow-up with substance abuse disorders.  </t>
  </si>
  <si>
    <t xml:space="preserve">Do you monitor individuals whom you have referred out for counseling? If yes, please describe the process.  </t>
  </si>
  <si>
    <t xml:space="preserve">Do you have procedures in place for monitoring a patient’s status following a crisis? Is there a formal process in place?  </t>
  </si>
  <si>
    <t xml:space="preserve">Do you make referrals to inpatient psychiatric and substance abuse programs? </t>
  </si>
  <si>
    <t xml:space="preserve">What factors determine whether your organization will proceed with counseling versus a referral to a provider under the medical plan or a community agency?  </t>
  </si>
  <si>
    <t xml:space="preserve">Please list/describe the types of cases that necessitate a referral outside the EAP? </t>
  </si>
  <si>
    <t xml:space="preserve">Please describe types of manager/supervisor trainings you provide in area of substance abuse. Are such trainings included in the contract?  </t>
  </si>
  <si>
    <t xml:space="preserve">Describe your expertise/response for employee displacements. Are these services included in the contracted rate? If not, please describe.  </t>
  </si>
  <si>
    <t xml:space="preserve">If care is recommended beyond the allotted company- sponsored EAP sessions, who determines continuance of care? Is there a protocol for precertification and/or "warm transfer" to in-network behavioral health networks?  </t>
  </si>
  <si>
    <t>What percentage of your book of business over the last three years have been self-referrals versus management referrals?</t>
  </si>
  <si>
    <t xml:space="preserve">Describe your wellness promotion / maintenance services that are available (e.g. stress management, eating disorders, adolescent conduct, positive parenting, etc.). </t>
  </si>
  <si>
    <t>Services provided onsite</t>
  </si>
  <si>
    <t>Related to critical incidences in the workplace (i.e., disaster, death, violence), please indicate how you provide support. Indicate all that apply.  Confirm (Yes/No)</t>
  </si>
  <si>
    <t>Services provided telephonically</t>
  </si>
  <si>
    <t>Services provided in groups</t>
  </si>
  <si>
    <t>Services provided one-on-one</t>
  </si>
  <si>
    <t>Travel cost included in standard fees</t>
  </si>
  <si>
    <t>Travel cost extra</t>
  </si>
  <si>
    <t>Other: if yes, please specify.</t>
  </si>
  <si>
    <t xml:space="preserve">In an emergency or crisis situation, what actions do you take to assist the member? </t>
  </si>
  <si>
    <t xml:space="preserve">How quickly do the appropriate providers return emergency phone calls?  </t>
  </si>
  <si>
    <t xml:space="preserve">Do you have an afterhours hotline? </t>
  </si>
  <si>
    <t xml:space="preserve">Explain your procedure for handling a caller who is threatening to do harm to themselves or others, include process for after ‘normal’ business hours.  </t>
  </si>
  <si>
    <t xml:space="preserve">What type of follow-up services do you provide in critical incidents situations? </t>
  </si>
  <si>
    <t xml:space="preserve">What special training is given to intake staff and counselors in regards to crisis intervention and emergency assistance?  </t>
  </si>
  <si>
    <t xml:space="preserve">What is the response protocol for domestic violence situations? </t>
  </si>
  <si>
    <t xml:space="preserve">Please provide names of crisis response partners and length of relationship.   </t>
  </si>
  <si>
    <t xml:space="preserve">Please cite examples of any crisis interventions you have had to deploy. Do you have counselors specifically credentialed and experienced with PTSD counseling and treatment protocols?  </t>
  </si>
  <si>
    <t xml:space="preserve">If you answered "yes" to the above question, please provide specific details regarding the support that can be provided. Also, please clarify if this service is included in your rates.  </t>
  </si>
  <si>
    <t>Describe your experience in providing PTSD counseling/therapy to first responders.</t>
  </si>
  <si>
    <t>Do you solicit participant satisfaction? If so, please complete the following chart. Indicate all that apply.  Confirm (Yes/No)</t>
  </si>
  <si>
    <t>1. Case Closures</t>
  </si>
  <si>
    <t>2. Monthly</t>
  </si>
  <si>
    <t>3. Quarterly</t>
  </si>
  <si>
    <t>4. Semi-Annually</t>
  </si>
  <si>
    <t>5. Annually</t>
  </si>
  <si>
    <t>6. Randomly</t>
  </si>
  <si>
    <t>7. Other (Please describe)</t>
  </si>
  <si>
    <t>Please describe how your organization evaluates patient satisfaction for EAP and Work/Life cases</t>
  </si>
  <si>
    <t xml:space="preserve">Please describe the method used to determine utilization. </t>
  </si>
  <si>
    <t xml:space="preserve">What is your expectation of average percent EAP and Work/Life utilization for the Client? </t>
  </si>
  <si>
    <t xml:space="preserve">Are you able to coordinate/track the provider relationships that the Client offers via its medical plans and refer to a specific provider within a network?   </t>
  </si>
  <si>
    <t xml:space="preserve">If your program allows for a certain number of visits per incident or event, how do you define a separate incident or event? </t>
  </si>
  <si>
    <t xml:space="preserve">How much notice is a provider contractually required to give if he/she elects to terminate contract with your network?  </t>
  </si>
  <si>
    <t xml:space="preserve">How quickly is a member informed when his/her provider has left the network? </t>
  </si>
  <si>
    <t xml:space="preserve">What reimbursement arrangements do you have with your network providers? </t>
  </si>
  <si>
    <t xml:space="preserve">Do you provide assistance with contacting/setting up appointments with participating providers? If yes, please explain your process.  </t>
  </si>
  <si>
    <t xml:space="preserve">Do providers make outbound calls to employees? If yes, please specify in what situations. </t>
  </si>
  <si>
    <t xml:space="preserve">Do participating providers require a referral number or other documentation prior to finalizing appointments?  </t>
  </si>
  <si>
    <t>Do you solicit new providers in order to broaden your network?</t>
  </si>
  <si>
    <t xml:space="preserve">How many new providers have been added over the past three years?  </t>
  </si>
  <si>
    <t xml:space="preserve">Do you allow referrals for new providers from employees or employers? </t>
  </si>
  <si>
    <t>What level of experience, qualifications and credentials are required for clinicians?</t>
  </si>
  <si>
    <t>Describe your processes for initial and ongoing credentialling of your network providers.</t>
  </si>
  <si>
    <t>Do you have experience integrating with the network providers in an employer’s medical plan’s network to ensure continuity of care?  If so, please provide examples.</t>
  </si>
  <si>
    <t xml:space="preserve">What assumptions have you made for utilization, face-to-face visits, total number of visits and total number of sessions? Confirm that you will provide an annual reconciliation of actual vs.  assumptions.  </t>
  </si>
  <si>
    <t>Please provide an estimated minimum and maximum cost effectiveness/ROI that the County can expect from your EAP. Please indicate in the space provided IF indirect or "soft" savings are included in your methodology. Please include your BOB ROI average.</t>
  </si>
  <si>
    <t>Minimum ROI Year 1</t>
  </si>
  <si>
    <t>Maximum % ROI Year 1</t>
  </si>
  <si>
    <t>BOB ROI Average Year 1</t>
  </si>
  <si>
    <t>Minimum ROI Year 2</t>
  </si>
  <si>
    <t>Minimum ROI Year 3</t>
  </si>
  <si>
    <t>Maximum % ROI Year 2</t>
  </si>
  <si>
    <t>Maximum % ROI Year 3</t>
  </si>
  <si>
    <t>BOB ROI Average Year 2</t>
  </si>
  <si>
    <t>BOB ROI Average Year 3</t>
  </si>
  <si>
    <t xml:space="preserve">Describe your ROI methodology. </t>
  </si>
  <si>
    <t xml:space="preserve">a.	EAP and Work/Life provided separately on a PEPM basis  </t>
  </si>
  <si>
    <t>Performance Standards and Guarantees</t>
  </si>
  <si>
    <t xml:space="preserve">b.	EAP and Work/Life bundled together on a PEPM basis  </t>
  </si>
  <si>
    <t xml:space="preserve">c.	One flat annual amount for EAP and Work/Life – Note: Shelby County’s current arrangement is based on this financial arrangement.   </t>
  </si>
  <si>
    <t xml:space="preserve">Please confirm you have completed Exhibit D, outlining the Performance Standards you will strive to achieve during the administration of the EAP Program for Shelby County.  </t>
  </si>
  <si>
    <t>If you are willing to put fees at risk for the services you are responding to in this RFP, please summarize below and provide additional details in Exhibit D.</t>
  </si>
  <si>
    <t>Minimum Fees at Risk % Year 1</t>
  </si>
  <si>
    <t>Minimum Fees at Risk % Year 2</t>
  </si>
  <si>
    <t>Minimum Fees at Risk % Year 3</t>
  </si>
  <si>
    <t>Maximum Fees at Risk % Year 1</t>
  </si>
  <si>
    <t>Maximum Fees at Risk % Year 2</t>
  </si>
  <si>
    <t>Maximum Fees at Risk % Year 3</t>
  </si>
  <si>
    <t>Please confirm (Yes/No) you have completed all three tables in Exhibit B, EAP Financials. The three tables are Fee Table, Pricing-Additional Services, and Hourly Rates. Also, please be sure to fully complete the pricing in the Fee Table for all three of scenarios:</t>
  </si>
  <si>
    <t>Blank Cell</t>
  </si>
  <si>
    <t>Header Cell:  Do not enter response</t>
  </si>
  <si>
    <t>Describe what reporting is available to the client via a client portal / admin site?  Confirm you have provided samples. (Yes/No)</t>
  </si>
  <si>
    <t>Training</t>
  </si>
  <si>
    <t>Do you provide the following training/onsite services in your basic/standard pricing? Confirm (Yes/No)</t>
  </si>
  <si>
    <t>Please confirm you utilized  the census (Exhibit C) to complete Exhibit E, Provider Networks. Please be sure to list the current provide counts by the top 3 zip codes listed in each column and provide the number of providers that were added for the past three years for each of those zip code areas. Confirm (Yes/No)</t>
  </si>
  <si>
    <t>Provide % increase to above pricing for UNLIMITED TRAINING to be included.</t>
  </si>
  <si>
    <t xml:space="preserve">Please verify that all fees quoted are guaranteed for a 36-month duration, including the initial one year contract period and the possible two additional, one-year extensions, beginning with the contract start date of 7/1/2025.    </t>
  </si>
  <si>
    <t>Fees/quote should not change during the life of the contract, including the possible two additional, one- year extensions. Please confirm your acceptance of this requirement.  Confirm (Yes/No)</t>
  </si>
  <si>
    <t xml:space="preserve">Please confirm you are willing to put fees at risk for all three years which includes the initial one-year contract and the possible two additional, one-year extensions.  Confirm (Yes/No) </t>
  </si>
  <si>
    <t>Management Referrals:</t>
  </si>
  <si>
    <t xml:space="preserve">a.	How do you accommodate mandatory manager referrals? </t>
  </si>
  <si>
    <t>b.	What information is provided to management with such referrals?</t>
  </si>
  <si>
    <t>c.	Are you able to disclose to management the expected duration of the employee’s case?</t>
  </si>
  <si>
    <t>How many sessions per topic listed in above question are included?</t>
  </si>
  <si>
    <t xml:space="preserve">Outline any significant organizational changes (acquisitions, mergers, layoffs, divestitures, litigations, etc.) that have taken place in the last 18 months or are planned to take place in the next year. </t>
  </si>
  <si>
    <t>Indicate how many EAP plans of comparable size to the County you  currently administer. Provide the names, titles, addresses and telephone numbers of at least three (3) verifiable state, county and/or municipal clients to whom you are providing/have provided EAP administration services for in regards to programs of comparable size to the County, as well as three (3) such references for clients who have terminated.</t>
  </si>
  <si>
    <t xml:space="preserve">Attach a full list and description of all available trainings and confirm how many of each training is included in the basic/standard pricing. </t>
  </si>
  <si>
    <t>Provide a brief overview of what makes your EAP Program the “best in class”, exceeding that offered by your competitors.  Include specific details about what innovations you offer to manage the challenges facing behavioral health in workplaces as well as in our communities.</t>
  </si>
  <si>
    <t>The County provides communications to New Hires during orientation and to all employees during Open Enrollment.  Confirm your response includes communication (hard copies, electronic, mailings) materials for those employees during these key periods.  Please provide sample communications that would be applicable for New Hires and during Open Enrollment.</t>
  </si>
  <si>
    <t>What is your business strategy in regards to advancing your offering for EAP Program services?</t>
  </si>
  <si>
    <t>Must attest that all staff and providers have all required professional licenses and certifications to conduct business / provide the requested administrative services.</t>
  </si>
  <si>
    <t xml:space="preserve">How do you evaluate and measure the quality of care provided by your network of clinicians? </t>
  </si>
  <si>
    <t>How are satisfaction surveys distributed (online, email, text, standard mail, etc.)?  Are survey results included in reporting?</t>
  </si>
  <si>
    <t>Please provide a summary of your product/service offering included for your RFP proposal, including an assurance of how that offering will be reviewed and evaluated as well as the frequency at which it will be evaluated to ensure you are continually addressing the needs of County’s population.</t>
  </si>
  <si>
    <t>Do you have experience in providing guidance / recommendations to employers for stress reliever programs or onsite stress reduction areas as described in the RFP's background?  If so, please describe.</t>
  </si>
  <si>
    <t xml:space="preserve">In regard to the possibility of renewal with the two, one-year extensions, please confirm that you are willing to honor no increase for years two and three combined.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</si>
</sst>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style="medium">
        <color auto="1"/>
      </top>
      <bottom style="thin">
        <color auto="1"/>
      </bottom>
      <diagonal/>
    </border>
    <border>
      <left/>
      <right/>
      <top/>
      <bottom style="medium">
        <color auto="1"/>
      </bottom>
      <diagonal/>
    </border>
    <border>
      <left/>
      <right/>
      <top/>
      <bottom style="thin">
        <color auto="1"/>
      </bottom>
      <diagonal/>
    </border>
    <border>
      <left/>
      <right/>
      <top style="thin">
        <color auto="1"/>
      </top>
      <bottom/>
      <diagonal/>
    </border>
    <border>
      <left style="medium">
        <color indexed="64"/>
      </left>
      <right/>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dotted">
        <color auto="1"/>
      </right>
      <top style="thin">
        <color auto="1"/>
      </top>
      <bottom/>
      <diagonal/>
    </border>
    <border>
      <left style="thin">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style="dotted">
        <color auto="1"/>
      </right>
      <top style="thin">
        <color auto="1"/>
      </top>
      <bottom/>
      <diagonal/>
    </border>
    <border>
      <left style="thin">
        <color indexed="64"/>
      </left>
      <right style="dotted">
        <color auto="1"/>
      </right>
      <top/>
      <bottom/>
      <diagonal/>
    </border>
    <border>
      <left style="thin">
        <color indexed="64"/>
      </left>
      <right style="dotted">
        <color auto="1"/>
      </right>
      <top/>
      <bottom style="thin">
        <color auto="1"/>
      </bottom>
      <diagonal/>
    </border>
    <border>
      <left style="thin">
        <color indexed="64"/>
      </left>
      <right style="thin">
        <color indexed="64"/>
      </right>
      <top style="medium">
        <color indexed="64"/>
      </top>
      <bottom style="medium">
        <color auto="1"/>
      </bottom>
      <diagonal/>
    </border>
  </borders>
  <cellStyleXfs count="1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3" borderId="9"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37" fillId="0" borderId="0"/>
    <xf numFmtId="9" fontId="4" fillId="0" borderId="0" applyFont="0" applyFill="0" applyBorder="0" applyAlignment="0" applyProtection="0"/>
    <xf numFmtId="0" fontId="2" fillId="0" borderId="0"/>
    <xf numFmtId="0" fontId="2" fillId="3" borderId="9" applyNumberFormat="0" applyFont="0" applyAlignment="0" applyProtection="0"/>
    <xf numFmtId="0" fontId="4" fillId="0" borderId="0"/>
    <xf numFmtId="0" fontId="1" fillId="0" borderId="0"/>
    <xf numFmtId="9" fontId="1" fillId="0" borderId="0" applyFont="0" applyFill="0" applyBorder="0" applyAlignment="0" applyProtection="0"/>
  </cellStyleXfs>
  <cellXfs count="305">
    <xf numFmtId="0" fontId="0" fillId="0" borderId="0" xfId="0"/>
    <xf numFmtId="164" fontId="8"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4" applyNumberFormat="1" applyFont="1" applyFill="1" applyBorder="1" applyProtection="1">
      <protection locked="0"/>
    </xf>
    <xf numFmtId="0" fontId="5" fillId="0" borderId="0" xfId="4" applyNumberFormat="1" applyFont="1" applyFill="1" applyBorder="1" applyProtection="1">
      <protection locked="0"/>
    </xf>
    <xf numFmtId="0" fontId="6" fillId="0" borderId="0" xfId="4" applyFont="1" applyFill="1" applyBorder="1"/>
    <xf numFmtId="0" fontId="5" fillId="0" borderId="0" xfId="4" applyFont="1" applyFill="1" applyBorder="1" applyAlignment="1">
      <alignment horizontal="left" vertical="center"/>
    </xf>
    <xf numFmtId="0" fontId="6" fillId="0" borderId="0" xfId="4" applyFont="1" applyFill="1" applyBorder="1" applyAlignment="1">
      <alignment vertical="center"/>
    </xf>
    <xf numFmtId="0" fontId="5" fillId="0" borderId="0" xfId="4" applyFont="1" applyFill="1" applyBorder="1" applyAlignment="1">
      <alignmen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0" fontId="8" fillId="0" borderId="1" xfId="4" applyFont="1" applyFill="1" applyBorder="1" applyAlignment="1">
      <alignment horizontal="left" vertical="center"/>
    </xf>
    <xf numFmtId="0" fontId="5" fillId="0" borderId="1" xfId="4" applyFont="1" applyFill="1" applyBorder="1" applyAlignment="1">
      <alignment horizontal="left" vertical="center"/>
    </xf>
    <xf numFmtId="0" fontId="6" fillId="0" borderId="1" xfId="4" applyFont="1" applyFill="1" applyBorder="1" applyAlignment="1">
      <alignment horizontal="left" vertical="center"/>
    </xf>
    <xf numFmtId="0" fontId="8" fillId="0" borderId="0" xfId="4" applyFont="1" applyFill="1" applyAlignment="1">
      <alignment vertical="center"/>
    </xf>
    <xf numFmtId="0" fontId="9" fillId="0" borderId="0" xfId="4" applyFont="1" applyFill="1" applyBorder="1" applyAlignment="1">
      <alignment vertical="center"/>
    </xf>
    <xf numFmtId="0" fontId="8" fillId="0" borderId="1"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xf numFmtId="0" fontId="6" fillId="0" borderId="0" xfId="4" applyFont="1" applyFill="1" applyAlignment="1">
      <alignment horizontal="center" vertical="center"/>
    </xf>
    <xf numFmtId="0" fontId="5" fillId="0" borderId="1" xfId="4" applyFont="1" applyFill="1" applyBorder="1" applyAlignment="1">
      <alignment horizontal="center" vertical="center"/>
    </xf>
    <xf numFmtId="0" fontId="13" fillId="0" borderId="0" xfId="0" applyFont="1" applyFill="1" applyBorder="1" applyAlignment="1">
      <alignment horizontal="left" vertical="center"/>
    </xf>
    <xf numFmtId="0" fontId="14" fillId="0" borderId="4" xfId="4" applyFont="1" applyFill="1" applyBorder="1" applyAlignment="1">
      <alignment horizontal="left" vertical="center"/>
    </xf>
    <xf numFmtId="0" fontId="17" fillId="0" borderId="4" xfId="4" applyFont="1" applyFill="1" applyBorder="1" applyAlignment="1">
      <alignment horizontal="left" vertical="center"/>
    </xf>
    <xf numFmtId="164" fontId="14" fillId="0" borderId="4" xfId="1" applyNumberFormat="1" applyFont="1" applyFill="1" applyBorder="1" applyAlignment="1">
      <alignment horizontal="center" vertical="center"/>
    </xf>
    <xf numFmtId="0" fontId="14" fillId="0" borderId="0" xfId="4" applyFont="1" applyFill="1" applyAlignment="1">
      <alignment vertical="center"/>
    </xf>
    <xf numFmtId="0" fontId="14" fillId="0" borderId="5" xfId="4" applyFont="1" applyFill="1" applyBorder="1" applyAlignment="1">
      <alignment horizontal="left" vertical="center" indent="4"/>
    </xf>
    <xf numFmtId="0" fontId="17" fillId="0" borderId="5" xfId="4" applyFont="1" applyFill="1" applyBorder="1" applyAlignment="1">
      <alignment horizontal="left" vertical="center"/>
    </xf>
    <xf numFmtId="164" fontId="14" fillId="0" borderId="5" xfId="1" applyNumberFormat="1" applyFont="1" applyFill="1" applyBorder="1" applyAlignment="1">
      <alignment horizontal="center" vertical="center"/>
    </xf>
    <xf numFmtId="0" fontId="17" fillId="0" borderId="1" xfId="4" applyFont="1" applyFill="1" applyBorder="1" applyAlignment="1">
      <alignment horizontal="left" vertical="center"/>
    </xf>
    <xf numFmtId="0" fontId="15" fillId="0" borderId="0" xfId="4" applyFont="1" applyFill="1" applyAlignment="1">
      <alignment vertical="center"/>
    </xf>
    <xf numFmtId="0" fontId="20" fillId="0" borderId="1" xfId="4" applyFont="1" applyFill="1" applyBorder="1" applyAlignment="1">
      <alignment horizontal="center" vertical="top"/>
    </xf>
    <xf numFmtId="166" fontId="22" fillId="2" borderId="1" xfId="1" applyNumberFormat="1" applyFont="1" applyFill="1" applyBorder="1" applyAlignment="1">
      <alignment horizontal="center" vertical="center"/>
    </xf>
    <xf numFmtId="0" fontId="21" fillId="0" borderId="0" xfId="4" applyFont="1" applyFill="1" applyAlignment="1">
      <alignment vertical="center"/>
    </xf>
    <xf numFmtId="0" fontId="15" fillId="0" borderId="1" xfId="4" applyFont="1" applyFill="1" applyBorder="1" applyAlignment="1">
      <alignment horizontal="left" vertical="center"/>
    </xf>
    <xf numFmtId="0" fontId="18" fillId="0" borderId="1" xfId="4" applyFont="1" applyFill="1" applyBorder="1" applyAlignment="1">
      <alignment horizontal="center" vertical="center"/>
    </xf>
    <xf numFmtId="165" fontId="14" fillId="0" borderId="1" xfId="1" applyNumberFormat="1" applyFont="1" applyFill="1" applyBorder="1" applyAlignment="1">
      <alignment horizontal="center" vertical="center"/>
    </xf>
    <xf numFmtId="167" fontId="13" fillId="2" borderId="1" xfId="2" applyNumberFormat="1" applyFont="1" applyFill="1" applyBorder="1" applyAlignment="1">
      <alignment horizontal="center" vertical="center"/>
    </xf>
    <xf numFmtId="0" fontId="13" fillId="0" borderId="0" xfId="4" applyFont="1" applyFill="1" applyBorder="1" applyAlignment="1">
      <alignment vertical="center"/>
    </xf>
    <xf numFmtId="2" fontId="16" fillId="0" borderId="1" xfId="4" applyNumberFormat="1" applyFont="1" applyFill="1" applyBorder="1" applyAlignment="1">
      <alignment horizontal="left" vertical="center" indent="2"/>
    </xf>
    <xf numFmtId="2" fontId="16" fillId="0" borderId="0" xfId="4" applyNumberFormat="1" applyFont="1" applyFill="1" applyBorder="1" applyAlignment="1">
      <alignment vertical="center"/>
    </xf>
    <xf numFmtId="0" fontId="14" fillId="0" borderId="1" xfId="4" applyFont="1" applyFill="1" applyBorder="1" applyAlignment="1">
      <alignment horizontal="left" vertical="center" wrapText="1"/>
    </xf>
    <xf numFmtId="0" fontId="14" fillId="0" borderId="0" xfId="4" applyFont="1" applyFill="1" applyBorder="1" applyAlignment="1">
      <alignment vertical="center"/>
    </xf>
    <xf numFmtId="0" fontId="24" fillId="2" borderId="1" xfId="4" applyFont="1" applyFill="1" applyBorder="1" applyAlignment="1">
      <alignment horizontal="center" vertical="center"/>
    </xf>
    <xf numFmtId="5" fontId="16" fillId="0" borderId="1" xfId="2" applyNumberFormat="1" applyFont="1" applyFill="1" applyBorder="1" applyAlignment="1">
      <alignment horizontal="left" vertical="center"/>
    </xf>
    <xf numFmtId="167" fontId="14" fillId="0" borderId="1" xfId="2" applyNumberFormat="1" applyFont="1" applyFill="1" applyBorder="1" applyAlignment="1">
      <alignment horizontal="right" vertical="center"/>
    </xf>
    <xf numFmtId="0" fontId="26" fillId="2" borderId="1" xfId="4" applyFont="1" applyFill="1" applyBorder="1" applyAlignment="1">
      <alignment horizontal="center" vertical="center"/>
    </xf>
    <xf numFmtId="165" fontId="27" fillId="2" borderId="1" xfId="1" applyNumberFormat="1" applyFont="1" applyFill="1" applyBorder="1" applyAlignment="1">
      <alignment horizontal="center" vertical="center"/>
    </xf>
    <xf numFmtId="0" fontId="26" fillId="0" borderId="0" xfId="4" applyFont="1" applyFill="1" applyAlignment="1">
      <alignment vertical="center"/>
    </xf>
    <xf numFmtId="0" fontId="10" fillId="0" borderId="1" xfId="4" applyFont="1" applyFill="1" applyBorder="1" applyAlignment="1">
      <alignment horizontal="right" vertical="center"/>
    </xf>
    <xf numFmtId="0" fontId="10" fillId="0" borderId="1" xfId="4" applyFont="1" applyFill="1" applyBorder="1" applyAlignment="1">
      <alignment horizontal="center" vertical="center"/>
    </xf>
    <xf numFmtId="0" fontId="10" fillId="0" borderId="0" xfId="4" applyFont="1" applyFill="1" applyAlignment="1">
      <alignment vertical="center"/>
    </xf>
    <xf numFmtId="165" fontId="6" fillId="0" borderId="1" xfId="1" applyNumberFormat="1" applyFont="1" applyFill="1" applyBorder="1" applyAlignment="1">
      <alignment horizontal="center" vertical="center"/>
    </xf>
    <xf numFmtId="0" fontId="6" fillId="0" borderId="0" xfId="4" applyFont="1" applyFill="1" applyAlignment="1">
      <alignment vertical="center"/>
    </xf>
    <xf numFmtId="165" fontId="8" fillId="0" borderId="1" xfId="1" applyNumberFormat="1" applyFont="1" applyFill="1" applyBorder="1" applyAlignment="1">
      <alignment horizontal="center" vertical="center"/>
    </xf>
    <xf numFmtId="0" fontId="8" fillId="0" borderId="1" xfId="4" applyFont="1" applyFill="1" applyBorder="1" applyAlignment="1">
      <alignment vertical="center"/>
    </xf>
    <xf numFmtId="9" fontId="32" fillId="2" borderId="1" xfId="3" applyFont="1" applyFill="1" applyBorder="1" applyAlignment="1">
      <alignment horizontal="center" vertical="center"/>
    </xf>
    <xf numFmtId="0" fontId="7" fillId="0" borderId="1" xfId="4" applyFont="1" applyFill="1" applyBorder="1" applyAlignment="1">
      <alignment horizontal="center" vertical="center"/>
    </xf>
    <xf numFmtId="167" fontId="7" fillId="0" borderId="1" xfId="2" applyNumberFormat="1" applyFont="1" applyFill="1" applyBorder="1" applyAlignment="1">
      <alignment horizontal="right" vertical="center"/>
    </xf>
    <xf numFmtId="0" fontId="7" fillId="0" borderId="0" xfId="4" applyFont="1" applyFill="1" applyAlignment="1">
      <alignment vertical="center"/>
    </xf>
    <xf numFmtId="0" fontId="9" fillId="0" borderId="2" xfId="4" applyFont="1" applyFill="1" applyBorder="1" applyAlignment="1">
      <alignment horizontal="center" vertical="center"/>
    </xf>
    <xf numFmtId="164" fontId="34" fillId="2" borderId="1" xfId="1" applyNumberFormat="1" applyFont="1" applyFill="1" applyBorder="1" applyAlignment="1">
      <alignment horizontal="center" vertical="center"/>
    </xf>
    <xf numFmtId="0" fontId="35" fillId="0" borderId="0" xfId="4" applyFont="1" applyFill="1" applyBorder="1" applyAlignment="1">
      <alignment vertical="center"/>
    </xf>
    <xf numFmtId="0" fontId="36" fillId="0" borderId="0" xfId="4" applyFont="1" applyFill="1" applyBorder="1" applyAlignment="1">
      <alignment vertical="center"/>
    </xf>
    <xf numFmtId="0" fontId="36" fillId="0" borderId="0" xfId="4" applyFont="1" applyFill="1" applyBorder="1" applyAlignment="1">
      <alignment horizontal="center" vertical="center"/>
    </xf>
    <xf numFmtId="0" fontId="23" fillId="0" borderId="1" xfId="4" applyFont="1" applyFill="1" applyBorder="1" applyAlignment="1">
      <alignment horizontal="center" vertical="center"/>
    </xf>
    <xf numFmtId="0" fontId="19" fillId="0" borderId="0" xfId="4" applyFont="1" applyFill="1" applyBorder="1" applyAlignment="1">
      <alignment horizontal="center" vertical="center"/>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38" fillId="0" borderId="0" xfId="5" applyFont="1" applyFill="1" applyAlignment="1">
      <alignment horizontal="center" vertical="center" wrapText="1"/>
    </xf>
    <xf numFmtId="0" fontId="39" fillId="0" borderId="0" xfId="5" applyFont="1" applyAlignment="1">
      <alignment horizontal="center" vertical="center"/>
    </xf>
    <xf numFmtId="0" fontId="39" fillId="0" borderId="0" xfId="5" applyFont="1" applyAlignment="1">
      <alignment vertical="center" wrapText="1"/>
    </xf>
    <xf numFmtId="0" fontId="39" fillId="0" borderId="0" xfId="5" applyFont="1" applyAlignment="1">
      <alignment horizontal="center" vertical="center" wrapText="1"/>
    </xf>
    <xf numFmtId="0" fontId="39" fillId="0" borderId="0" xfId="5" applyFont="1" applyFill="1" applyAlignment="1">
      <alignment horizontal="center"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0" fillId="0" borderId="0" xfId="5" applyFont="1" applyFill="1" applyAlignment="1">
      <alignment horizontal="center" vertical="center"/>
    </xf>
    <xf numFmtId="0" fontId="25" fillId="0" borderId="0" xfId="5" applyFont="1" applyFill="1" applyBorder="1" applyAlignment="1">
      <alignment vertical="center"/>
    </xf>
    <xf numFmtId="0" fontId="42" fillId="0" borderId="0" xfId="5" applyFont="1" applyAlignment="1">
      <alignment horizontal="left" vertical="center"/>
    </xf>
    <xf numFmtId="0" fontId="43" fillId="0" borderId="0" xfId="5" applyFont="1" applyAlignment="1">
      <alignment horizontal="center" vertical="center"/>
    </xf>
    <xf numFmtId="0" fontId="44" fillId="0" borderId="0" xfId="5" applyFont="1" applyFill="1" applyAlignment="1">
      <alignment horizontal="center" vertical="center" wrapText="1"/>
    </xf>
    <xf numFmtId="0" fontId="43" fillId="0" borderId="0" xfId="5" applyFont="1" applyAlignment="1">
      <alignment vertical="center" wrapText="1"/>
    </xf>
    <xf numFmtId="0" fontId="43" fillId="0" borderId="0" xfId="5" applyFont="1" applyAlignment="1">
      <alignment horizontal="center" vertical="center" wrapText="1"/>
    </xf>
    <xf numFmtId="0" fontId="43" fillId="0" borderId="0" xfId="5" applyFont="1" applyFill="1" applyAlignment="1">
      <alignment horizontal="center" vertical="center"/>
    </xf>
    <xf numFmtId="0" fontId="45" fillId="0" borderId="13" xfId="5" applyFont="1" applyFill="1" applyBorder="1" applyAlignment="1">
      <alignment horizontal="center" vertical="center" wrapText="1"/>
    </xf>
    <xf numFmtId="0" fontId="45" fillId="0" borderId="14" xfId="5" applyFont="1" applyFill="1" applyBorder="1" applyAlignment="1">
      <alignment horizontal="center" vertical="center" wrapText="1"/>
    </xf>
    <xf numFmtId="0" fontId="45" fillId="0" borderId="0" xfId="5" applyFont="1" applyFill="1" applyAlignment="1">
      <alignment horizontal="center" vertical="center" wrapText="1"/>
    </xf>
    <xf numFmtId="0" fontId="45" fillId="0" borderId="0" xfId="5" applyFont="1" applyAlignment="1">
      <alignment horizontal="center" vertical="center" wrapText="1"/>
    </xf>
    <xf numFmtId="0" fontId="49" fillId="0" borderId="16" xfId="5" applyFont="1" applyBorder="1" applyAlignment="1">
      <alignment horizontal="center" vertical="center" wrapText="1"/>
    </xf>
    <xf numFmtId="0" fontId="49" fillId="0" borderId="17" xfId="5" applyFont="1" applyBorder="1" applyAlignment="1">
      <alignment horizontal="center" vertical="center" wrapText="1"/>
    </xf>
    <xf numFmtId="0" fontId="49" fillId="0" borderId="0" xfId="5" applyFont="1" applyFill="1" applyAlignment="1">
      <alignment horizontal="center" vertical="center" wrapText="1"/>
    </xf>
    <xf numFmtId="0" fontId="49" fillId="0" borderId="0" xfId="5" applyFont="1" applyAlignment="1">
      <alignment horizontal="center" vertical="center" wrapText="1"/>
    </xf>
    <xf numFmtId="0" fontId="49" fillId="0" borderId="19" xfId="5" applyFont="1" applyBorder="1" applyAlignment="1">
      <alignment horizontal="center" vertical="center" wrapText="1"/>
    </xf>
    <xf numFmtId="0" fontId="49" fillId="0" borderId="20" xfId="5" applyFont="1" applyBorder="1" applyAlignment="1">
      <alignment horizontal="center" vertical="center" wrapText="1"/>
    </xf>
    <xf numFmtId="0" fontId="9" fillId="0" borderId="19" xfId="5" applyFont="1" applyBorder="1" applyAlignment="1">
      <alignment horizontal="center" vertical="center"/>
    </xf>
    <xf numFmtId="0" fontId="29" fillId="0" borderId="20" xfId="5" applyFont="1" applyBorder="1" applyAlignment="1">
      <alignment horizontal="center" vertical="center" wrapText="1"/>
    </xf>
    <xf numFmtId="0" fontId="39" fillId="0" borderId="0" xfId="5" applyFont="1" applyAlignment="1">
      <alignment horizontal="left" vertical="center" wrapText="1"/>
    </xf>
    <xf numFmtId="0" fontId="45" fillId="0" borderId="23" xfId="5" applyFont="1" applyBorder="1" applyAlignment="1">
      <alignment horizontal="center" vertical="center" wrapText="1"/>
    </xf>
    <xf numFmtId="0" fontId="45" fillId="0" borderId="24" xfId="5" applyFont="1" applyBorder="1" applyAlignment="1">
      <alignment horizontal="center" vertical="center" wrapText="1"/>
    </xf>
    <xf numFmtId="0" fontId="45" fillId="0" borderId="26" xfId="5" applyFont="1" applyBorder="1" applyAlignment="1">
      <alignment horizontal="center" vertical="center" wrapText="1"/>
    </xf>
    <xf numFmtId="0" fontId="45" fillId="0" borderId="20" xfId="5" applyFont="1" applyBorder="1" applyAlignment="1">
      <alignment horizontal="center" vertical="center" wrapText="1"/>
    </xf>
    <xf numFmtId="0" fontId="45" fillId="0" borderId="19" xfId="5" applyFont="1" applyBorder="1" applyAlignment="1">
      <alignment horizontal="center" vertical="center" wrapText="1"/>
    </xf>
    <xf numFmtId="0" fontId="41" fillId="5" borderId="0" xfId="5" applyFont="1" applyFill="1" applyBorder="1" applyAlignment="1">
      <alignment vertical="center"/>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40" fillId="5" borderId="0" xfId="5" applyFont="1" applyFill="1" applyAlignment="1">
      <alignment horizontal="center" vertical="center"/>
    </xf>
    <xf numFmtId="0" fontId="51" fillId="0" borderId="0" xfId="5" applyFont="1" applyFill="1" applyAlignment="1">
      <alignment horizontal="center" vertical="center" wrapText="1"/>
    </xf>
    <xf numFmtId="0" fontId="51" fillId="0" borderId="0" xfId="5" applyFont="1" applyAlignment="1">
      <alignment horizontal="center" vertical="center" wrapText="1"/>
    </xf>
    <xf numFmtId="0" fontId="53" fillId="0" borderId="34" xfId="5" applyFont="1" applyFill="1" applyBorder="1" applyAlignment="1">
      <alignment vertical="center" wrapText="1"/>
    </xf>
    <xf numFmtId="0" fontId="53" fillId="0" borderId="35" xfId="5" applyFont="1" applyFill="1" applyBorder="1" applyAlignment="1">
      <alignment horizontal="center" vertical="center" wrapText="1"/>
    </xf>
    <xf numFmtId="0" fontId="50" fillId="5" borderId="17" xfId="5" applyFont="1" applyFill="1" applyBorder="1" applyAlignment="1">
      <alignment vertical="center" wrapText="1"/>
    </xf>
    <xf numFmtId="0" fontId="50" fillId="5" borderId="17" xfId="5" applyFont="1" applyFill="1" applyBorder="1" applyAlignment="1">
      <alignment horizontal="center" vertical="center" wrapText="1"/>
    </xf>
    <xf numFmtId="0" fontId="50" fillId="5" borderId="20" xfId="5" applyFont="1" applyFill="1" applyBorder="1" applyAlignment="1">
      <alignment vertical="center" wrapText="1"/>
    </xf>
    <xf numFmtId="0" fontId="50" fillId="5" borderId="20" xfId="5" applyFont="1" applyFill="1" applyBorder="1" applyAlignment="1">
      <alignment horizontal="center" vertical="center" wrapText="1"/>
    </xf>
    <xf numFmtId="0" fontId="50" fillId="5" borderId="32" xfId="5" applyFont="1" applyFill="1" applyBorder="1" applyAlignment="1">
      <alignment horizontal="center" vertical="center" wrapText="1"/>
    </xf>
    <xf numFmtId="0" fontId="50" fillId="5" borderId="36" xfId="5" applyFont="1" applyFill="1" applyBorder="1" applyAlignment="1">
      <alignment horizontal="center" vertical="center" wrapText="1"/>
    </xf>
    <xf numFmtId="0" fontId="53" fillId="0" borderId="34" xfId="5" applyFont="1" applyFill="1" applyBorder="1" applyAlignment="1">
      <alignment horizontal="center" vertical="center" wrapText="1"/>
    </xf>
    <xf numFmtId="0" fontId="45" fillId="0" borderId="22" xfId="5" applyFont="1" applyBorder="1" applyAlignment="1">
      <alignment horizontal="center" vertical="center" wrapText="1"/>
    </xf>
    <xf numFmtId="0" fontId="9" fillId="0" borderId="23" xfId="5" applyFont="1" applyBorder="1" applyAlignment="1">
      <alignment horizontal="center" vertical="center"/>
    </xf>
    <xf numFmtId="0" fontId="45" fillId="0" borderId="21" xfId="5" applyFont="1" applyFill="1" applyBorder="1" applyAlignment="1">
      <alignment horizontal="center" vertical="center" wrapText="1"/>
    </xf>
    <xf numFmtId="0" fontId="45" fillId="0" borderId="25" xfId="5" applyFont="1" applyBorder="1" applyAlignment="1">
      <alignment horizontal="center"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7" fillId="0" borderId="0" xfId="4" applyNumberFormat="1" applyFont="1" applyFill="1" applyBorder="1" applyProtection="1">
      <protection locked="0"/>
    </xf>
    <xf numFmtId="0" fontId="54" fillId="0" borderId="0" xfId="5" applyFont="1" applyFill="1" applyAlignment="1">
      <alignment horizontal="center" vertical="center"/>
    </xf>
    <xf numFmtId="0" fontId="54" fillId="0" borderId="0" xfId="5" applyFont="1" applyAlignment="1">
      <alignment horizontal="center" vertical="center"/>
    </xf>
    <xf numFmtId="0" fontId="54" fillId="0" borderId="38" xfId="5" applyFont="1" applyBorder="1" applyAlignment="1">
      <alignment horizontal="center" vertical="center" wrapText="1"/>
    </xf>
    <xf numFmtId="0" fontId="9" fillId="0" borderId="20" xfId="5" applyFont="1" applyBorder="1" applyAlignment="1">
      <alignment horizontal="center" vertical="center" wrapText="1"/>
    </xf>
    <xf numFmtId="0" fontId="9" fillId="0" borderId="20" xfId="5" applyFont="1" applyFill="1" applyBorder="1" applyAlignment="1">
      <alignment horizontal="left" vertical="center" wrapText="1"/>
    </xf>
    <xf numFmtId="0" fontId="9" fillId="0" borderId="21"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4" xfId="5" applyFont="1" applyBorder="1" applyAlignment="1">
      <alignment horizontal="left" vertical="center" wrapText="1"/>
    </xf>
    <xf numFmtId="0" fontId="9" fillId="0" borderId="25" xfId="5" applyFont="1" applyBorder="1" applyAlignment="1">
      <alignment horizontal="center" vertical="center" wrapText="1"/>
    </xf>
    <xf numFmtId="0" fontId="46" fillId="0" borderId="0" xfId="5" applyFont="1" applyFill="1" applyAlignment="1">
      <alignment horizontal="center" vertical="center"/>
    </xf>
    <xf numFmtId="0" fontId="46" fillId="0" borderId="0" xfId="5" applyFont="1" applyAlignment="1">
      <alignment horizontal="center" vertical="center"/>
    </xf>
    <xf numFmtId="0" fontId="47" fillId="0" borderId="20" xfId="5" applyFont="1" applyFill="1" applyBorder="1" applyAlignment="1">
      <alignment horizontal="center" vertical="center" wrapText="1"/>
    </xf>
    <xf numFmtId="0" fontId="47" fillId="0" borderId="24" xfId="5" applyFont="1" applyFill="1" applyBorder="1" applyAlignment="1">
      <alignment vertical="center" wrapText="1"/>
    </xf>
    <xf numFmtId="0" fontId="47" fillId="0" borderId="20" xfId="5" applyFont="1" applyFill="1" applyBorder="1" applyAlignment="1">
      <alignment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1" fillId="0" borderId="0" xfId="4" applyFont="1" applyFill="1" applyBorder="1" applyAlignment="1">
      <alignment vertical="center"/>
    </xf>
    <xf numFmtId="0" fontId="7" fillId="0" borderId="0" xfId="4" applyNumberFormat="1" applyFont="1" applyFill="1" applyBorder="1" applyProtection="1">
      <protection locked="0"/>
    </xf>
    <xf numFmtId="0" fontId="6" fillId="0" borderId="1" xfId="4" applyFont="1" applyFill="1" applyBorder="1" applyAlignment="1">
      <alignment horizontal="left" vertical="center"/>
    </xf>
    <xf numFmtId="164" fontId="14" fillId="0" borderId="4" xfId="1" applyNumberFormat="1" applyFont="1" applyFill="1" applyBorder="1" applyAlignment="1">
      <alignment horizontal="center" vertical="center"/>
    </xf>
    <xf numFmtId="164" fontId="14" fillId="0" borderId="5"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4" fontId="34" fillId="2" borderId="1" xfId="1" applyNumberFormat="1" applyFont="1" applyFill="1" applyBorder="1" applyAlignment="1">
      <alignment horizontal="center" vertical="center"/>
    </xf>
    <xf numFmtId="0" fontId="47" fillId="0" borderId="24" xfId="5" applyFont="1" applyFill="1" applyBorder="1" applyAlignment="1">
      <alignment horizontal="center" vertical="center" wrapText="1"/>
    </xf>
    <xf numFmtId="0" fontId="29" fillId="0" borderId="17" xfId="5" applyFont="1" applyBorder="1" applyAlignment="1">
      <alignment horizontal="center" vertical="center" wrapText="1"/>
    </xf>
    <xf numFmtId="0" fontId="29" fillId="0" borderId="18" xfId="5" applyFont="1" applyFill="1" applyBorder="1" applyAlignment="1">
      <alignment horizontal="left" vertical="center" wrapText="1"/>
    </xf>
    <xf numFmtId="0" fontId="29" fillId="0" borderId="22" xfId="5" applyFont="1" applyBorder="1" applyAlignment="1">
      <alignment horizontal="left" vertical="center" wrapText="1"/>
    </xf>
    <xf numFmtId="0" fontId="29" fillId="0" borderId="18" xfId="5" applyFont="1" applyBorder="1" applyAlignment="1">
      <alignment horizontal="left" vertical="center" wrapText="1"/>
    </xf>
    <xf numFmtId="0" fontId="47" fillId="5" borderId="36" xfId="5" applyFont="1" applyFill="1" applyBorder="1" applyAlignment="1">
      <alignment horizontal="center" vertical="center" wrapText="1"/>
    </xf>
    <xf numFmtId="0" fontId="47" fillId="5" borderId="32" xfId="5" applyFont="1" applyFill="1" applyBorder="1" applyAlignment="1">
      <alignment horizontal="center" vertical="center" wrapText="1"/>
    </xf>
    <xf numFmtId="0" fontId="38" fillId="0" borderId="20" xfId="5" applyFont="1" applyBorder="1" applyAlignment="1">
      <alignment horizontal="center" vertical="center" wrapText="1"/>
    </xf>
    <xf numFmtId="0" fontId="38" fillId="0" borderId="17" xfId="5" applyFont="1" applyBorder="1" applyAlignment="1">
      <alignment horizontal="center" vertical="center" wrapText="1"/>
    </xf>
    <xf numFmtId="0" fontId="47" fillId="0" borderId="19" xfId="5" applyFont="1" applyFill="1" applyBorder="1" applyAlignment="1">
      <alignment horizontal="center" vertical="center" wrapText="1"/>
    </xf>
    <xf numFmtId="0" fontId="47" fillId="0" borderId="23" xfId="5" applyFont="1" applyFill="1" applyBorder="1" applyAlignment="1">
      <alignment horizontal="center" vertical="center" wrapText="1"/>
    </xf>
    <xf numFmtId="0" fontId="47" fillId="5" borderId="20" xfId="5" applyFont="1" applyFill="1" applyBorder="1" applyAlignment="1">
      <alignment vertical="center" wrapText="1"/>
    </xf>
    <xf numFmtId="0" fontId="47" fillId="5" borderId="24" xfId="5" applyFont="1" applyFill="1" applyBorder="1" applyAlignment="1">
      <alignment vertical="center" wrapText="1"/>
    </xf>
    <xf numFmtId="0" fontId="15" fillId="0" borderId="0" xfId="4" applyFont="1" applyFill="1" applyBorder="1" applyAlignment="1">
      <alignment vertical="center"/>
    </xf>
    <xf numFmtId="0" fontId="15" fillId="0" borderId="0" xfId="5" applyFont="1" applyFill="1" applyBorder="1" applyAlignment="1">
      <alignment vertical="center"/>
    </xf>
    <xf numFmtId="0" fontId="14" fillId="6" borderId="18" xfId="6" applyFont="1" applyFill="1" applyBorder="1" applyAlignment="1">
      <alignment horizontal="center" vertical="center" wrapText="1"/>
    </xf>
    <xf numFmtId="0" fontId="9" fillId="0" borderId="13" xfId="5" applyFont="1" applyBorder="1" applyAlignment="1">
      <alignment horizontal="center" vertical="center"/>
    </xf>
    <xf numFmtId="0" fontId="9" fillId="0" borderId="14" xfId="5" applyFont="1" applyBorder="1" applyAlignment="1">
      <alignment horizontal="center" vertical="center" wrapText="1"/>
    </xf>
    <xf numFmtId="0" fontId="9" fillId="0" borderId="14" xfId="5" applyFont="1" applyFill="1" applyBorder="1" applyAlignment="1">
      <alignment horizontal="left" vertical="center" wrapText="1"/>
    </xf>
    <xf numFmtId="0" fontId="49" fillId="0" borderId="41" xfId="5" applyFont="1" applyBorder="1" applyAlignment="1">
      <alignment horizontal="center" vertical="center" wrapText="1"/>
    </xf>
    <xf numFmtId="0" fontId="49" fillId="0" borderId="14" xfId="5" applyFont="1" applyBorder="1" applyAlignment="1">
      <alignment horizontal="center" vertical="center" wrapText="1"/>
    </xf>
    <xf numFmtId="0" fontId="38" fillId="0" borderId="14" xfId="5" applyFont="1" applyBorder="1" applyAlignment="1">
      <alignment horizontal="center" vertical="center" wrapText="1"/>
    </xf>
    <xf numFmtId="0" fontId="29" fillId="0" borderId="15" xfId="5" applyFont="1" applyBorder="1" applyAlignment="1">
      <alignment horizontal="left" vertical="center" wrapText="1"/>
    </xf>
    <xf numFmtId="0" fontId="9" fillId="0" borderId="1" xfId="4" applyFont="1" applyFill="1" applyBorder="1" applyAlignment="1">
      <alignment horizontal="left" vertical="center"/>
    </xf>
    <xf numFmtId="164" fontId="9" fillId="0" borderId="1" xfId="1" applyNumberFormat="1" applyFont="1" applyFill="1" applyBorder="1" applyAlignment="1">
      <alignment horizontal="center" vertical="center"/>
    </xf>
    <xf numFmtId="0" fontId="45" fillId="0" borderId="23" xfId="5" applyFont="1" applyFill="1" applyBorder="1" applyAlignment="1">
      <alignment horizontal="center" vertical="center" wrapText="1"/>
    </xf>
    <xf numFmtId="0" fontId="45" fillId="0" borderId="24" xfId="5" applyFont="1" applyFill="1" applyBorder="1" applyAlignment="1">
      <alignment horizontal="center" vertical="center" wrapText="1"/>
    </xf>
    <xf numFmtId="0" fontId="47" fillId="0" borderId="16" xfId="5" applyFont="1" applyFill="1" applyBorder="1" applyAlignment="1">
      <alignment horizontal="center" vertical="center" wrapText="1"/>
    </xf>
    <xf numFmtId="0" fontId="47" fillId="0" borderId="17" xfId="5" applyFont="1" applyFill="1" applyBorder="1" applyAlignment="1">
      <alignment vertical="center" wrapText="1"/>
    </xf>
    <xf numFmtId="0" fontId="47" fillId="0" borderId="17" xfId="5" applyFont="1" applyFill="1" applyBorder="1" applyAlignment="1">
      <alignment horizontal="center" vertical="center" wrapText="1"/>
    </xf>
    <xf numFmtId="1" fontId="14" fillId="6" borderId="22" xfId="6" applyNumberFormat="1" applyFont="1" applyFill="1" applyBorder="1" applyAlignment="1">
      <alignment horizontal="center" vertical="center" wrapText="1"/>
    </xf>
    <xf numFmtId="1" fontId="57" fillId="6" borderId="38" xfId="12" applyNumberFormat="1" applyFont="1" applyFill="1" applyBorder="1" applyAlignment="1">
      <alignment horizontal="center" vertical="center"/>
    </xf>
    <xf numFmtId="0" fontId="17" fillId="0" borderId="0" xfId="5" applyFont="1" applyFill="1" applyAlignment="1">
      <alignment horizontal="center" vertical="center" wrapText="1"/>
    </xf>
    <xf numFmtId="0" fontId="18" fillId="0" borderId="0" xfId="5" applyFont="1" applyFill="1" applyAlignment="1">
      <alignment horizontal="center" vertical="center"/>
    </xf>
    <xf numFmtId="0" fontId="58" fillId="0" borderId="0" xfId="5" applyFont="1" applyFill="1" applyAlignment="1">
      <alignment horizontal="center" vertical="center" wrapText="1"/>
    </xf>
    <xf numFmtId="0" fontId="15" fillId="0" borderId="15" xfId="6" applyFont="1" applyFill="1" applyBorder="1" applyAlignment="1">
      <alignment horizontal="center" vertical="center" wrapText="1"/>
    </xf>
    <xf numFmtId="0" fontId="15" fillId="0" borderId="26" xfId="6" applyFont="1" applyFill="1" applyBorder="1" applyAlignment="1">
      <alignment horizontal="center" vertical="center" wrapText="1"/>
    </xf>
    <xf numFmtId="0" fontId="17" fillId="0" borderId="0" xfId="5" applyFont="1" applyFill="1" applyAlignment="1">
      <alignment horizontal="center" vertical="center"/>
    </xf>
    <xf numFmtId="0" fontId="50" fillId="5" borderId="24" xfId="5" applyFont="1" applyFill="1" applyBorder="1" applyAlignment="1">
      <alignment horizontal="center" vertical="center" wrapText="1"/>
    </xf>
    <xf numFmtId="0" fontId="47" fillId="5" borderId="17" xfId="5" applyFont="1" applyFill="1" applyBorder="1" applyAlignment="1">
      <alignment vertical="center" wrapText="1"/>
    </xf>
    <xf numFmtId="0" fontId="25" fillId="0" borderId="15" xfId="6" applyFont="1" applyFill="1" applyBorder="1" applyAlignment="1">
      <alignment horizontal="center" vertical="center" wrapText="1"/>
    </xf>
    <xf numFmtId="0" fontId="25" fillId="0" borderId="26" xfId="6" applyFont="1" applyFill="1" applyBorder="1" applyAlignment="1">
      <alignment horizontal="center" vertical="center" wrapText="1"/>
    </xf>
    <xf numFmtId="1" fontId="29" fillId="4" borderId="18" xfId="6" applyNumberFormat="1" applyFont="1" applyFill="1" applyBorder="1" applyAlignment="1">
      <alignment horizontal="center" vertical="center" wrapText="1"/>
    </xf>
    <xf numFmtId="1" fontId="29" fillId="4" borderId="22" xfId="6" applyNumberFormat="1" applyFont="1" applyFill="1" applyBorder="1" applyAlignment="1">
      <alignment horizontal="center" vertical="center" wrapText="1"/>
    </xf>
    <xf numFmtId="1" fontId="29" fillId="4" borderId="26" xfId="6" applyNumberFormat="1" applyFont="1" applyFill="1" applyBorder="1" applyAlignment="1">
      <alignment horizontal="center" vertical="center" wrapText="1"/>
    </xf>
    <xf numFmtId="0" fontId="38" fillId="0" borderId="0" xfId="5" applyFont="1" applyFill="1" applyAlignment="1">
      <alignment horizontal="center" vertical="center"/>
    </xf>
    <xf numFmtId="0" fontId="59" fillId="0" borderId="38" xfId="5" applyFont="1" applyBorder="1" applyAlignment="1">
      <alignment horizontal="center" vertical="center" wrapText="1"/>
    </xf>
    <xf numFmtId="1" fontId="60" fillId="0" borderId="38" xfId="12" applyNumberFormat="1" applyFont="1" applyFill="1" applyBorder="1" applyAlignment="1">
      <alignment horizontal="center" vertical="center"/>
    </xf>
    <xf numFmtId="0" fontId="59" fillId="0" borderId="0" xfId="5" applyFont="1" applyFill="1" applyAlignment="1">
      <alignment horizontal="center" vertical="center"/>
    </xf>
    <xf numFmtId="0" fontId="59" fillId="0" borderId="0" xfId="5" applyFont="1" applyAlignment="1">
      <alignment horizontal="center" vertical="center"/>
    </xf>
    <xf numFmtId="0" fontId="17" fillId="0" borderId="1" xfId="4" applyFont="1" applyBorder="1" applyAlignment="1">
      <alignment horizontal="left" vertical="center"/>
    </xf>
    <xf numFmtId="0" fontId="45" fillId="0" borderId="14" xfId="5" applyFont="1" applyBorder="1" applyAlignment="1">
      <alignment horizontal="center" vertical="center" wrapText="1"/>
    </xf>
    <xf numFmtId="0" fontId="9" fillId="0" borderId="1" xfId="5" applyFont="1" applyBorder="1" applyAlignment="1">
      <alignment horizontal="center" vertical="center"/>
    </xf>
    <xf numFmtId="0" fontId="29" fillId="0" borderId="47" xfId="5" applyFont="1" applyFill="1" applyBorder="1" applyAlignment="1">
      <alignment horizontal="left" vertical="center" wrapText="1"/>
    </xf>
    <xf numFmtId="0" fontId="29" fillId="0" borderId="47" xfId="5" applyFont="1" applyFill="1" applyBorder="1" applyAlignment="1">
      <alignment horizontal="right" vertical="center" wrapText="1"/>
    </xf>
    <xf numFmtId="0" fontId="29" fillId="0" borderId="47" xfId="5" applyFont="1" applyFill="1" applyBorder="1" applyAlignment="1">
      <alignment horizontal="right" wrapText="1"/>
    </xf>
    <xf numFmtId="0" fontId="29" fillId="7" borderId="47" xfId="5" applyFont="1" applyFill="1" applyBorder="1" applyAlignment="1">
      <alignment horizontal="left" vertical="center" wrapText="1"/>
    </xf>
    <xf numFmtId="0" fontId="29" fillId="0" borderId="47" xfId="5" applyFont="1" applyBorder="1" applyAlignment="1">
      <alignment horizontal="left" vertical="center" wrapText="1"/>
    </xf>
    <xf numFmtId="0" fontId="47" fillId="5" borderId="35" xfId="5" applyFont="1" applyFill="1" applyBorder="1" applyAlignment="1">
      <alignment horizontal="center" vertical="center" wrapText="1"/>
    </xf>
    <xf numFmtId="0" fontId="9" fillId="0" borderId="48" xfId="5" applyFont="1" applyBorder="1" applyAlignment="1">
      <alignment horizontal="center" vertical="center" wrapText="1"/>
    </xf>
    <xf numFmtId="0" fontId="47" fillId="5" borderId="50" xfId="5" applyFont="1" applyFill="1" applyBorder="1" applyAlignment="1">
      <alignment horizontal="center" vertical="center" wrapText="1"/>
    </xf>
    <xf numFmtId="0" fontId="47" fillId="5" borderId="14" xfId="5" applyFont="1" applyFill="1" applyBorder="1" applyAlignment="1">
      <alignment vertical="center" wrapText="1"/>
    </xf>
    <xf numFmtId="0" fontId="50" fillId="5" borderId="14" xfId="5" applyFont="1" applyFill="1" applyBorder="1" applyAlignment="1">
      <alignment horizontal="center" vertical="center" wrapText="1"/>
    </xf>
    <xf numFmtId="0" fontId="29" fillId="0" borderId="2" xfId="5" applyFont="1" applyFill="1" applyBorder="1" applyAlignment="1">
      <alignment horizontal="right" vertical="center" wrapText="1"/>
    </xf>
    <xf numFmtId="0" fontId="9" fillId="0" borderId="1" xfId="5" applyFont="1" applyBorder="1" applyAlignment="1">
      <alignment horizontal="center" vertical="center"/>
    </xf>
    <xf numFmtId="0" fontId="9" fillId="0" borderId="2" xfId="5" applyFont="1" applyBorder="1" applyAlignment="1">
      <alignment horizontal="center" vertical="center"/>
    </xf>
    <xf numFmtId="0" fontId="54" fillId="0" borderId="28" xfId="12" applyFont="1" applyFill="1" applyBorder="1" applyAlignment="1">
      <alignment horizontal="center" vertical="center"/>
    </xf>
    <xf numFmtId="0" fontId="54" fillId="0" borderId="52" xfId="12" applyFont="1" applyFill="1" applyBorder="1" applyAlignment="1">
      <alignment horizontal="center" vertical="center"/>
    </xf>
    <xf numFmtId="0" fontId="53" fillId="0" borderId="51" xfId="5" applyFont="1" applyFill="1" applyBorder="1" applyAlignment="1">
      <alignment horizontal="center" vertical="center" wrapText="1"/>
    </xf>
    <xf numFmtId="0" fontId="29" fillId="7" borderId="1" xfId="5" applyFont="1" applyFill="1" applyBorder="1" applyAlignment="1">
      <alignment horizontal="left" vertical="center" wrapText="1"/>
    </xf>
    <xf numFmtId="0" fontId="29" fillId="0" borderId="1" xfId="5" applyFont="1" applyBorder="1" applyAlignment="1">
      <alignment horizontal="left" vertical="center" wrapText="1"/>
    </xf>
    <xf numFmtId="0" fontId="29" fillId="0" borderId="1" xfId="5" applyFont="1" applyFill="1" applyBorder="1" applyAlignment="1">
      <alignment horizontal="left" vertical="center" wrapText="1"/>
    </xf>
    <xf numFmtId="0" fontId="29" fillId="0" borderId="1" xfId="5" applyFont="1" applyBorder="1" applyAlignment="1">
      <alignment vertical="center" wrapText="1"/>
    </xf>
    <xf numFmtId="0" fontId="29" fillId="0" borderId="1" xfId="5" applyFont="1" applyBorder="1" applyAlignment="1">
      <alignment horizontal="right" vertical="center" wrapText="1"/>
    </xf>
    <xf numFmtId="0" fontId="29" fillId="7" borderId="48" xfId="5" applyFont="1" applyFill="1" applyBorder="1" applyAlignment="1">
      <alignment horizontal="left" vertical="center" wrapText="1"/>
    </xf>
    <xf numFmtId="0" fontId="38" fillId="7" borderId="1" xfId="5" applyFont="1" applyFill="1" applyBorder="1" applyAlignment="1">
      <alignment horizontal="center" vertical="center" wrapText="1"/>
    </xf>
    <xf numFmtId="0" fontId="38" fillId="0" borderId="0" xfId="5" applyFont="1" applyAlignment="1">
      <alignment horizontal="center" vertical="center" wrapText="1"/>
    </xf>
    <xf numFmtId="0" fontId="40" fillId="0" borderId="21" xfId="5" applyFont="1" applyFill="1" applyBorder="1" applyAlignment="1">
      <alignment horizontal="center" vertical="center" wrapText="1"/>
    </xf>
    <xf numFmtId="0" fontId="40" fillId="0" borderId="24" xfId="5" applyFont="1" applyBorder="1" applyAlignment="1">
      <alignment horizontal="center" vertical="center" wrapText="1"/>
    </xf>
    <xf numFmtId="0" fontId="38" fillId="0" borderId="1" xfId="5" applyFont="1" applyBorder="1" applyAlignment="1">
      <alignment horizontal="center" vertical="center" wrapText="1"/>
    </xf>
    <xf numFmtId="0" fontId="38" fillId="8" borderId="1" xfId="5" applyFont="1" applyFill="1" applyBorder="1" applyAlignment="1">
      <alignment horizontal="center" vertical="center" wrapText="1"/>
    </xf>
    <xf numFmtId="0" fontId="38" fillId="0" borderId="48" xfId="5" applyFont="1" applyBorder="1" applyAlignment="1">
      <alignment horizontal="center" vertical="center" wrapText="1"/>
    </xf>
    <xf numFmtId="0" fontId="38" fillId="0" borderId="59" xfId="12" applyFont="1" applyFill="1" applyBorder="1" applyAlignment="1">
      <alignment horizontal="center" vertical="center"/>
    </xf>
    <xf numFmtId="0" fontId="38" fillId="0" borderId="8" xfId="5" applyFont="1" applyBorder="1" applyAlignment="1">
      <alignment horizontal="center" vertical="center" wrapText="1"/>
    </xf>
    <xf numFmtId="0" fontId="9" fillId="0" borderId="1" xfId="5" applyFont="1" applyBorder="1" applyAlignment="1">
      <alignment horizontal="center" vertical="center"/>
    </xf>
    <xf numFmtId="0" fontId="13" fillId="0" borderId="2" xfId="4" applyFont="1" applyFill="1" applyBorder="1" applyAlignment="1">
      <alignment horizontal="left" textRotation="71" wrapText="1"/>
    </xf>
    <xf numFmtId="0" fontId="13" fillId="0" borderId="3" xfId="4" applyFont="1" applyFill="1" applyBorder="1" applyAlignment="1">
      <alignment horizontal="left" textRotation="71" wrapText="1"/>
    </xf>
    <xf numFmtId="0" fontId="13" fillId="0" borderId="8" xfId="4" applyFont="1" applyFill="1" applyBorder="1" applyAlignment="1">
      <alignment horizontal="left" textRotation="71" wrapText="1"/>
    </xf>
    <xf numFmtId="0" fontId="26" fillId="2" borderId="6" xfId="4" applyFont="1" applyFill="1" applyBorder="1" applyAlignment="1">
      <alignment horizontal="center" vertical="center"/>
    </xf>
    <xf numFmtId="0" fontId="26" fillId="2" borderId="7" xfId="4" applyFont="1" applyFill="1" applyBorder="1" applyAlignment="1">
      <alignment horizontal="center" vertical="center"/>
    </xf>
    <xf numFmtId="0" fontId="28" fillId="0" borderId="0" xfId="4" applyFont="1" applyFill="1" applyBorder="1" applyAlignment="1">
      <alignment horizontal="center" vertical="center"/>
    </xf>
    <xf numFmtId="0" fontId="21" fillId="2" borderId="6" xfId="4" applyFont="1" applyFill="1" applyBorder="1" applyAlignment="1">
      <alignment horizontal="center" vertical="center"/>
    </xf>
    <xf numFmtId="0" fontId="21" fillId="2" borderId="7" xfId="4" applyFont="1" applyFill="1" applyBorder="1" applyAlignment="1">
      <alignment horizontal="center" vertical="center"/>
    </xf>
    <xf numFmtId="0" fontId="13" fillId="2" borderId="6" xfId="4" applyFont="1" applyFill="1" applyBorder="1" applyAlignment="1">
      <alignment horizontal="left" vertical="center" wrapText="1"/>
    </xf>
    <xf numFmtId="0" fontId="13" fillId="2" borderId="7" xfId="4" applyFont="1" applyFill="1" applyBorder="1" applyAlignment="1">
      <alignment horizontal="left" vertical="center" wrapText="1"/>
    </xf>
    <xf numFmtId="0" fontId="52" fillId="0" borderId="29" xfId="5" applyFont="1" applyFill="1" applyBorder="1" applyAlignment="1">
      <alignment horizontal="center" vertical="center"/>
    </xf>
    <xf numFmtId="0" fontId="52" fillId="0" borderId="30" xfId="5" applyFont="1" applyFill="1" applyBorder="1" applyAlignment="1">
      <alignment horizontal="center" vertical="center"/>
    </xf>
    <xf numFmtId="0" fontId="52" fillId="0" borderId="31" xfId="5" applyFont="1" applyFill="1" applyBorder="1" applyAlignment="1">
      <alignment horizontal="center" vertical="center"/>
    </xf>
    <xf numFmtId="0" fontId="42" fillId="5" borderId="10" xfId="5" applyFont="1" applyFill="1" applyBorder="1" applyAlignment="1">
      <alignment horizontal="center" vertical="center"/>
    </xf>
    <xf numFmtId="0" fontId="42" fillId="5" borderId="11" xfId="5" applyFont="1" applyFill="1" applyBorder="1" applyAlignment="1">
      <alignment horizontal="center" vertical="center"/>
    </xf>
    <xf numFmtId="0" fontId="42" fillId="0" borderId="33" xfId="5" applyFont="1" applyBorder="1" applyAlignment="1">
      <alignment horizontal="center" vertical="center" wrapText="1"/>
    </xf>
    <xf numFmtId="0" fontId="42" fillId="0" borderId="34" xfId="5" applyFont="1" applyBorder="1" applyAlignment="1">
      <alignment horizontal="center" vertical="center" wrapText="1"/>
    </xf>
    <xf numFmtId="0" fontId="42" fillId="0" borderId="37" xfId="5" applyFont="1" applyBorder="1" applyAlignment="1">
      <alignment horizontal="center" vertical="center" wrapText="1"/>
    </xf>
    <xf numFmtId="0" fontId="46" fillId="0" borderId="10" xfId="5" applyFont="1" applyBorder="1" applyAlignment="1">
      <alignment horizontal="center" vertical="center"/>
    </xf>
    <xf numFmtId="0" fontId="46" fillId="0" borderId="11" xfId="5" applyFont="1" applyBorder="1" applyAlignment="1">
      <alignment horizontal="center" vertical="center"/>
    </xf>
    <xf numFmtId="0" fontId="46" fillId="0" borderId="12" xfId="5" applyFont="1" applyBorder="1" applyAlignment="1">
      <alignment horizontal="center" vertical="center"/>
    </xf>
    <xf numFmtId="0" fontId="42" fillId="0" borderId="39" xfId="5" applyFont="1" applyBorder="1" applyAlignment="1">
      <alignment horizontal="center" vertical="center" wrapText="1"/>
    </xf>
    <xf numFmtId="0" fontId="42" fillId="0" borderId="40" xfId="5" applyFont="1" applyBorder="1" applyAlignment="1">
      <alignment horizontal="center" vertical="center" wrapText="1"/>
    </xf>
    <xf numFmtId="0" fontId="54" fillId="0" borderId="39" xfId="12" applyFont="1" applyFill="1" applyBorder="1" applyAlignment="1">
      <alignment horizontal="center" vertical="center"/>
    </xf>
    <xf numFmtId="0" fontId="54" fillId="0" borderId="40" xfId="12" applyFont="1" applyFill="1" applyBorder="1" applyAlignment="1">
      <alignment horizontal="center" vertical="center"/>
    </xf>
    <xf numFmtId="0" fontId="52" fillId="6" borderId="29" xfId="5" applyFont="1" applyFill="1" applyBorder="1" applyAlignment="1">
      <alignment horizontal="center" vertical="center"/>
    </xf>
    <xf numFmtId="0" fontId="52" fillId="6" borderId="30" xfId="5" applyFont="1" applyFill="1" applyBorder="1" applyAlignment="1">
      <alignment horizontal="center" vertical="center"/>
    </xf>
    <xf numFmtId="0" fontId="38" fillId="0" borderId="2" xfId="5" applyFont="1" applyBorder="1" applyAlignment="1">
      <alignment horizontal="center" vertical="center" wrapText="1"/>
    </xf>
    <xf numFmtId="0" fontId="38" fillId="0" borderId="3" xfId="5" applyFont="1" applyBorder="1" applyAlignment="1">
      <alignment horizontal="center" vertical="center" wrapText="1"/>
    </xf>
    <xf numFmtId="0" fontId="38" fillId="0" borderId="8" xfId="5" applyFont="1" applyBorder="1" applyAlignment="1">
      <alignment horizontal="center" vertical="center" wrapText="1"/>
    </xf>
    <xf numFmtId="0" fontId="9" fillId="0" borderId="2" xfId="5" applyFont="1" applyBorder="1" applyAlignment="1">
      <alignment horizontal="center" vertical="center"/>
    </xf>
    <xf numFmtId="0" fontId="9" fillId="0" borderId="3" xfId="5" applyFont="1" applyBorder="1" applyAlignment="1">
      <alignment horizontal="center" vertical="center"/>
    </xf>
    <xf numFmtId="0" fontId="9" fillId="0" borderId="8" xfId="5" applyFont="1" applyBorder="1" applyAlignment="1">
      <alignment horizontal="center" vertical="center"/>
    </xf>
    <xf numFmtId="0" fontId="38" fillId="7" borderId="56" xfId="5" applyFont="1" applyFill="1" applyBorder="1" applyAlignment="1">
      <alignment horizontal="center" vertical="center" wrapText="1"/>
    </xf>
    <xf numFmtId="0" fontId="38" fillId="7" borderId="57" xfId="5" applyFont="1" applyFill="1" applyBorder="1" applyAlignment="1">
      <alignment horizontal="center" vertical="center" wrapText="1"/>
    </xf>
    <xf numFmtId="0" fontId="38" fillId="7" borderId="58" xfId="5" applyFont="1" applyFill="1" applyBorder="1" applyAlignment="1">
      <alignment horizontal="center" vertical="center" wrapText="1"/>
    </xf>
    <xf numFmtId="0" fontId="38" fillId="7" borderId="2" xfId="5" applyFont="1" applyFill="1" applyBorder="1" applyAlignment="1">
      <alignment horizontal="center" vertical="center" wrapText="1"/>
    </xf>
    <xf numFmtId="0" fontId="38" fillId="7" borderId="3" xfId="5" applyFont="1" applyFill="1" applyBorder="1" applyAlignment="1">
      <alignment horizontal="center" vertical="center" wrapText="1"/>
    </xf>
    <xf numFmtId="0" fontId="38" fillId="7" borderId="8" xfId="5" applyFont="1" applyFill="1" applyBorder="1" applyAlignment="1">
      <alignment horizontal="center" vertical="center" wrapText="1"/>
    </xf>
    <xf numFmtId="0" fontId="9" fillId="0" borderId="1" xfId="5" applyFont="1" applyBorder="1" applyAlignment="1">
      <alignment horizontal="center" vertical="center"/>
    </xf>
    <xf numFmtId="0" fontId="29" fillId="0" borderId="2" xfId="5" applyFont="1" applyBorder="1" applyAlignment="1">
      <alignment horizontal="center" vertical="top" wrapText="1"/>
    </xf>
    <xf numFmtId="0" fontId="29" fillId="0" borderId="3" xfId="5" applyFont="1" applyBorder="1" applyAlignment="1">
      <alignment horizontal="center" vertical="top" wrapText="1"/>
    </xf>
    <xf numFmtId="0" fontId="29" fillId="0" borderId="8" xfId="5" applyFont="1" applyBorder="1" applyAlignment="1">
      <alignment horizontal="center" vertical="top" wrapText="1"/>
    </xf>
    <xf numFmtId="0" fontId="29" fillId="0" borderId="49" xfId="5" applyFont="1" applyBorder="1" applyAlignment="1">
      <alignment horizontal="center" vertical="top" wrapText="1"/>
    </xf>
    <xf numFmtId="0" fontId="29" fillId="0" borderId="45" xfId="5" applyFont="1" applyBorder="1" applyAlignment="1">
      <alignment horizontal="center" vertical="center" wrapText="1"/>
    </xf>
    <xf numFmtId="0" fontId="29" fillId="0" borderId="0" xfId="5" applyFont="1" applyBorder="1" applyAlignment="1">
      <alignment horizontal="center" vertical="center" wrapText="1"/>
    </xf>
    <xf numFmtId="0" fontId="29" fillId="0" borderId="43" xfId="5" applyFont="1" applyBorder="1" applyAlignment="1">
      <alignment horizontal="center" vertical="center" wrapText="1"/>
    </xf>
    <xf numFmtId="0" fontId="42" fillId="5" borderId="42" xfId="5" applyFont="1" applyFill="1" applyBorder="1" applyAlignment="1">
      <alignment horizontal="center" vertical="center"/>
    </xf>
    <xf numFmtId="0" fontId="55" fillId="0" borderId="30" xfId="5" applyFont="1" applyFill="1" applyBorder="1" applyAlignment="1">
      <alignment horizontal="center" vertical="center"/>
    </xf>
    <xf numFmtId="0" fontId="48" fillId="0" borderId="46" xfId="4" applyFont="1" applyFill="1" applyBorder="1" applyAlignment="1">
      <alignment horizontal="center" vertical="center"/>
    </xf>
    <xf numFmtId="0" fontId="48" fillId="0" borderId="28" xfId="4" applyFont="1" applyFill="1" applyBorder="1" applyAlignment="1">
      <alignment horizontal="center" vertical="center"/>
    </xf>
    <xf numFmtId="0" fontId="48" fillId="0" borderId="43" xfId="4" applyFont="1" applyFill="1" applyBorder="1" applyAlignment="1">
      <alignment horizontal="center" vertical="center"/>
    </xf>
    <xf numFmtId="0" fontId="29" fillId="0" borderId="45" xfId="5" applyFont="1" applyFill="1" applyBorder="1" applyAlignment="1">
      <alignment horizontal="center" vertical="top" wrapText="1"/>
    </xf>
    <xf numFmtId="0" fontId="29" fillId="0" borderId="0" xfId="5" applyFont="1" applyFill="1" applyBorder="1" applyAlignment="1">
      <alignment horizontal="center" vertical="top" wrapText="1"/>
    </xf>
    <xf numFmtId="0" fontId="29" fillId="0" borderId="30" xfId="5" applyFont="1" applyBorder="1" applyAlignment="1">
      <alignment horizontal="center" vertical="top" wrapText="1"/>
    </xf>
    <xf numFmtId="0" fontId="29" fillId="0" borderId="0" xfId="5" applyFont="1" applyBorder="1" applyAlignment="1">
      <alignment horizontal="center" vertical="top" wrapText="1"/>
    </xf>
    <xf numFmtId="0" fontId="29" fillId="0" borderId="44" xfId="5" applyFont="1" applyBorder="1" applyAlignment="1">
      <alignment horizontal="center" vertical="top" wrapText="1"/>
    </xf>
    <xf numFmtId="0" fontId="29" fillId="0" borderId="1" xfId="5" applyFont="1" applyBorder="1" applyAlignment="1">
      <alignment horizontal="center" vertical="top" wrapText="1"/>
    </xf>
    <xf numFmtId="0" fontId="29" fillId="0" borderId="1" xfId="5" applyFont="1" applyFill="1" applyBorder="1" applyAlignment="1">
      <alignment horizontal="center" vertical="top" wrapText="1"/>
    </xf>
    <xf numFmtId="0" fontId="9" fillId="0" borderId="1" xfId="5" applyFont="1" applyBorder="1" applyAlignment="1">
      <alignment horizontal="center" vertical="center" wrapText="1"/>
    </xf>
    <xf numFmtId="0" fontId="29" fillId="0" borderId="53" xfId="5" applyFont="1" applyFill="1" applyBorder="1" applyAlignment="1">
      <alignment horizontal="center" vertical="top" wrapText="1"/>
    </xf>
    <xf numFmtId="0" fontId="29" fillId="0" borderId="54" xfId="5" applyFont="1" applyFill="1" applyBorder="1" applyAlignment="1">
      <alignment horizontal="center" vertical="top" wrapText="1"/>
    </xf>
    <xf numFmtId="0" fontId="29" fillId="0" borderId="55" xfId="5" applyFont="1" applyFill="1" applyBorder="1" applyAlignment="1">
      <alignment horizontal="center" vertical="top" wrapText="1"/>
    </xf>
    <xf numFmtId="0" fontId="52" fillId="4" borderId="29" xfId="5" applyFont="1" applyFill="1" applyBorder="1" applyAlignment="1">
      <alignment horizontal="center" vertical="center"/>
    </xf>
    <xf numFmtId="0" fontId="52" fillId="4" borderId="30" xfId="5" applyFont="1" applyFill="1" applyBorder="1" applyAlignment="1">
      <alignment horizontal="center" vertical="center"/>
    </xf>
    <xf numFmtId="0" fontId="7" fillId="0" borderId="27" xfId="4" applyFont="1" applyFill="1" applyBorder="1" applyAlignment="1">
      <alignment horizontal="center" vertical="center"/>
    </xf>
    <xf numFmtId="0" fontId="59" fillId="0" borderId="39" xfId="12" applyFont="1" applyFill="1" applyBorder="1" applyAlignment="1">
      <alignment horizontal="center" vertical="center"/>
    </xf>
    <xf numFmtId="0" fontId="59" fillId="0" borderId="40" xfId="12" applyFont="1" applyFill="1" applyBorder="1" applyAlignment="1">
      <alignment horizontal="center" vertical="center"/>
    </xf>
  </cellXfs>
  <cellStyles count="16">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rmal 5" xfId="14" xr:uid="{4C8CAFAA-9A67-49EE-BA4A-895DA9CD3AE0}"/>
    <cellStyle name="Note 2" xfId="6" xr:uid="{00000000-0005-0000-0000-00000A000000}"/>
    <cellStyle name="Note 2 2" xfId="12" xr:uid="{00000000-0005-0000-0000-00000B000000}"/>
    <cellStyle name="Percent" xfId="3" builtinId="5"/>
    <cellStyle name="Percent 2" xfId="10" xr:uid="{00000000-0005-0000-0000-00000D000000}"/>
    <cellStyle name="Percent 3" xfId="15" xr:uid="{FC6829B4-9C57-470B-B1AC-D50D94534DC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election activeCell="A3" sqref="A3"/>
    </sheetView>
  </sheetViews>
  <sheetFormatPr defaultColWidth="9.140625"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37" t="s">
        <v>71</v>
      </c>
      <c r="D1" s="237" t="s">
        <v>72</v>
      </c>
      <c r="E1" s="237" t="s">
        <v>73</v>
      </c>
      <c r="F1" s="237" t="s">
        <v>74</v>
      </c>
      <c r="G1" s="237" t="s">
        <v>75</v>
      </c>
      <c r="H1" s="237" t="s">
        <v>76</v>
      </c>
    </row>
    <row r="2" spans="1:8" s="8" customFormat="1" ht="20.25" x14ac:dyDescent="0.2">
      <c r="A2" s="22" t="s">
        <v>82</v>
      </c>
      <c r="B2" s="7"/>
      <c r="C2" s="238"/>
      <c r="D2" s="238"/>
      <c r="E2" s="238"/>
      <c r="F2" s="238"/>
      <c r="G2" s="238"/>
      <c r="H2" s="238"/>
    </row>
    <row r="3" spans="1:8" s="8" customFormat="1" ht="20.25" x14ac:dyDescent="0.2">
      <c r="A3" s="22" t="s">
        <v>83</v>
      </c>
      <c r="B3" s="7"/>
      <c r="C3" s="238"/>
      <c r="D3" s="238"/>
      <c r="E3" s="238"/>
      <c r="F3" s="238"/>
      <c r="G3" s="238"/>
      <c r="H3" s="238"/>
    </row>
    <row r="4" spans="1:8" s="8" customFormat="1" ht="20.25" x14ac:dyDescent="0.2">
      <c r="A4" s="22" t="s">
        <v>53</v>
      </c>
      <c r="B4" s="7"/>
      <c r="C4" s="238"/>
      <c r="D4" s="238"/>
      <c r="E4" s="238"/>
      <c r="F4" s="238"/>
      <c r="G4" s="238"/>
      <c r="H4" s="238"/>
    </row>
    <row r="5" spans="1:8" s="8" customFormat="1" ht="35.1" customHeight="1" x14ac:dyDescent="0.2">
      <c r="A5" s="67" t="s">
        <v>14</v>
      </c>
      <c r="B5" s="9"/>
      <c r="C5" s="238"/>
      <c r="D5" s="238"/>
      <c r="E5" s="238"/>
      <c r="F5" s="238"/>
      <c r="G5" s="238"/>
      <c r="H5" s="238"/>
    </row>
    <row r="6" spans="1:8" s="11" customFormat="1" ht="39.75" customHeight="1" x14ac:dyDescent="0.2">
      <c r="A6" s="242" t="s">
        <v>2</v>
      </c>
      <c r="B6" s="242"/>
      <c r="C6" s="239"/>
      <c r="D6" s="239"/>
      <c r="E6" s="239"/>
      <c r="F6" s="239"/>
      <c r="G6" s="239"/>
      <c r="H6" s="239"/>
    </row>
    <row r="7" spans="1:8" s="11" customFormat="1" ht="18.75" x14ac:dyDescent="0.2">
      <c r="A7" s="12" t="s">
        <v>62</v>
      </c>
      <c r="B7" s="13"/>
      <c r="C7" s="61"/>
      <c r="D7" s="61"/>
      <c r="E7" s="61"/>
      <c r="F7" s="61"/>
      <c r="G7" s="61"/>
      <c r="H7" s="61"/>
    </row>
    <row r="8" spans="1:8" s="26" customFormat="1" ht="18.75" x14ac:dyDescent="0.2">
      <c r="A8" s="23" t="s">
        <v>80</v>
      </c>
      <c r="B8" s="24"/>
      <c r="C8" s="25" t="s">
        <v>81</v>
      </c>
      <c r="D8" s="148"/>
      <c r="E8" s="148"/>
      <c r="F8" s="148"/>
      <c r="G8" s="148"/>
      <c r="H8" s="148"/>
    </row>
    <row r="9" spans="1:8" s="26" customFormat="1" ht="18.75" x14ac:dyDescent="0.2">
      <c r="A9" s="27" t="s">
        <v>60</v>
      </c>
      <c r="B9" s="28"/>
      <c r="C9" s="29" t="s">
        <v>81</v>
      </c>
      <c r="D9" s="149"/>
      <c r="E9" s="149"/>
      <c r="F9" s="149"/>
      <c r="G9" s="149"/>
      <c r="H9" s="149"/>
    </row>
    <row r="10" spans="1:8" s="11" customFormat="1" ht="18.75" x14ac:dyDescent="0.2">
      <c r="A10" s="175" t="s">
        <v>50</v>
      </c>
      <c r="B10" s="147"/>
      <c r="C10" s="176">
        <f>MinReqAssessment!I22</f>
        <v>0</v>
      </c>
      <c r="D10" s="176">
        <f>MinReqAssessment!M22</f>
        <v>0</v>
      </c>
      <c r="E10" s="176">
        <f>MinReqAssessment!Q22</f>
        <v>0</v>
      </c>
      <c r="F10" s="176">
        <f>MinReqAssessment!U22</f>
        <v>0</v>
      </c>
      <c r="G10" s="176">
        <f>MinReqAssessment!Y22</f>
        <v>0</v>
      </c>
      <c r="H10" s="176">
        <f>MinReqAssessment!AC22</f>
        <v>0</v>
      </c>
    </row>
    <row r="11" spans="1:8" s="49" customFormat="1" ht="27.75" x14ac:dyDescent="0.2">
      <c r="A11" s="47" t="s">
        <v>19</v>
      </c>
      <c r="B11" s="47" t="s">
        <v>1</v>
      </c>
      <c r="C11" s="62" t="s">
        <v>32</v>
      </c>
      <c r="D11" s="151"/>
      <c r="E11" s="151"/>
      <c r="F11" s="151"/>
      <c r="G11" s="151"/>
      <c r="H11" s="151"/>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11</v>
      </c>
      <c r="B14" s="13"/>
      <c r="C14" s="10"/>
      <c r="D14" s="10"/>
      <c r="E14" s="10"/>
      <c r="F14" s="10"/>
      <c r="G14" s="10"/>
      <c r="H14" s="10"/>
    </row>
    <row r="15" spans="1:8" s="52" customFormat="1" ht="18.75" x14ac:dyDescent="0.2">
      <c r="A15" s="50" t="s">
        <v>12</v>
      </c>
      <c r="B15" s="66">
        <v>8</v>
      </c>
      <c r="C15" s="51"/>
      <c r="D15" s="51"/>
      <c r="E15" s="51"/>
      <c r="F15" s="51"/>
      <c r="G15" s="51"/>
      <c r="H15" s="51"/>
    </row>
    <row r="16" spans="1:8" s="54" customFormat="1" x14ac:dyDescent="0.2">
      <c r="A16" s="202" t="s">
        <v>77</v>
      </c>
      <c r="B16" s="14"/>
      <c r="C16" s="53">
        <f>'Member 1'!I40</f>
        <v>0</v>
      </c>
      <c r="D16" s="150">
        <f>'Member 1'!M40</f>
        <v>0</v>
      </c>
      <c r="E16" s="150">
        <f>'Member 1'!Q40</f>
        <v>0</v>
      </c>
      <c r="F16" s="150">
        <f>'Member 1'!U40</f>
        <v>0</v>
      </c>
      <c r="G16" s="150">
        <f>'Member 1'!Y40</f>
        <v>0</v>
      </c>
      <c r="H16" s="150">
        <f>'Member 1'!AC40</f>
        <v>0</v>
      </c>
    </row>
    <row r="17" spans="1:8" s="54" customFormat="1" x14ac:dyDescent="0.2">
      <c r="A17" s="202" t="s">
        <v>78</v>
      </c>
      <c r="B17" s="14"/>
      <c r="C17" s="150">
        <f>'Member 2'!I40</f>
        <v>0</v>
      </c>
      <c r="D17" s="150">
        <f>'Member 2'!M40</f>
        <v>0</v>
      </c>
      <c r="E17" s="150">
        <f>'Member 2'!Q40</f>
        <v>0</v>
      </c>
      <c r="F17" s="150">
        <f>'Member 2'!U40</f>
        <v>0</v>
      </c>
      <c r="G17" s="150">
        <f>'Member 2'!Y40</f>
        <v>0</v>
      </c>
      <c r="H17" s="150">
        <f>'Member 2'!AC40</f>
        <v>0</v>
      </c>
    </row>
    <row r="18" spans="1:8" s="54" customFormat="1" x14ac:dyDescent="0.2">
      <c r="A18" s="202" t="s">
        <v>79</v>
      </c>
      <c r="B18" s="14"/>
      <c r="C18" s="150">
        <f>'Member 3'!I40</f>
        <v>0</v>
      </c>
      <c r="D18" s="150">
        <f>'Member 3'!M40</f>
        <v>0</v>
      </c>
      <c r="E18" s="150">
        <f>'Member 3'!Q40</f>
        <v>0</v>
      </c>
      <c r="F18" s="150">
        <f>'Member 3'!U40</f>
        <v>0</v>
      </c>
      <c r="G18" s="150">
        <f>'Member 3'!Y40</f>
        <v>0</v>
      </c>
      <c r="H18" s="150">
        <f>'Member 3'!AC40</f>
        <v>0</v>
      </c>
    </row>
    <row r="19" spans="1:8" s="54" customFormat="1" x14ac:dyDescent="0.2">
      <c r="A19" s="30" t="s">
        <v>4</v>
      </c>
      <c r="B19" s="14"/>
      <c r="C19" s="150">
        <f>'Member 4'!I40</f>
        <v>0</v>
      </c>
      <c r="D19" s="150">
        <f>'Member 4'!M40</f>
        <v>0</v>
      </c>
      <c r="E19" s="150">
        <f>'Member 4'!Q40</f>
        <v>0</v>
      </c>
      <c r="F19" s="150">
        <f>'Member 4'!U40</f>
        <v>0</v>
      </c>
      <c r="G19" s="150">
        <f>'Member 4'!Y40</f>
        <v>0</v>
      </c>
      <c r="H19" s="150">
        <f>'Member 4'!AC40</f>
        <v>0</v>
      </c>
    </row>
    <row r="20" spans="1:8" s="54" customFormat="1" x14ac:dyDescent="0.2">
      <c r="A20" s="30" t="s">
        <v>5</v>
      </c>
      <c r="B20" s="14"/>
      <c r="C20" s="150">
        <f>'Member 5'!I40</f>
        <v>0</v>
      </c>
      <c r="D20" s="150">
        <f>'Member 5'!M40</f>
        <v>0</v>
      </c>
      <c r="E20" s="150">
        <f>'Member 5'!Q40</f>
        <v>0</v>
      </c>
      <c r="F20" s="150">
        <f>'Member 5'!U40</f>
        <v>0</v>
      </c>
      <c r="G20" s="150">
        <f>'Member 5'!Y40</f>
        <v>0</v>
      </c>
      <c r="H20" s="150">
        <f>'Member 5'!AC44</f>
        <v>0</v>
      </c>
    </row>
    <row r="21" spans="1:8" s="54" customFormat="1" ht="15.75" customHeight="1" x14ac:dyDescent="0.2">
      <c r="A21" s="30" t="s">
        <v>6</v>
      </c>
      <c r="B21" s="147"/>
      <c r="C21" s="150">
        <f>'Member 6'!I40</f>
        <v>0</v>
      </c>
      <c r="D21" s="150">
        <f>'Member 6'!M40</f>
        <v>0</v>
      </c>
      <c r="E21" s="150">
        <f>'Member 6'!Q40</f>
        <v>0</v>
      </c>
      <c r="F21" s="150">
        <f>'Member 6'!U40</f>
        <v>0</v>
      </c>
      <c r="G21" s="150">
        <f>'Member 6'!Y40</f>
        <v>0</v>
      </c>
      <c r="H21" s="150">
        <f>'Member 6'!AC40</f>
        <v>0</v>
      </c>
    </row>
    <row r="22" spans="1:8" s="54" customFormat="1" ht="15.75" customHeight="1" x14ac:dyDescent="0.2">
      <c r="A22" s="30" t="s">
        <v>7</v>
      </c>
      <c r="B22" s="14"/>
      <c r="C22" s="150">
        <f>'Member 7'!I40</f>
        <v>0</v>
      </c>
      <c r="D22" s="150">
        <f>'Member 7'!M40</f>
        <v>0</v>
      </c>
      <c r="E22" s="150">
        <f>'Member 7'!Q40</f>
        <v>0</v>
      </c>
      <c r="F22" s="150">
        <f>'Member 7'!U40</f>
        <v>0</v>
      </c>
      <c r="G22" s="150">
        <f>'Member 7'!Y40</f>
        <v>0</v>
      </c>
      <c r="H22" s="150">
        <f>'Member 7'!AC40</f>
        <v>0</v>
      </c>
    </row>
    <row r="23" spans="1:8" s="54" customFormat="1" x14ac:dyDescent="0.2">
      <c r="A23" s="30" t="s">
        <v>8</v>
      </c>
      <c r="B23" s="14"/>
      <c r="C23" s="150">
        <f>'Member 8'!I40</f>
        <v>0</v>
      </c>
      <c r="D23" s="150">
        <f>'Member 8'!M40</f>
        <v>0</v>
      </c>
      <c r="E23" s="150">
        <f>'Member 8'!Q40</f>
        <v>0</v>
      </c>
      <c r="F23" s="150">
        <f>'Member 8'!U40</f>
        <v>0</v>
      </c>
      <c r="G23" s="150">
        <f>'Member 8'!Y40</f>
        <v>0</v>
      </c>
      <c r="H23" s="150">
        <f>'Member 8'!AC40</f>
        <v>0</v>
      </c>
    </row>
    <row r="24" spans="1:8" s="15" customFormat="1" ht="18.75" x14ac:dyDescent="0.2">
      <c r="A24" s="56" t="s">
        <v>13</v>
      </c>
      <c r="B24" s="17" t="s">
        <v>10</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40" t="s">
        <v>61</v>
      </c>
      <c r="B25" s="241"/>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45" t="s">
        <v>23</v>
      </c>
      <c r="B27" s="246"/>
      <c r="C27" s="38">
        <v>0</v>
      </c>
      <c r="D27" s="38">
        <v>0</v>
      </c>
      <c r="E27" s="38">
        <v>0</v>
      </c>
      <c r="F27" s="38">
        <v>0</v>
      </c>
      <c r="G27" s="38">
        <v>0</v>
      </c>
      <c r="H27" s="38">
        <v>0</v>
      </c>
    </row>
    <row r="28" spans="1:8" s="41" customFormat="1" ht="12.75" x14ac:dyDescent="0.2">
      <c r="A28" s="40" t="s">
        <v>9</v>
      </c>
      <c r="B28" s="40"/>
      <c r="C28" s="45">
        <v>0</v>
      </c>
      <c r="D28" s="45">
        <v>0</v>
      </c>
      <c r="E28" s="45">
        <v>0</v>
      </c>
      <c r="F28" s="45">
        <v>0</v>
      </c>
      <c r="G28" s="45">
        <v>0</v>
      </c>
      <c r="H28" s="45">
        <v>0</v>
      </c>
    </row>
    <row r="29" spans="1:8" s="41" customFormat="1" ht="12.75" x14ac:dyDescent="0.2">
      <c r="A29" s="40" t="s">
        <v>9</v>
      </c>
      <c r="B29" s="40"/>
      <c r="C29" s="45">
        <v>0</v>
      </c>
      <c r="D29" s="45">
        <v>0</v>
      </c>
      <c r="E29" s="45">
        <v>0</v>
      </c>
      <c r="F29" s="45">
        <v>0</v>
      </c>
      <c r="G29" s="45">
        <v>0</v>
      </c>
      <c r="H29" s="45">
        <v>0</v>
      </c>
    </row>
    <row r="30" spans="1:8" s="41" customFormat="1" ht="12.75" x14ac:dyDescent="0.2">
      <c r="A30" s="40" t="s">
        <v>9</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17</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40" t="s">
        <v>18</v>
      </c>
      <c r="B33" s="241"/>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43" t="s">
        <v>20</v>
      </c>
      <c r="B35" s="244"/>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21</v>
      </c>
      <c r="C37" s="65"/>
      <c r="D37" s="65"/>
    </row>
    <row r="38" spans="1:8" s="64" customFormat="1" x14ac:dyDescent="0.2">
      <c r="A38" s="63" t="s">
        <v>22</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15</v>
      </c>
      <c r="B45" s="57">
        <v>0.6</v>
      </c>
      <c r="C45" s="18"/>
      <c r="D45" s="18"/>
      <c r="E45" s="18"/>
      <c r="F45" s="18"/>
      <c r="G45" s="18"/>
      <c r="H45" s="18"/>
    </row>
    <row r="46" spans="1:8" s="8" customFormat="1" ht="23.25" x14ac:dyDescent="0.2">
      <c r="A46" s="47" t="s">
        <v>16</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6"/>
  <sheetViews>
    <sheetView topLeftCell="A13" zoomScale="120" zoomScaleNormal="120" zoomScalePageLayoutView="155" workbookViewId="0">
      <selection activeCell="A21" sqref="A17:XFD2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 xml:space="preserve">RFP 25-010-10 Employee Assistance Program </v>
      </c>
      <c r="B2" s="75"/>
      <c r="C2" s="76"/>
      <c r="D2" s="70"/>
    </row>
    <row r="3" spans="1:42" ht="20.25" x14ac:dyDescent="0.2">
      <c r="A3" s="3" t="str">
        <f>SUMMARY!A3</f>
        <v>Department: Human Resources</v>
      </c>
      <c r="B3" s="75"/>
      <c r="C3" s="76"/>
      <c r="D3" s="77"/>
    </row>
    <row r="4" spans="1:42" ht="18.75" x14ac:dyDescent="0.2">
      <c r="A4" s="103" t="s">
        <v>31</v>
      </c>
      <c r="B4" s="104"/>
      <c r="C4" s="105"/>
      <c r="D4" s="106"/>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47" t="s">
        <v>52</v>
      </c>
      <c r="B7" s="248"/>
      <c r="C7" s="248"/>
      <c r="D7" s="249"/>
      <c r="E7" s="250" t="s">
        <v>54</v>
      </c>
      <c r="F7" s="251"/>
      <c r="G7" s="251"/>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2" t="s">
        <v>25</v>
      </c>
      <c r="B8" s="101" t="s">
        <v>26</v>
      </c>
      <c r="C8" s="101" t="s">
        <v>27</v>
      </c>
      <c r="D8" s="118" t="s">
        <v>28</v>
      </c>
      <c r="E8" s="85" t="s">
        <v>47</v>
      </c>
      <c r="F8" s="86" t="s">
        <v>29</v>
      </c>
      <c r="G8" s="86" t="s">
        <v>35</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98"/>
      <c r="B9" s="99"/>
      <c r="C9" s="99"/>
      <c r="D9" s="100"/>
      <c r="E9" s="177"/>
      <c r="F9" s="178"/>
      <c r="G9" s="178"/>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93.75" x14ac:dyDescent="0.2">
      <c r="A10" s="89">
        <v>1</v>
      </c>
      <c r="B10" s="90" t="s">
        <v>30</v>
      </c>
      <c r="C10" s="153" t="s">
        <v>90</v>
      </c>
      <c r="D10" s="154" t="s">
        <v>84</v>
      </c>
      <c r="E10" s="157"/>
      <c r="F10" s="111"/>
      <c r="G10" s="112"/>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4" t="s">
        <v>30</v>
      </c>
      <c r="C11" s="96" t="s">
        <v>91</v>
      </c>
      <c r="D11" s="155" t="s">
        <v>85</v>
      </c>
      <c r="E11" s="158"/>
      <c r="F11" s="113"/>
      <c r="G11" s="114"/>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30</v>
      </c>
      <c r="C12" s="96" t="s">
        <v>92</v>
      </c>
      <c r="D12" s="155" t="s">
        <v>86</v>
      </c>
      <c r="E12" s="158"/>
      <c r="F12" s="113"/>
      <c r="G12" s="114"/>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4" t="s">
        <v>30</v>
      </c>
      <c r="C13" s="96" t="s">
        <v>93</v>
      </c>
      <c r="D13" s="155" t="s">
        <v>87</v>
      </c>
      <c r="E13" s="115"/>
      <c r="F13" s="113"/>
      <c r="G13" s="114"/>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56.25" x14ac:dyDescent="0.2">
      <c r="A14" s="89">
        <v>5</v>
      </c>
      <c r="B14" s="94" t="s">
        <v>30</v>
      </c>
      <c r="C14" s="96" t="s">
        <v>94</v>
      </c>
      <c r="D14" s="155" t="s">
        <v>88</v>
      </c>
      <c r="E14" s="158"/>
      <c r="F14" s="113"/>
      <c r="G14" s="114"/>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56.25" x14ac:dyDescent="0.2">
      <c r="A15" s="89">
        <v>6</v>
      </c>
      <c r="B15" s="94" t="s">
        <v>30</v>
      </c>
      <c r="C15" s="96" t="s">
        <v>95</v>
      </c>
      <c r="D15" s="155" t="s">
        <v>89</v>
      </c>
      <c r="E15" s="115"/>
      <c r="F15" s="113"/>
      <c r="G15" s="114"/>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56.25" x14ac:dyDescent="0.2">
      <c r="A16" s="89">
        <v>7</v>
      </c>
      <c r="B16" s="94" t="s">
        <v>30</v>
      </c>
      <c r="C16" s="96" t="s">
        <v>90</v>
      </c>
      <c r="D16" s="155" t="s">
        <v>370</v>
      </c>
      <c r="E16" s="115"/>
      <c r="F16" s="113"/>
      <c r="G16" s="114"/>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18.75" hidden="1" x14ac:dyDescent="0.2">
      <c r="A17" s="93">
        <v>8</v>
      </c>
      <c r="B17" s="94" t="s">
        <v>30</v>
      </c>
      <c r="C17" s="159"/>
      <c r="D17" s="155"/>
      <c r="E17" s="115"/>
      <c r="F17" s="113"/>
      <c r="G17" s="114"/>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92" customFormat="1" ht="18.75" hidden="1" x14ac:dyDescent="0.2">
      <c r="A18" s="89">
        <v>9</v>
      </c>
      <c r="B18" s="90" t="s">
        <v>30</v>
      </c>
      <c r="C18" s="160"/>
      <c r="D18" s="156"/>
      <c r="E18" s="116"/>
      <c r="F18" s="111"/>
      <c r="G18" s="112"/>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51" s="92" customFormat="1" ht="18.75" hidden="1" x14ac:dyDescent="0.2">
      <c r="A19" s="89">
        <v>10</v>
      </c>
      <c r="B19" s="94" t="s">
        <v>30</v>
      </c>
      <c r="C19" s="159"/>
      <c r="D19" s="155"/>
      <c r="E19" s="115"/>
      <c r="F19" s="113"/>
      <c r="G19" s="114"/>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51" s="92" customFormat="1" ht="18.75" hidden="1" x14ac:dyDescent="0.2">
      <c r="A20" s="89">
        <v>11</v>
      </c>
      <c r="B20" s="94" t="s">
        <v>30</v>
      </c>
      <c r="C20" s="159"/>
      <c r="D20" s="155"/>
      <c r="E20" s="115"/>
      <c r="F20" s="113"/>
      <c r="G20" s="114"/>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row>
    <row r="21" spans="1:51" s="92" customFormat="1" ht="18.75" hidden="1" x14ac:dyDescent="0.2">
      <c r="A21" s="171">
        <v>12</v>
      </c>
      <c r="B21" s="172" t="s">
        <v>30</v>
      </c>
      <c r="C21" s="173"/>
      <c r="D21" s="174"/>
      <c r="E21" s="115"/>
      <c r="F21" s="113"/>
      <c r="G21" s="114"/>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51" s="108" customFormat="1" ht="23.25" thickBot="1" x14ac:dyDescent="0.25">
      <c r="A22" s="252"/>
      <c r="B22" s="253"/>
      <c r="C22" s="253"/>
      <c r="D22" s="254"/>
      <c r="E22" s="117"/>
      <c r="F22" s="109"/>
      <c r="G22" s="110"/>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51" s="74" customFormat="1" x14ac:dyDescent="0.2">
      <c r="A23" s="71"/>
      <c r="B23" s="71"/>
      <c r="C23" s="71"/>
      <c r="D23" s="97"/>
      <c r="E23" s="71"/>
      <c r="F23" s="72"/>
      <c r="G23" s="73"/>
      <c r="AQ23" s="71"/>
      <c r="AR23" s="71"/>
      <c r="AS23" s="71"/>
      <c r="AT23" s="71"/>
      <c r="AU23" s="71"/>
      <c r="AV23" s="71"/>
      <c r="AW23" s="71"/>
      <c r="AX23" s="71"/>
      <c r="AY23" s="71"/>
    </row>
    <row r="24" spans="1:51" s="74" customFormat="1" x14ac:dyDescent="0.2">
      <c r="A24" s="71"/>
      <c r="B24" s="71"/>
      <c r="C24" s="71"/>
      <c r="D24" s="97"/>
      <c r="E24" s="71"/>
      <c r="F24" s="72"/>
      <c r="G24" s="73"/>
      <c r="AQ24" s="71"/>
      <c r="AR24" s="71"/>
      <c r="AS24" s="71"/>
      <c r="AT24" s="71"/>
      <c r="AU24" s="71"/>
      <c r="AV24" s="71"/>
      <c r="AW24" s="71"/>
      <c r="AX24" s="71"/>
      <c r="AY24" s="71"/>
    </row>
    <row r="25" spans="1:51" s="74" customFormat="1" x14ac:dyDescent="0.2">
      <c r="A25" s="71"/>
      <c r="B25" s="71"/>
      <c r="C25" s="71"/>
      <c r="D25" s="97"/>
      <c r="E25" s="71"/>
      <c r="F25" s="72"/>
      <c r="G25" s="73"/>
      <c r="AQ25" s="71"/>
      <c r="AR25" s="71"/>
      <c r="AS25" s="71"/>
      <c r="AT25" s="71"/>
      <c r="AU25" s="71"/>
      <c r="AV25" s="71"/>
      <c r="AW25" s="71"/>
      <c r="AX25" s="71"/>
      <c r="AY25" s="71"/>
    </row>
    <row r="26" spans="1:51" s="74" customFormat="1" x14ac:dyDescent="0.2">
      <c r="A26" s="71"/>
      <c r="B26" s="71"/>
      <c r="C26" s="71"/>
      <c r="D26" s="97"/>
      <c r="E26" s="71"/>
      <c r="F26" s="72"/>
      <c r="G26" s="73"/>
      <c r="AQ26" s="71"/>
      <c r="AR26" s="71"/>
      <c r="AS26" s="71"/>
      <c r="AT26" s="71"/>
      <c r="AU26" s="71"/>
      <c r="AV26" s="71"/>
      <c r="AW26" s="71"/>
      <c r="AX26" s="71"/>
      <c r="AY26" s="71"/>
    </row>
    <row r="27" spans="1:51" s="74" customFormat="1" x14ac:dyDescent="0.2">
      <c r="A27" s="71"/>
      <c r="B27" s="71"/>
      <c r="C27" s="71"/>
      <c r="D27" s="97"/>
      <c r="E27" s="71"/>
      <c r="F27" s="72"/>
      <c r="G27" s="73"/>
      <c r="AQ27" s="71"/>
      <c r="AR27" s="71"/>
      <c r="AS27" s="71"/>
      <c r="AT27" s="71"/>
      <c r="AU27" s="71"/>
      <c r="AV27" s="71"/>
      <c r="AW27" s="71"/>
      <c r="AX27" s="71"/>
      <c r="AY27" s="71"/>
    </row>
    <row r="28" spans="1:51" s="74" customFormat="1" x14ac:dyDescent="0.2">
      <c r="A28" s="71"/>
      <c r="B28" s="71"/>
      <c r="C28" s="71"/>
      <c r="D28" s="97"/>
      <c r="E28" s="71"/>
      <c r="F28" s="72"/>
      <c r="G28" s="73"/>
      <c r="AQ28" s="71"/>
      <c r="AR28" s="71"/>
      <c r="AS28" s="71"/>
      <c r="AT28" s="71"/>
      <c r="AU28" s="71"/>
      <c r="AV28" s="71"/>
      <c r="AW28" s="71"/>
      <c r="AX28" s="71"/>
      <c r="AY28" s="71"/>
    </row>
    <row r="29" spans="1:51" s="74" customFormat="1" x14ac:dyDescent="0.2">
      <c r="A29" s="71"/>
      <c r="B29" s="71"/>
      <c r="C29" s="71"/>
      <c r="D29" s="97"/>
      <c r="E29" s="71"/>
      <c r="F29" s="72"/>
      <c r="G29" s="73"/>
      <c r="AQ29" s="71"/>
      <c r="AR29" s="71"/>
      <c r="AS29" s="71"/>
      <c r="AT29" s="71"/>
      <c r="AU29" s="71"/>
      <c r="AV29" s="71"/>
      <c r="AW29" s="71"/>
      <c r="AX29" s="71"/>
      <c r="AY29" s="71"/>
    </row>
    <row r="30" spans="1:51" s="74" customFormat="1" x14ac:dyDescent="0.2">
      <c r="A30" s="71"/>
      <c r="B30" s="71"/>
      <c r="C30" s="71"/>
      <c r="D30" s="97"/>
      <c r="E30" s="71"/>
      <c r="F30" s="72"/>
      <c r="G30" s="73"/>
      <c r="AQ30" s="71"/>
      <c r="AR30" s="71"/>
      <c r="AS30" s="71"/>
      <c r="AT30" s="71"/>
      <c r="AU30" s="71"/>
      <c r="AV30" s="71"/>
      <c r="AW30" s="71"/>
      <c r="AX30" s="71"/>
      <c r="AY30" s="71"/>
    </row>
    <row r="31" spans="1:51" s="74" customFormat="1" x14ac:dyDescent="0.2">
      <c r="A31" s="71"/>
      <c r="B31" s="71"/>
      <c r="C31" s="71"/>
      <c r="D31" s="97"/>
      <c r="E31" s="71"/>
      <c r="F31" s="72"/>
      <c r="G31" s="73"/>
      <c r="AQ31" s="71"/>
      <c r="AR31" s="71"/>
      <c r="AS31" s="71"/>
      <c r="AT31" s="71"/>
      <c r="AU31" s="71"/>
      <c r="AV31" s="71"/>
      <c r="AW31" s="71"/>
      <c r="AX31" s="71"/>
      <c r="AY31" s="71"/>
    </row>
    <row r="32" spans="1:51" s="74" customFormat="1" x14ac:dyDescent="0.2">
      <c r="A32" s="71"/>
      <c r="B32" s="71"/>
      <c r="C32" s="71"/>
      <c r="D32" s="97"/>
      <c r="E32" s="71"/>
      <c r="F32" s="72"/>
      <c r="G32" s="73"/>
      <c r="AQ32" s="71"/>
      <c r="AR32" s="71"/>
      <c r="AS32" s="71"/>
      <c r="AT32" s="71"/>
      <c r="AU32" s="71"/>
      <c r="AV32" s="71"/>
      <c r="AW32" s="71"/>
      <c r="AX32" s="71"/>
      <c r="AY32" s="71"/>
    </row>
    <row r="33" spans="1:51" s="74" customFormat="1" x14ac:dyDescent="0.2">
      <c r="A33" s="71"/>
      <c r="B33" s="71"/>
      <c r="C33" s="71"/>
      <c r="D33" s="97"/>
      <c r="E33" s="71"/>
      <c r="F33" s="72"/>
      <c r="G33" s="73"/>
      <c r="AQ33" s="71"/>
      <c r="AR33" s="71"/>
      <c r="AS33" s="71"/>
      <c r="AT33" s="71"/>
      <c r="AU33" s="71"/>
      <c r="AV33" s="71"/>
      <c r="AW33" s="71"/>
      <c r="AX33" s="71"/>
      <c r="AY33" s="71"/>
    </row>
    <row r="34" spans="1:51" s="74" customFormat="1" x14ac:dyDescent="0.2">
      <c r="A34" s="71"/>
      <c r="B34" s="71"/>
      <c r="C34" s="71"/>
      <c r="D34" s="97"/>
      <c r="E34" s="71"/>
      <c r="F34" s="72"/>
      <c r="G34" s="73"/>
      <c r="AQ34" s="71"/>
      <c r="AR34" s="71"/>
      <c r="AS34" s="71"/>
      <c r="AT34" s="71"/>
      <c r="AU34" s="71"/>
      <c r="AV34" s="71"/>
      <c r="AW34" s="71"/>
      <c r="AX34" s="71"/>
      <c r="AY34" s="71"/>
    </row>
    <row r="35" spans="1:51" s="74" customFormat="1" x14ac:dyDescent="0.2">
      <c r="A35" s="71"/>
      <c r="B35" s="71"/>
      <c r="C35" s="71"/>
      <c r="D35" s="97"/>
      <c r="E35" s="71"/>
      <c r="F35" s="72"/>
      <c r="G35" s="73"/>
      <c r="AQ35" s="71"/>
      <c r="AR35" s="71"/>
      <c r="AS35" s="71"/>
      <c r="AT35" s="71"/>
      <c r="AU35" s="71"/>
      <c r="AV35" s="71"/>
      <c r="AW35" s="71"/>
      <c r="AX35" s="71"/>
      <c r="AY35" s="71"/>
    </row>
    <row r="36" spans="1:51" s="74" customFormat="1" x14ac:dyDescent="0.2">
      <c r="A36" s="71"/>
      <c r="B36" s="71"/>
      <c r="C36" s="71"/>
      <c r="D36" s="97"/>
      <c r="E36" s="71"/>
      <c r="F36" s="72"/>
      <c r="G36" s="73"/>
      <c r="AQ36" s="71"/>
      <c r="AR36" s="71"/>
      <c r="AS36" s="71"/>
      <c r="AT36" s="71"/>
      <c r="AU36" s="71"/>
      <c r="AV36" s="71"/>
      <c r="AW36" s="71"/>
      <c r="AX36" s="71"/>
      <c r="AY36" s="71"/>
    </row>
    <row r="37" spans="1:51" s="74" customFormat="1" x14ac:dyDescent="0.2">
      <c r="A37" s="71"/>
      <c r="B37" s="71"/>
      <c r="C37" s="71"/>
      <c r="D37" s="97"/>
      <c r="E37" s="71"/>
      <c r="F37" s="72"/>
      <c r="G37" s="73"/>
      <c r="AQ37" s="71"/>
      <c r="AR37" s="71"/>
      <c r="AS37" s="71"/>
      <c r="AT37" s="71"/>
      <c r="AU37" s="71"/>
      <c r="AV37" s="71"/>
      <c r="AW37" s="71"/>
      <c r="AX37" s="71"/>
      <c r="AY37" s="71"/>
    </row>
    <row r="38" spans="1:51" s="74" customFormat="1" x14ac:dyDescent="0.2">
      <c r="A38" s="71"/>
      <c r="B38" s="71"/>
      <c r="C38" s="71"/>
      <c r="D38" s="97"/>
      <c r="E38" s="71"/>
      <c r="F38" s="72"/>
      <c r="G38" s="73"/>
      <c r="AQ38" s="71"/>
      <c r="AR38" s="71"/>
      <c r="AS38" s="71"/>
      <c r="AT38" s="71"/>
      <c r="AU38" s="71"/>
      <c r="AV38" s="71"/>
      <c r="AW38" s="71"/>
      <c r="AX38" s="71"/>
      <c r="AY38" s="71"/>
    </row>
    <row r="39" spans="1:51" s="74" customFormat="1" x14ac:dyDescent="0.2">
      <c r="A39" s="71"/>
      <c r="B39" s="71"/>
      <c r="C39" s="71"/>
      <c r="D39" s="97"/>
      <c r="E39" s="71"/>
      <c r="F39" s="72"/>
      <c r="G39" s="73"/>
      <c r="AQ39" s="71"/>
      <c r="AR39" s="71"/>
      <c r="AS39" s="71"/>
      <c r="AT39" s="71"/>
      <c r="AU39" s="71"/>
      <c r="AV39" s="71"/>
      <c r="AW39" s="71"/>
      <c r="AX39" s="71"/>
      <c r="AY39" s="71"/>
    </row>
    <row r="40" spans="1:51" s="74" customFormat="1" x14ac:dyDescent="0.2">
      <c r="A40" s="71"/>
      <c r="B40" s="71"/>
      <c r="C40" s="71"/>
      <c r="D40" s="97"/>
      <c r="E40" s="71"/>
      <c r="F40" s="72"/>
      <c r="G40" s="73"/>
      <c r="AQ40" s="71"/>
      <c r="AR40" s="71"/>
      <c r="AS40" s="71"/>
      <c r="AT40" s="71"/>
      <c r="AU40" s="71"/>
      <c r="AV40" s="71"/>
      <c r="AW40" s="71"/>
      <c r="AX40" s="71"/>
      <c r="AY40" s="71"/>
    </row>
    <row r="41" spans="1:51" s="74" customFormat="1" x14ac:dyDescent="0.2">
      <c r="A41" s="71"/>
      <c r="B41" s="71"/>
      <c r="C41" s="71"/>
      <c r="D41" s="97"/>
      <c r="E41" s="71"/>
      <c r="F41" s="72"/>
      <c r="G41" s="73"/>
      <c r="AQ41" s="71"/>
      <c r="AR41" s="71"/>
      <c r="AS41" s="71"/>
      <c r="AT41" s="71"/>
      <c r="AU41" s="71"/>
      <c r="AV41" s="71"/>
      <c r="AW41" s="71"/>
      <c r="AX41" s="71"/>
      <c r="AY41" s="71"/>
    </row>
    <row r="42" spans="1:51" s="74" customFormat="1" x14ac:dyDescent="0.2">
      <c r="A42" s="71"/>
      <c r="B42" s="71"/>
      <c r="C42" s="71"/>
      <c r="D42" s="97"/>
      <c r="E42" s="71"/>
      <c r="F42" s="72"/>
      <c r="G42" s="73"/>
      <c r="AQ42" s="71"/>
      <c r="AR42" s="71"/>
      <c r="AS42" s="71"/>
      <c r="AT42" s="71"/>
      <c r="AU42" s="71"/>
      <c r="AV42" s="71"/>
      <c r="AW42" s="71"/>
      <c r="AX42" s="71"/>
      <c r="AY42" s="71"/>
    </row>
    <row r="43" spans="1:51" s="74" customFormat="1" x14ac:dyDescent="0.2">
      <c r="A43" s="71"/>
      <c r="B43" s="71"/>
      <c r="C43" s="71"/>
      <c r="D43" s="97"/>
      <c r="E43" s="71"/>
      <c r="F43" s="72"/>
      <c r="G43" s="73"/>
      <c r="AQ43" s="71"/>
      <c r="AR43" s="71"/>
      <c r="AS43" s="71"/>
      <c r="AT43" s="71"/>
      <c r="AU43" s="71"/>
      <c r="AV43" s="71"/>
      <c r="AW43" s="71"/>
      <c r="AX43" s="71"/>
      <c r="AY43" s="71"/>
    </row>
    <row r="44" spans="1:51" s="74" customFormat="1" x14ac:dyDescent="0.2">
      <c r="A44" s="71"/>
      <c r="B44" s="71"/>
      <c r="C44" s="71"/>
      <c r="D44" s="97"/>
      <c r="E44" s="71"/>
      <c r="F44" s="72"/>
      <c r="G44" s="73"/>
      <c r="AQ44" s="71"/>
      <c r="AR44" s="71"/>
      <c r="AS44" s="71"/>
      <c r="AT44" s="71"/>
      <c r="AU44" s="71"/>
      <c r="AV44" s="71"/>
      <c r="AW44" s="71"/>
      <c r="AX44" s="71"/>
      <c r="AY44" s="71"/>
    </row>
    <row r="45" spans="1:51" s="74" customFormat="1" x14ac:dyDescent="0.2">
      <c r="A45" s="71"/>
      <c r="B45" s="71"/>
      <c r="C45" s="71"/>
      <c r="D45" s="97"/>
      <c r="E45" s="71"/>
      <c r="F45" s="72"/>
      <c r="G45" s="73"/>
      <c r="AQ45" s="71"/>
      <c r="AR45" s="71"/>
      <c r="AS45" s="71"/>
      <c r="AT45" s="71"/>
      <c r="AU45" s="71"/>
      <c r="AV45" s="71"/>
      <c r="AW45" s="71"/>
      <c r="AX45" s="71"/>
      <c r="AY45" s="71"/>
    </row>
    <row r="46" spans="1:51" s="74" customFormat="1" x14ac:dyDescent="0.2">
      <c r="A46" s="71"/>
      <c r="B46" s="71"/>
      <c r="C46" s="71"/>
      <c r="D46" s="97"/>
      <c r="E46" s="71"/>
      <c r="F46" s="72"/>
      <c r="G46" s="73"/>
      <c r="AQ46" s="71"/>
      <c r="AR46" s="71"/>
      <c r="AS46" s="71"/>
      <c r="AT46" s="71"/>
      <c r="AU46" s="71"/>
      <c r="AV46" s="71"/>
      <c r="AW46" s="71"/>
      <c r="AX46" s="71"/>
      <c r="AY46" s="71"/>
    </row>
    <row r="47" spans="1:51" s="74" customFormat="1" x14ac:dyDescent="0.2">
      <c r="A47" s="71"/>
      <c r="B47" s="71"/>
      <c r="C47" s="71"/>
      <c r="D47" s="97"/>
      <c r="E47" s="71"/>
      <c r="F47" s="72"/>
      <c r="G47" s="73"/>
      <c r="AQ47" s="71"/>
      <c r="AR47" s="71"/>
      <c r="AS47" s="71"/>
      <c r="AT47" s="71"/>
      <c r="AU47" s="71"/>
      <c r="AV47" s="71"/>
      <c r="AW47" s="71"/>
      <c r="AX47" s="71"/>
      <c r="AY47" s="71"/>
    </row>
    <row r="48" spans="1:51" s="74" customFormat="1" x14ac:dyDescent="0.2">
      <c r="A48" s="71"/>
      <c r="B48" s="71"/>
      <c r="C48" s="71"/>
      <c r="D48" s="97"/>
      <c r="E48" s="71"/>
      <c r="F48" s="72"/>
      <c r="G48" s="73"/>
      <c r="AQ48" s="71"/>
      <c r="AR48" s="71"/>
      <c r="AS48" s="71"/>
      <c r="AT48" s="71"/>
      <c r="AU48" s="71"/>
      <c r="AV48" s="71"/>
      <c r="AW48" s="71"/>
      <c r="AX48" s="71"/>
      <c r="AY48" s="71"/>
    </row>
    <row r="49" spans="1:51" s="74" customFormat="1" x14ac:dyDescent="0.2">
      <c r="A49" s="71"/>
      <c r="B49" s="71"/>
      <c r="C49" s="71"/>
      <c r="D49" s="97"/>
      <c r="E49" s="71"/>
      <c r="F49" s="72"/>
      <c r="G49" s="73"/>
      <c r="AQ49" s="71"/>
      <c r="AR49" s="71"/>
      <c r="AS49" s="71"/>
      <c r="AT49" s="71"/>
      <c r="AU49" s="71"/>
      <c r="AV49" s="71"/>
      <c r="AW49" s="71"/>
      <c r="AX49" s="71"/>
      <c r="AY49" s="71"/>
    </row>
    <row r="50" spans="1:51" s="74" customFormat="1" x14ac:dyDescent="0.2">
      <c r="A50" s="71"/>
      <c r="B50" s="71"/>
      <c r="C50" s="71"/>
      <c r="D50" s="97"/>
      <c r="E50" s="71"/>
      <c r="F50" s="72"/>
      <c r="G50" s="73"/>
      <c r="AQ50" s="71"/>
      <c r="AR50" s="71"/>
      <c r="AS50" s="71"/>
      <c r="AT50" s="71"/>
      <c r="AU50" s="71"/>
      <c r="AV50" s="71"/>
      <c r="AW50" s="71"/>
      <c r="AX50" s="71"/>
      <c r="AY50" s="71"/>
    </row>
    <row r="51" spans="1:51" s="74" customFormat="1" x14ac:dyDescent="0.2">
      <c r="A51" s="71"/>
      <c r="B51" s="71"/>
      <c r="C51" s="71"/>
      <c r="D51" s="97"/>
      <c r="E51" s="71"/>
      <c r="F51" s="72"/>
      <c r="G51" s="73"/>
      <c r="AQ51" s="71"/>
      <c r="AR51" s="71"/>
      <c r="AS51" s="71"/>
      <c r="AT51" s="71"/>
      <c r="AU51" s="71"/>
      <c r="AV51" s="71"/>
      <c r="AW51" s="71"/>
      <c r="AX51" s="71"/>
      <c r="AY51" s="71"/>
    </row>
    <row r="52" spans="1:51" s="74" customFormat="1" x14ac:dyDescent="0.2">
      <c r="A52" s="71"/>
      <c r="B52" s="71"/>
      <c r="C52" s="71"/>
      <c r="D52" s="97"/>
      <c r="E52" s="71"/>
      <c r="F52" s="72"/>
      <c r="G52" s="73"/>
      <c r="AQ52" s="71"/>
      <c r="AR52" s="71"/>
      <c r="AS52" s="71"/>
      <c r="AT52" s="71"/>
      <c r="AU52" s="71"/>
      <c r="AV52" s="71"/>
      <c r="AW52" s="71"/>
      <c r="AX52" s="71"/>
      <c r="AY52" s="71"/>
    </row>
    <row r="53" spans="1:51" s="74" customFormat="1" x14ac:dyDescent="0.2">
      <c r="A53" s="71"/>
      <c r="B53" s="71"/>
      <c r="C53" s="71"/>
      <c r="D53" s="97"/>
      <c r="E53" s="71"/>
      <c r="F53" s="72"/>
      <c r="G53" s="73"/>
      <c r="AQ53" s="71"/>
      <c r="AR53" s="71"/>
      <c r="AS53" s="71"/>
      <c r="AT53" s="71"/>
      <c r="AU53" s="71"/>
      <c r="AV53" s="71"/>
      <c r="AW53" s="71"/>
      <c r="AX53" s="71"/>
      <c r="AY53" s="71"/>
    </row>
    <row r="54" spans="1:51" s="74" customFormat="1" x14ac:dyDescent="0.2">
      <c r="A54" s="71"/>
      <c r="B54" s="71"/>
      <c r="C54" s="71"/>
      <c r="D54" s="97"/>
      <c r="E54" s="71"/>
      <c r="F54" s="72"/>
      <c r="G54" s="73"/>
      <c r="AQ54" s="71"/>
      <c r="AR54" s="71"/>
      <c r="AS54" s="71"/>
      <c r="AT54" s="71"/>
      <c r="AU54" s="71"/>
      <c r="AV54" s="71"/>
      <c r="AW54" s="71"/>
      <c r="AX54" s="71"/>
      <c r="AY54" s="71"/>
    </row>
    <row r="55" spans="1:51" s="74" customFormat="1" x14ac:dyDescent="0.2">
      <c r="A55" s="71"/>
      <c r="B55" s="71"/>
      <c r="C55" s="71"/>
      <c r="D55" s="97"/>
      <c r="E55" s="71"/>
      <c r="F55" s="72"/>
      <c r="G55" s="73"/>
      <c r="AQ55" s="71"/>
      <c r="AR55" s="71"/>
      <c r="AS55" s="71"/>
      <c r="AT55" s="71"/>
      <c r="AU55" s="71"/>
      <c r="AV55" s="71"/>
      <c r="AW55" s="71"/>
      <c r="AX55" s="71"/>
      <c r="AY55" s="71"/>
    </row>
    <row r="56" spans="1:51" s="74" customFormat="1" x14ac:dyDescent="0.2">
      <c r="A56" s="71"/>
      <c r="B56" s="71"/>
      <c r="C56" s="71"/>
      <c r="D56" s="97"/>
      <c r="E56" s="71"/>
      <c r="F56" s="72"/>
      <c r="G56" s="73"/>
      <c r="AQ56" s="71"/>
      <c r="AR56" s="71"/>
      <c r="AS56" s="71"/>
      <c r="AT56" s="71"/>
      <c r="AU56" s="71"/>
      <c r="AV56" s="71"/>
      <c r="AW56" s="71"/>
      <c r="AX56" s="71"/>
      <c r="AY56" s="71"/>
    </row>
    <row r="57" spans="1:51" s="74" customFormat="1" x14ac:dyDescent="0.2">
      <c r="A57" s="71"/>
      <c r="B57" s="71"/>
      <c r="C57" s="71"/>
      <c r="D57" s="97"/>
      <c r="E57" s="71"/>
      <c r="F57" s="72"/>
      <c r="G57" s="73"/>
      <c r="AQ57" s="71"/>
      <c r="AR57" s="71"/>
      <c r="AS57" s="71"/>
      <c r="AT57" s="71"/>
      <c r="AU57" s="71"/>
      <c r="AV57" s="71"/>
      <c r="AW57" s="71"/>
      <c r="AX57" s="71"/>
      <c r="AY57" s="71"/>
    </row>
    <row r="58" spans="1:51" s="74" customFormat="1" x14ac:dyDescent="0.2">
      <c r="A58" s="71"/>
      <c r="B58" s="71"/>
      <c r="C58" s="71"/>
      <c r="D58" s="97"/>
      <c r="E58" s="71"/>
      <c r="F58" s="72"/>
      <c r="G58" s="73"/>
      <c r="AQ58" s="71"/>
      <c r="AR58" s="71"/>
      <c r="AS58" s="71"/>
      <c r="AT58" s="71"/>
      <c r="AU58" s="71"/>
      <c r="AV58" s="71"/>
      <c r="AW58" s="71"/>
      <c r="AX58" s="71"/>
      <c r="AY58" s="71"/>
    </row>
    <row r="59" spans="1:51" s="74" customFormat="1" x14ac:dyDescent="0.2">
      <c r="A59" s="71"/>
      <c r="B59" s="71"/>
      <c r="C59" s="71"/>
      <c r="D59" s="97"/>
      <c r="E59" s="71"/>
      <c r="F59" s="72"/>
      <c r="G59" s="73"/>
      <c r="AQ59" s="71"/>
      <c r="AR59" s="71"/>
      <c r="AS59" s="71"/>
      <c r="AT59" s="71"/>
      <c r="AU59" s="71"/>
      <c r="AV59" s="71"/>
      <c r="AW59" s="71"/>
      <c r="AX59" s="71"/>
      <c r="AY59" s="71"/>
    </row>
    <row r="60" spans="1:51" s="74" customFormat="1" x14ac:dyDescent="0.2">
      <c r="A60" s="71"/>
      <c r="B60" s="71"/>
      <c r="C60" s="71"/>
      <c r="D60" s="97"/>
      <c r="E60" s="71"/>
      <c r="F60" s="72"/>
      <c r="G60" s="73"/>
      <c r="AQ60" s="71"/>
      <c r="AR60" s="71"/>
      <c r="AS60" s="71"/>
      <c r="AT60" s="71"/>
      <c r="AU60" s="71"/>
      <c r="AV60" s="71"/>
      <c r="AW60" s="71"/>
      <c r="AX60" s="71"/>
      <c r="AY60" s="71"/>
    </row>
    <row r="61" spans="1:51" s="74" customFormat="1" x14ac:dyDescent="0.2">
      <c r="A61" s="71"/>
      <c r="B61" s="71"/>
      <c r="C61" s="71"/>
      <c r="D61" s="97"/>
      <c r="E61" s="71"/>
      <c r="F61" s="72"/>
      <c r="G61" s="73"/>
      <c r="AQ61" s="71"/>
      <c r="AR61" s="71"/>
      <c r="AS61" s="71"/>
      <c r="AT61" s="71"/>
      <c r="AU61" s="71"/>
      <c r="AV61" s="71"/>
      <c r="AW61" s="71"/>
      <c r="AX61" s="71"/>
      <c r="AY61" s="71"/>
    </row>
    <row r="62" spans="1:51" s="74" customFormat="1" x14ac:dyDescent="0.2">
      <c r="A62" s="71"/>
      <c r="B62" s="71"/>
      <c r="C62" s="71"/>
      <c r="D62" s="97"/>
      <c r="E62" s="71"/>
      <c r="F62" s="72"/>
      <c r="G62" s="73"/>
      <c r="AQ62" s="71"/>
      <c r="AR62" s="71"/>
      <c r="AS62" s="71"/>
      <c r="AT62" s="71"/>
      <c r="AU62" s="71"/>
      <c r="AV62" s="71"/>
      <c r="AW62" s="71"/>
      <c r="AX62" s="71"/>
      <c r="AY62" s="71"/>
    </row>
    <row r="63" spans="1:51" s="74" customFormat="1" x14ac:dyDescent="0.2">
      <c r="A63" s="71"/>
      <c r="B63" s="71"/>
      <c r="C63" s="71"/>
      <c r="D63" s="97"/>
      <c r="E63" s="71"/>
      <c r="F63" s="72"/>
      <c r="G63" s="73"/>
      <c r="AQ63" s="71"/>
      <c r="AR63" s="71"/>
      <c r="AS63" s="71"/>
      <c r="AT63" s="71"/>
      <c r="AU63" s="71"/>
      <c r="AV63" s="71"/>
      <c r="AW63" s="71"/>
      <c r="AX63" s="71"/>
      <c r="AY63" s="71"/>
    </row>
    <row r="64" spans="1:51" s="74" customFormat="1" x14ac:dyDescent="0.2">
      <c r="A64" s="71"/>
      <c r="B64" s="71"/>
      <c r="C64" s="71"/>
      <c r="D64" s="97"/>
      <c r="E64" s="71"/>
      <c r="F64" s="72"/>
      <c r="G64" s="73"/>
      <c r="AQ64" s="71"/>
      <c r="AR64" s="71"/>
      <c r="AS64" s="71"/>
      <c r="AT64" s="71"/>
      <c r="AU64" s="71"/>
      <c r="AV64" s="71"/>
      <c r="AW64" s="71"/>
      <c r="AX64" s="71"/>
      <c r="AY64" s="71"/>
    </row>
    <row r="65" spans="1:51" s="74" customFormat="1" x14ac:dyDescent="0.2">
      <c r="A65" s="71"/>
      <c r="B65" s="71"/>
      <c r="C65" s="71"/>
      <c r="D65" s="97"/>
      <c r="E65" s="71"/>
      <c r="F65" s="72"/>
      <c r="G65" s="73"/>
      <c r="AQ65" s="71"/>
      <c r="AR65" s="71"/>
      <c r="AS65" s="71"/>
      <c r="AT65" s="71"/>
      <c r="AU65" s="71"/>
      <c r="AV65" s="71"/>
      <c r="AW65" s="71"/>
      <c r="AX65" s="71"/>
      <c r="AY65" s="71"/>
    </row>
    <row r="66" spans="1:51" s="74" customFormat="1" x14ac:dyDescent="0.2">
      <c r="A66" s="71"/>
      <c r="B66" s="71"/>
      <c r="C66" s="71"/>
      <c r="D66" s="97"/>
      <c r="E66" s="71"/>
      <c r="F66" s="72"/>
      <c r="G66" s="73"/>
      <c r="AQ66" s="71"/>
      <c r="AR66" s="71"/>
      <c r="AS66" s="71"/>
      <c r="AT66" s="71"/>
      <c r="AU66" s="71"/>
      <c r="AV66" s="71"/>
      <c r="AW66" s="71"/>
      <c r="AX66" s="71"/>
      <c r="AY66" s="71"/>
    </row>
    <row r="67" spans="1:51" s="74" customFormat="1" x14ac:dyDescent="0.2">
      <c r="A67" s="71"/>
      <c r="B67" s="71"/>
      <c r="C67" s="71"/>
      <c r="D67" s="97"/>
      <c r="E67" s="71"/>
      <c r="F67" s="72"/>
      <c r="G67" s="73"/>
      <c r="AQ67" s="71"/>
      <c r="AR67" s="71"/>
      <c r="AS67" s="71"/>
      <c r="AT67" s="71"/>
      <c r="AU67" s="71"/>
      <c r="AV67" s="71"/>
      <c r="AW67" s="71"/>
      <c r="AX67" s="71"/>
      <c r="AY67" s="71"/>
    </row>
    <row r="68" spans="1:51" s="74" customFormat="1" x14ac:dyDescent="0.2">
      <c r="A68" s="71"/>
      <c r="B68" s="71"/>
      <c r="C68" s="71"/>
      <c r="D68" s="97"/>
      <c r="E68" s="71"/>
      <c r="F68" s="72"/>
      <c r="G68" s="73"/>
      <c r="AQ68" s="71"/>
      <c r="AR68" s="71"/>
      <c r="AS68" s="71"/>
      <c r="AT68" s="71"/>
      <c r="AU68" s="71"/>
      <c r="AV68" s="71"/>
      <c r="AW68" s="71"/>
      <c r="AX68" s="71"/>
      <c r="AY68" s="71"/>
    </row>
    <row r="69" spans="1:51" s="74" customFormat="1" x14ac:dyDescent="0.2">
      <c r="A69" s="71"/>
      <c r="B69" s="71"/>
      <c r="C69" s="71"/>
      <c r="D69" s="97"/>
      <c r="E69" s="71"/>
      <c r="F69" s="72"/>
      <c r="G69" s="73"/>
      <c r="AQ69" s="71"/>
      <c r="AR69" s="71"/>
      <c r="AS69" s="71"/>
      <c r="AT69" s="71"/>
      <c r="AU69" s="71"/>
      <c r="AV69" s="71"/>
      <c r="AW69" s="71"/>
      <c r="AX69" s="71"/>
      <c r="AY69" s="71"/>
    </row>
    <row r="70" spans="1:51" s="74" customFormat="1" x14ac:dyDescent="0.2">
      <c r="A70" s="71"/>
      <c r="B70" s="71"/>
      <c r="C70" s="71"/>
      <c r="D70" s="97"/>
      <c r="E70" s="71"/>
      <c r="F70" s="72"/>
      <c r="G70" s="73"/>
      <c r="AQ70" s="71"/>
      <c r="AR70" s="71"/>
      <c r="AS70" s="71"/>
      <c r="AT70" s="71"/>
      <c r="AU70" s="71"/>
      <c r="AV70" s="71"/>
      <c r="AW70" s="71"/>
      <c r="AX70" s="71"/>
      <c r="AY70" s="71"/>
    </row>
    <row r="71" spans="1:51" s="74" customFormat="1" x14ac:dyDescent="0.2">
      <c r="A71" s="71"/>
      <c r="B71" s="71"/>
      <c r="C71" s="71"/>
      <c r="D71" s="97"/>
      <c r="E71" s="71"/>
      <c r="F71" s="72"/>
      <c r="G71" s="73"/>
      <c r="AQ71" s="71"/>
      <c r="AR71" s="71"/>
      <c r="AS71" s="71"/>
      <c r="AT71" s="71"/>
      <c r="AU71" s="71"/>
      <c r="AV71" s="71"/>
      <c r="AW71" s="71"/>
      <c r="AX71" s="71"/>
      <c r="AY71" s="71"/>
    </row>
    <row r="72" spans="1:51" s="74" customFormat="1" x14ac:dyDescent="0.2">
      <c r="A72" s="71"/>
      <c r="B72" s="71"/>
      <c r="C72" s="71"/>
      <c r="D72" s="97"/>
      <c r="E72" s="71"/>
      <c r="F72" s="72"/>
      <c r="G72" s="73"/>
      <c r="AQ72" s="71"/>
      <c r="AR72" s="71"/>
      <c r="AS72" s="71"/>
      <c r="AT72" s="71"/>
      <c r="AU72" s="71"/>
      <c r="AV72" s="71"/>
      <c r="AW72" s="71"/>
      <c r="AX72" s="71"/>
      <c r="AY72" s="71"/>
    </row>
    <row r="73" spans="1:51" s="74" customFormat="1" x14ac:dyDescent="0.2">
      <c r="A73" s="71"/>
      <c r="B73" s="71"/>
      <c r="C73" s="71"/>
      <c r="D73" s="97"/>
      <c r="E73" s="71"/>
      <c r="F73" s="72"/>
      <c r="G73" s="73"/>
      <c r="AQ73" s="71"/>
      <c r="AR73" s="71"/>
      <c r="AS73" s="71"/>
      <c r="AT73" s="71"/>
      <c r="AU73" s="71"/>
      <c r="AV73" s="71"/>
      <c r="AW73" s="71"/>
      <c r="AX73" s="71"/>
      <c r="AY73" s="71"/>
    </row>
    <row r="74" spans="1:51" s="74" customFormat="1" x14ac:dyDescent="0.2">
      <c r="A74" s="71"/>
      <c r="B74" s="71"/>
      <c r="C74" s="71"/>
      <c r="D74" s="97"/>
      <c r="E74" s="71"/>
      <c r="F74" s="72"/>
      <c r="G74" s="73"/>
      <c r="AQ74" s="71"/>
      <c r="AR74" s="71"/>
      <c r="AS74" s="71"/>
      <c r="AT74" s="71"/>
      <c r="AU74" s="71"/>
      <c r="AV74" s="71"/>
      <c r="AW74" s="71"/>
      <c r="AX74" s="71"/>
      <c r="AY74" s="71"/>
    </row>
    <row r="75" spans="1:51" s="74" customFormat="1" x14ac:dyDescent="0.2">
      <c r="A75" s="71"/>
      <c r="B75" s="71"/>
      <c r="C75" s="71"/>
      <c r="D75" s="97"/>
      <c r="E75" s="71"/>
      <c r="F75" s="72"/>
      <c r="G75" s="73"/>
      <c r="AQ75" s="71"/>
      <c r="AR75" s="71"/>
      <c r="AS75" s="71"/>
      <c r="AT75" s="71"/>
      <c r="AU75" s="71"/>
      <c r="AV75" s="71"/>
      <c r="AW75" s="71"/>
      <c r="AX75" s="71"/>
      <c r="AY75" s="71"/>
    </row>
    <row r="76" spans="1:51" s="74" customFormat="1" x14ac:dyDescent="0.2">
      <c r="A76" s="71"/>
      <c r="B76" s="71"/>
      <c r="C76" s="71"/>
      <c r="D76" s="97"/>
      <c r="E76" s="71"/>
      <c r="F76" s="72"/>
      <c r="G76" s="73"/>
      <c r="AQ76" s="71"/>
      <c r="AR76" s="71"/>
      <c r="AS76" s="71"/>
      <c r="AT76" s="71"/>
      <c r="AU76" s="71"/>
      <c r="AV76" s="71"/>
      <c r="AW76" s="71"/>
      <c r="AX76" s="71"/>
      <c r="AY76" s="71"/>
    </row>
    <row r="77" spans="1:51" s="74" customFormat="1" x14ac:dyDescent="0.2">
      <c r="A77" s="71"/>
      <c r="B77" s="71"/>
      <c r="C77" s="71"/>
      <c r="D77" s="97"/>
      <c r="E77" s="71"/>
      <c r="F77" s="72"/>
      <c r="G77" s="73"/>
      <c r="AQ77" s="71"/>
      <c r="AR77" s="71"/>
      <c r="AS77" s="71"/>
      <c r="AT77" s="71"/>
      <c r="AU77" s="71"/>
      <c r="AV77" s="71"/>
      <c r="AW77" s="71"/>
      <c r="AX77" s="71"/>
      <c r="AY77" s="71"/>
    </row>
    <row r="78" spans="1:51" s="74" customFormat="1" x14ac:dyDescent="0.2">
      <c r="A78" s="71"/>
      <c r="B78" s="71"/>
      <c r="C78" s="71"/>
      <c r="D78" s="97"/>
      <c r="E78" s="71"/>
      <c r="F78" s="72"/>
      <c r="G78" s="73"/>
      <c r="AQ78" s="71"/>
      <c r="AR78" s="71"/>
      <c r="AS78" s="71"/>
      <c r="AT78" s="71"/>
      <c r="AU78" s="71"/>
      <c r="AV78" s="71"/>
      <c r="AW78" s="71"/>
      <c r="AX78" s="71"/>
      <c r="AY78" s="71"/>
    </row>
    <row r="79" spans="1:51" s="74" customFormat="1" x14ac:dyDescent="0.2">
      <c r="A79" s="71"/>
      <c r="B79" s="71"/>
      <c r="C79" s="71"/>
      <c r="D79" s="97"/>
      <c r="E79" s="71"/>
      <c r="F79" s="72"/>
      <c r="G79" s="73"/>
      <c r="AQ79" s="71"/>
      <c r="AR79" s="71"/>
      <c r="AS79" s="71"/>
      <c r="AT79" s="71"/>
      <c r="AU79" s="71"/>
      <c r="AV79" s="71"/>
      <c r="AW79" s="71"/>
      <c r="AX79" s="71"/>
      <c r="AY79" s="71"/>
    </row>
    <row r="80" spans="1:51" s="74" customFormat="1" x14ac:dyDescent="0.2">
      <c r="A80" s="71"/>
      <c r="B80" s="71"/>
      <c r="C80" s="71"/>
      <c r="D80" s="97"/>
      <c r="E80" s="71"/>
      <c r="F80" s="72"/>
      <c r="G80" s="73"/>
      <c r="AQ80" s="71"/>
      <c r="AR80" s="71"/>
      <c r="AS80" s="71"/>
      <c r="AT80" s="71"/>
      <c r="AU80" s="71"/>
      <c r="AV80" s="71"/>
      <c r="AW80" s="71"/>
      <c r="AX80" s="71"/>
      <c r="AY80" s="71"/>
    </row>
    <row r="81" spans="1:51" s="74" customFormat="1" x14ac:dyDescent="0.2">
      <c r="A81" s="71"/>
      <c r="B81" s="71"/>
      <c r="C81" s="71"/>
      <c r="D81" s="97"/>
      <c r="E81" s="71"/>
      <c r="F81" s="72"/>
      <c r="G81" s="73"/>
      <c r="AQ81" s="71"/>
      <c r="AR81" s="71"/>
      <c r="AS81" s="71"/>
      <c r="AT81" s="71"/>
      <c r="AU81" s="71"/>
      <c r="AV81" s="71"/>
      <c r="AW81" s="71"/>
      <c r="AX81" s="71"/>
      <c r="AY81" s="71"/>
    </row>
    <row r="82" spans="1:51" s="74" customFormat="1" x14ac:dyDescent="0.2">
      <c r="A82" s="71"/>
      <c r="B82" s="71"/>
      <c r="C82" s="71"/>
      <c r="D82" s="97"/>
      <c r="E82" s="71"/>
      <c r="F82" s="72"/>
      <c r="G82" s="73"/>
      <c r="AQ82" s="71"/>
      <c r="AR82" s="71"/>
      <c r="AS82" s="71"/>
      <c r="AT82" s="71"/>
      <c r="AU82" s="71"/>
      <c r="AV82" s="71"/>
      <c r="AW82" s="71"/>
      <c r="AX82" s="71"/>
      <c r="AY82" s="71"/>
    </row>
    <row r="83" spans="1:51" s="74" customFormat="1" x14ac:dyDescent="0.2">
      <c r="A83" s="71"/>
      <c r="B83" s="71"/>
      <c r="C83" s="71"/>
      <c r="D83" s="97"/>
      <c r="E83" s="71"/>
      <c r="F83" s="72"/>
      <c r="G83" s="73"/>
      <c r="AQ83" s="71"/>
      <c r="AR83" s="71"/>
      <c r="AS83" s="71"/>
      <c r="AT83" s="71"/>
      <c r="AU83" s="71"/>
      <c r="AV83" s="71"/>
      <c r="AW83" s="71"/>
      <c r="AX83" s="71"/>
      <c r="AY83" s="71"/>
    </row>
    <row r="84" spans="1:51" s="74" customFormat="1" x14ac:dyDescent="0.2">
      <c r="A84" s="71"/>
      <c r="B84" s="71"/>
      <c r="C84" s="71"/>
      <c r="D84" s="97"/>
      <c r="E84" s="71"/>
      <c r="F84" s="72"/>
      <c r="G84" s="73"/>
      <c r="AQ84" s="71"/>
      <c r="AR84" s="71"/>
      <c r="AS84" s="71"/>
      <c r="AT84" s="71"/>
      <c r="AU84" s="71"/>
      <c r="AV84" s="71"/>
      <c r="AW84" s="71"/>
      <c r="AX84" s="71"/>
      <c r="AY84" s="71"/>
    </row>
    <row r="85" spans="1:51" s="74" customFormat="1" x14ac:dyDescent="0.2">
      <c r="A85" s="71"/>
      <c r="B85" s="71"/>
      <c r="C85" s="71"/>
      <c r="D85" s="97"/>
      <c r="E85" s="71"/>
      <c r="F85" s="72"/>
      <c r="G85" s="73"/>
      <c r="AQ85" s="71"/>
      <c r="AR85" s="71"/>
      <c r="AS85" s="71"/>
      <c r="AT85" s="71"/>
      <c r="AU85" s="71"/>
      <c r="AV85" s="71"/>
      <c r="AW85" s="71"/>
      <c r="AX85" s="71"/>
      <c r="AY85" s="71"/>
    </row>
    <row r="86" spans="1:51" s="74" customFormat="1" x14ac:dyDescent="0.2">
      <c r="A86" s="71"/>
      <c r="B86" s="71"/>
      <c r="C86" s="71"/>
      <c r="D86" s="97"/>
      <c r="E86" s="71"/>
      <c r="F86" s="72"/>
      <c r="G86" s="73"/>
      <c r="AQ86" s="71"/>
      <c r="AR86" s="71"/>
      <c r="AS86" s="71"/>
      <c r="AT86" s="71"/>
      <c r="AU86" s="71"/>
      <c r="AV86" s="71"/>
      <c r="AW86" s="71"/>
      <c r="AX86" s="71"/>
      <c r="AY86" s="71"/>
    </row>
  </sheetData>
  <autoFilter ref="A9:AP22" xr:uid="{00000000-0009-0000-0000-000001000000}"/>
  <mergeCells count="3">
    <mergeCell ref="A7:D7"/>
    <mergeCell ref="E7:G7"/>
    <mergeCell ref="A22:D22"/>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184" customWidth="1"/>
    <col min="10" max="10" width="21.140625" style="71" customWidth="1"/>
    <col min="11" max="11" width="38" style="72" customWidth="1"/>
    <col min="12" max="12" width="14.85546875" style="73" customWidth="1"/>
    <col min="13" max="13" width="13.28515625" style="184" customWidth="1"/>
    <col min="14" max="14" width="21.140625" style="71" customWidth="1"/>
    <col min="15" max="15" width="38" style="72" customWidth="1"/>
    <col min="16" max="16" width="14.85546875" style="73" customWidth="1"/>
    <col min="17" max="17" width="13.28515625" style="184" customWidth="1"/>
    <col min="18" max="18" width="21.140625" style="71" customWidth="1"/>
    <col min="19" max="19" width="38" style="72" customWidth="1"/>
    <col min="20" max="20" width="14.85546875" style="73" customWidth="1"/>
    <col min="21" max="21" width="13.28515625" style="184" customWidth="1"/>
    <col min="22" max="22" width="21.140625" style="71" customWidth="1"/>
    <col min="23" max="23" width="38" style="72" customWidth="1"/>
    <col min="24" max="24" width="14.85546875" style="73" customWidth="1"/>
    <col min="25" max="25" width="13.28515625" style="184" customWidth="1"/>
    <col min="26" max="26" width="21.140625" style="71" customWidth="1"/>
    <col min="27" max="27" width="38" style="72" customWidth="1"/>
    <col min="28" max="28" width="14.85546875" style="73" customWidth="1"/>
    <col min="29" max="29" width="13.28515625" style="184"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185"/>
      <c r="M3" s="185"/>
      <c r="Q3" s="185"/>
      <c r="U3" s="185"/>
      <c r="Y3" s="185"/>
      <c r="AC3" s="185"/>
    </row>
    <row r="4" spans="1:48" ht="18.75" x14ac:dyDescent="0.2">
      <c r="A4" s="165" t="s">
        <v>55</v>
      </c>
      <c r="B4" s="143"/>
      <c r="C4" s="144"/>
      <c r="D4" s="77"/>
      <c r="E4" s="77"/>
      <c r="I4" s="185"/>
      <c r="M4" s="185"/>
      <c r="Q4" s="185"/>
      <c r="U4" s="185"/>
      <c r="Y4" s="185"/>
      <c r="AC4" s="185"/>
    </row>
    <row r="5" spans="1:48" ht="18.75" x14ac:dyDescent="0.2">
      <c r="A5" s="166" t="s">
        <v>56</v>
      </c>
      <c r="B5" s="143"/>
      <c r="C5" s="144"/>
      <c r="D5" s="77"/>
      <c r="E5" s="77"/>
      <c r="I5" s="185"/>
      <c r="M5" s="185"/>
      <c r="Q5" s="185"/>
      <c r="U5" s="185"/>
      <c r="Y5" s="185"/>
      <c r="AC5" s="185"/>
    </row>
    <row r="6" spans="1:48" s="80" customFormat="1" ht="23.25" thickBot="1" x14ac:dyDescent="0.25">
      <c r="A6" s="79"/>
      <c r="D6" s="81"/>
      <c r="E6" s="81"/>
      <c r="G6" s="82"/>
      <c r="H6" s="83"/>
      <c r="I6" s="186"/>
      <c r="K6" s="82"/>
      <c r="L6" s="83"/>
      <c r="M6" s="186"/>
      <c r="O6" s="82"/>
      <c r="P6" s="83"/>
      <c r="Q6" s="186"/>
      <c r="S6" s="82"/>
      <c r="T6" s="83"/>
      <c r="U6" s="186"/>
      <c r="W6" s="82"/>
      <c r="X6" s="83"/>
      <c r="Y6" s="186"/>
      <c r="AA6" s="82"/>
      <c r="AB6" s="83"/>
      <c r="AC6" s="186"/>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2" t="s">
        <v>46</v>
      </c>
      <c r="B7" s="263"/>
      <c r="C7" s="263"/>
      <c r="D7" s="263"/>
      <c r="E7" s="263"/>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75" x14ac:dyDescent="0.2">
      <c r="A8" s="102" t="s">
        <v>25</v>
      </c>
      <c r="B8" s="101" t="s">
        <v>26</v>
      </c>
      <c r="C8" s="101" t="s">
        <v>27</v>
      </c>
      <c r="D8" s="101" t="s">
        <v>28</v>
      </c>
      <c r="E8" s="120" t="s">
        <v>48</v>
      </c>
      <c r="F8" s="85" t="s">
        <v>48</v>
      </c>
      <c r="G8" s="86" t="s">
        <v>29</v>
      </c>
      <c r="H8" s="86" t="s">
        <v>35</v>
      </c>
      <c r="I8" s="187" t="s">
        <v>57</v>
      </c>
      <c r="J8" s="85" t="s">
        <v>48</v>
      </c>
      <c r="K8" s="86" t="s">
        <v>29</v>
      </c>
      <c r="L8" s="86" t="s">
        <v>35</v>
      </c>
      <c r="M8" s="187" t="s">
        <v>57</v>
      </c>
      <c r="N8" s="85" t="s">
        <v>48</v>
      </c>
      <c r="O8" s="86" t="s">
        <v>29</v>
      </c>
      <c r="P8" s="86" t="s">
        <v>35</v>
      </c>
      <c r="Q8" s="187" t="s">
        <v>57</v>
      </c>
      <c r="R8" s="85" t="s">
        <v>48</v>
      </c>
      <c r="S8" s="86" t="s">
        <v>29</v>
      </c>
      <c r="T8" s="86" t="s">
        <v>35</v>
      </c>
      <c r="U8" s="187" t="s">
        <v>57</v>
      </c>
      <c r="V8" s="85" t="s">
        <v>48</v>
      </c>
      <c r="W8" s="86" t="s">
        <v>29</v>
      </c>
      <c r="X8" s="86" t="s">
        <v>35</v>
      </c>
      <c r="Y8" s="187" t="s">
        <v>57</v>
      </c>
      <c r="Z8" s="85" t="s">
        <v>48</v>
      </c>
      <c r="AA8" s="86" t="s">
        <v>29</v>
      </c>
      <c r="AB8" s="86" t="s">
        <v>35</v>
      </c>
      <c r="AC8" s="187" t="s">
        <v>57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88"/>
      <c r="J9" s="177"/>
      <c r="K9" s="178"/>
      <c r="L9" s="178"/>
      <c r="M9" s="188"/>
      <c r="N9" s="177"/>
      <c r="O9" s="178"/>
      <c r="P9" s="178"/>
      <c r="Q9" s="188"/>
      <c r="R9" s="177"/>
      <c r="S9" s="178"/>
      <c r="T9" s="178"/>
      <c r="U9" s="188"/>
      <c r="V9" s="177"/>
      <c r="W9" s="178"/>
      <c r="X9" s="178"/>
      <c r="Y9" s="188"/>
      <c r="Z9" s="177"/>
      <c r="AA9" s="178"/>
      <c r="AB9" s="178"/>
      <c r="AC9" s="188"/>
      <c r="AD9" s="87"/>
      <c r="AE9" s="87"/>
      <c r="AF9" s="87"/>
      <c r="AG9" s="87"/>
      <c r="AH9" s="87"/>
      <c r="AI9" s="87"/>
      <c r="AJ9" s="87"/>
      <c r="AK9" s="87"/>
      <c r="AL9" s="87"/>
      <c r="AM9" s="87"/>
      <c r="AN9" s="87"/>
      <c r="AO9" s="87"/>
      <c r="AP9" s="87"/>
      <c r="AQ9" s="87"/>
      <c r="AR9" s="87"/>
      <c r="AS9" s="87"/>
      <c r="AT9" s="87"/>
      <c r="AU9" s="87"/>
      <c r="AV9" s="87"/>
    </row>
    <row r="10" spans="1:48" ht="93.75" x14ac:dyDescent="0.2">
      <c r="A10" s="95">
        <v>1</v>
      </c>
      <c r="B10" s="130" t="str">
        <f>'MIN REQS'!B10</f>
        <v>Min req.</v>
      </c>
      <c r="C10" s="130" t="str">
        <f>'MIN REQS'!C10</f>
        <v>License and Certificatons</v>
      </c>
      <c r="D10" s="131"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32" t="s">
        <v>49</v>
      </c>
      <c r="F10" s="179"/>
      <c r="G10" s="180"/>
      <c r="H10" s="181"/>
      <c r="I10" s="167"/>
      <c r="J10" s="179"/>
      <c r="K10" s="180"/>
      <c r="L10" s="181"/>
      <c r="M10" s="167"/>
      <c r="N10" s="179"/>
      <c r="O10" s="180"/>
      <c r="P10" s="181"/>
      <c r="Q10" s="167"/>
      <c r="R10" s="179"/>
      <c r="S10" s="180"/>
      <c r="T10" s="181"/>
      <c r="U10" s="167"/>
      <c r="V10" s="179"/>
      <c r="W10" s="180"/>
      <c r="X10" s="181"/>
      <c r="Y10" s="167"/>
      <c r="Z10" s="179"/>
      <c r="AA10" s="180"/>
      <c r="AB10" s="181"/>
      <c r="AC10" s="167"/>
    </row>
    <row r="11" spans="1:48" ht="93.75" x14ac:dyDescent="0.2">
      <c r="A11" s="95">
        <v>2</v>
      </c>
      <c r="B11" s="130" t="str">
        <f>'MIN REQS'!B11</f>
        <v>Min req.</v>
      </c>
      <c r="C11" s="130" t="str">
        <f>'MIN REQS'!C11</f>
        <v>EOC</v>
      </c>
      <c r="D11" s="131"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32" t="s">
        <v>49</v>
      </c>
      <c r="F11" s="161"/>
      <c r="G11" s="140"/>
      <c r="H11" s="138"/>
      <c r="I11" s="182"/>
      <c r="J11" s="161"/>
      <c r="K11" s="140"/>
      <c r="L11" s="138"/>
      <c r="M11" s="182"/>
      <c r="N11" s="161"/>
      <c r="O11" s="140"/>
      <c r="P11" s="138"/>
      <c r="Q11" s="182"/>
      <c r="R11" s="161"/>
      <c r="S11" s="140"/>
      <c r="T11" s="138"/>
      <c r="U11" s="182"/>
      <c r="V11" s="161"/>
      <c r="W11" s="140"/>
      <c r="X11" s="138"/>
      <c r="Y11" s="182"/>
      <c r="Z11" s="161"/>
      <c r="AA11" s="140"/>
      <c r="AB11" s="138"/>
      <c r="AC11" s="182"/>
    </row>
    <row r="12" spans="1:48" ht="37.5" x14ac:dyDescent="0.2">
      <c r="A12" s="95">
        <v>3</v>
      </c>
      <c r="B12" s="130" t="str">
        <f>'MIN REQS'!B12</f>
        <v>Min req.</v>
      </c>
      <c r="C12" s="130" t="str">
        <f>'MIN REQS'!C12</f>
        <v>Title VI</v>
      </c>
      <c r="D12" s="131" t="str">
        <f>'MIN REQS'!D12</f>
        <v>Adherence to all provisions of Title VI requirements – please attest, and provide proof/documentation if necessary.</v>
      </c>
      <c r="E12" s="132" t="s">
        <v>49</v>
      </c>
      <c r="F12" s="161"/>
      <c r="G12" s="140"/>
      <c r="H12" s="138"/>
      <c r="I12" s="182"/>
      <c r="J12" s="161"/>
      <c r="K12" s="140"/>
      <c r="L12" s="138"/>
      <c r="M12" s="182"/>
      <c r="N12" s="161"/>
      <c r="O12" s="140"/>
      <c r="P12" s="138"/>
      <c r="Q12" s="182"/>
      <c r="R12" s="161"/>
      <c r="S12" s="140"/>
      <c r="T12" s="138"/>
      <c r="U12" s="182"/>
      <c r="V12" s="161"/>
      <c r="W12" s="140"/>
      <c r="X12" s="138"/>
      <c r="Y12" s="182"/>
      <c r="Z12" s="161"/>
      <c r="AA12" s="140"/>
      <c r="AB12" s="138"/>
      <c r="AC12" s="182"/>
    </row>
    <row r="13" spans="1:48" ht="112.5" x14ac:dyDescent="0.2">
      <c r="A13" s="95">
        <v>4</v>
      </c>
      <c r="B13" s="130" t="str">
        <f>'MIN REQS'!B13</f>
        <v>Min req.</v>
      </c>
      <c r="C13" s="130" t="str">
        <f>'MIN REQS'!C13</f>
        <v>Tennessee Lawful Employment Act</v>
      </c>
      <c r="D13" s="131"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132" t="s">
        <v>49</v>
      </c>
      <c r="F13" s="161"/>
      <c r="G13" s="140"/>
      <c r="H13" s="138"/>
      <c r="I13" s="182"/>
      <c r="J13" s="161"/>
      <c r="K13" s="140"/>
      <c r="L13" s="138"/>
      <c r="M13" s="182"/>
      <c r="N13" s="161"/>
      <c r="O13" s="140"/>
      <c r="P13" s="138"/>
      <c r="Q13" s="182"/>
      <c r="R13" s="161"/>
      <c r="S13" s="140"/>
      <c r="T13" s="138"/>
      <c r="U13" s="182"/>
      <c r="V13" s="161"/>
      <c r="W13" s="140"/>
      <c r="X13" s="138"/>
      <c r="Y13" s="182"/>
      <c r="Z13" s="161"/>
      <c r="AA13" s="140"/>
      <c r="AB13" s="138"/>
      <c r="AC13" s="182"/>
    </row>
    <row r="14" spans="1:48" ht="56.25" x14ac:dyDescent="0.2">
      <c r="A14" s="95">
        <v>5</v>
      </c>
      <c r="B14" s="130" t="str">
        <f>'MIN REQS'!B14</f>
        <v>Min req.</v>
      </c>
      <c r="C14" s="130" t="str">
        <f>'MIN REQS'!C14</f>
        <v>Drug Free Workplace</v>
      </c>
      <c r="D14" s="131" t="str">
        <f>'MIN REQS'!D14</f>
        <v>FORM - Drug-Free Workplace Affidavit must be completed, signed, and notarized with your bid/proposal – even if less than 5 employees.</v>
      </c>
      <c r="E14" s="132" t="s">
        <v>49</v>
      </c>
      <c r="F14" s="161"/>
      <c r="G14" s="140"/>
      <c r="H14" s="138"/>
      <c r="I14" s="182"/>
      <c r="J14" s="161"/>
      <c r="K14" s="140"/>
      <c r="L14" s="138"/>
      <c r="M14" s="182"/>
      <c r="N14" s="161"/>
      <c r="O14" s="140"/>
      <c r="P14" s="138"/>
      <c r="Q14" s="182"/>
      <c r="R14" s="161"/>
      <c r="S14" s="140"/>
      <c r="T14" s="138"/>
      <c r="U14" s="182"/>
      <c r="V14" s="161"/>
      <c r="W14" s="140"/>
      <c r="X14" s="138"/>
      <c r="Y14" s="182"/>
      <c r="Z14" s="161"/>
      <c r="AA14" s="140"/>
      <c r="AB14" s="138"/>
      <c r="AC14" s="182"/>
    </row>
    <row r="15" spans="1:48" ht="56.25" x14ac:dyDescent="0.2">
      <c r="A15" s="95">
        <v>6</v>
      </c>
      <c r="B15" s="130" t="str">
        <f>'MIN REQS'!B15</f>
        <v>Min req.</v>
      </c>
      <c r="C15" s="130" t="str">
        <f>'MIN REQS'!C15</f>
        <v>Experience</v>
      </c>
      <c r="D15" s="131" t="str">
        <f>'MIN REQS'!D15</f>
        <v>Must attest to a minimum of __five_ ( 5 ) years of experience providing the goods and/or performing the services described in this bid.</v>
      </c>
      <c r="E15" s="132" t="s">
        <v>49</v>
      </c>
      <c r="F15" s="161"/>
      <c r="G15" s="140"/>
      <c r="H15" s="138"/>
      <c r="I15" s="182"/>
      <c r="J15" s="161"/>
      <c r="K15" s="140"/>
      <c r="L15" s="138"/>
      <c r="M15" s="182"/>
      <c r="N15" s="161"/>
      <c r="O15" s="140"/>
      <c r="P15" s="138"/>
      <c r="Q15" s="182"/>
      <c r="R15" s="161"/>
      <c r="S15" s="140"/>
      <c r="T15" s="138"/>
      <c r="U15" s="182"/>
      <c r="V15" s="161"/>
      <c r="W15" s="140"/>
      <c r="X15" s="138"/>
      <c r="Y15" s="182"/>
      <c r="Z15" s="161"/>
      <c r="AA15" s="140"/>
      <c r="AB15" s="138"/>
      <c r="AC15" s="182"/>
    </row>
    <row r="16" spans="1:48" s="74" customFormat="1" ht="56.25" x14ac:dyDescent="0.2">
      <c r="A16" s="95">
        <v>7</v>
      </c>
      <c r="B16" s="130" t="str">
        <f>'MIN REQS'!B16</f>
        <v>Min req.</v>
      </c>
      <c r="C16" s="130" t="str">
        <f>'MIN REQS'!C16</f>
        <v>License and Certificatons</v>
      </c>
      <c r="D16" s="131" t="str">
        <f>'MIN REQS'!D16</f>
        <v>Must attest that all staff and providers have all required professional licenses and certifications to conduct business / provide the requested administrative services.</v>
      </c>
      <c r="E16" s="132" t="s">
        <v>49</v>
      </c>
      <c r="F16" s="161"/>
      <c r="G16" s="140"/>
      <c r="H16" s="138"/>
      <c r="I16" s="182"/>
      <c r="J16" s="161"/>
      <c r="K16" s="140"/>
      <c r="L16" s="138"/>
      <c r="M16" s="182"/>
      <c r="N16" s="161"/>
      <c r="O16" s="140"/>
      <c r="P16" s="138"/>
      <c r="Q16" s="182"/>
      <c r="R16" s="161"/>
      <c r="S16" s="140"/>
      <c r="T16" s="138"/>
      <c r="U16" s="182"/>
      <c r="V16" s="161"/>
      <c r="W16" s="140"/>
      <c r="X16" s="138"/>
      <c r="Y16" s="182"/>
      <c r="Z16" s="161"/>
      <c r="AA16" s="140"/>
      <c r="AB16" s="138"/>
      <c r="AC16" s="182"/>
    </row>
    <row r="17" spans="1:48" s="74" customFormat="1" ht="18.75" x14ac:dyDescent="0.2">
      <c r="A17" s="95">
        <v>8</v>
      </c>
      <c r="B17" s="130" t="str">
        <f>'MIN REQS'!B17</f>
        <v>Min req.</v>
      </c>
      <c r="C17" s="130">
        <f>'MIN REQS'!C17</f>
        <v>0</v>
      </c>
      <c r="D17" s="131">
        <f>'MIN REQS'!D17</f>
        <v>0</v>
      </c>
      <c r="E17" s="132" t="s">
        <v>49</v>
      </c>
      <c r="F17" s="161"/>
      <c r="G17" s="140"/>
      <c r="H17" s="138"/>
      <c r="I17" s="182"/>
      <c r="J17" s="161"/>
      <c r="K17" s="140"/>
      <c r="L17" s="138"/>
      <c r="M17" s="182"/>
      <c r="N17" s="161"/>
      <c r="O17" s="140"/>
      <c r="P17" s="138"/>
      <c r="Q17" s="182"/>
      <c r="R17" s="161"/>
      <c r="S17" s="140"/>
      <c r="T17" s="138"/>
      <c r="U17" s="182"/>
      <c r="V17" s="161"/>
      <c r="W17" s="140"/>
      <c r="X17" s="138"/>
      <c r="Y17" s="182"/>
      <c r="Z17" s="161"/>
      <c r="AA17" s="140"/>
      <c r="AB17" s="138"/>
      <c r="AC17" s="182"/>
    </row>
    <row r="18" spans="1:48" s="74" customFormat="1" ht="18.75" x14ac:dyDescent="0.2">
      <c r="A18" s="95">
        <v>9</v>
      </c>
      <c r="B18" s="130" t="str">
        <f>'MIN REQS'!B18</f>
        <v>Min req.</v>
      </c>
      <c r="C18" s="130">
        <f>'MIN REQS'!C18</f>
        <v>0</v>
      </c>
      <c r="D18" s="131">
        <f>'MIN REQS'!D18</f>
        <v>0</v>
      </c>
      <c r="E18" s="132" t="s">
        <v>49</v>
      </c>
      <c r="F18" s="161"/>
      <c r="G18" s="140"/>
      <c r="H18" s="138"/>
      <c r="I18" s="182"/>
      <c r="J18" s="161"/>
      <c r="K18" s="140"/>
      <c r="L18" s="138"/>
      <c r="M18" s="182"/>
      <c r="N18" s="161"/>
      <c r="O18" s="140"/>
      <c r="P18" s="138"/>
      <c r="Q18" s="182"/>
      <c r="R18" s="161"/>
      <c r="S18" s="140"/>
      <c r="T18" s="138"/>
      <c r="U18" s="182"/>
      <c r="V18" s="161"/>
      <c r="W18" s="140"/>
      <c r="X18" s="138"/>
      <c r="Y18" s="182"/>
      <c r="Z18" s="161"/>
      <c r="AA18" s="140"/>
      <c r="AB18" s="138"/>
      <c r="AC18" s="182"/>
    </row>
    <row r="19" spans="1:48" s="74" customFormat="1" ht="18.75" x14ac:dyDescent="0.2">
      <c r="A19" s="95">
        <v>10</v>
      </c>
      <c r="B19" s="130" t="str">
        <f>'MIN REQS'!B19</f>
        <v>Min req.</v>
      </c>
      <c r="C19" s="130">
        <f>'MIN REQS'!C19</f>
        <v>0</v>
      </c>
      <c r="D19" s="131">
        <f>'MIN REQS'!D19</f>
        <v>0</v>
      </c>
      <c r="E19" s="132" t="s">
        <v>49</v>
      </c>
      <c r="F19" s="161"/>
      <c r="G19" s="140"/>
      <c r="H19" s="138"/>
      <c r="I19" s="182"/>
      <c r="J19" s="161"/>
      <c r="K19" s="140"/>
      <c r="L19" s="138"/>
      <c r="M19" s="182"/>
      <c r="N19" s="161"/>
      <c r="O19" s="140"/>
      <c r="P19" s="138"/>
      <c r="Q19" s="182"/>
      <c r="R19" s="161"/>
      <c r="S19" s="140"/>
      <c r="T19" s="138"/>
      <c r="U19" s="182"/>
      <c r="V19" s="161"/>
      <c r="W19" s="140"/>
      <c r="X19" s="138"/>
      <c r="Y19" s="182"/>
      <c r="Z19" s="161"/>
      <c r="AA19" s="140"/>
      <c r="AB19" s="138"/>
      <c r="AC19" s="182"/>
    </row>
    <row r="20" spans="1:48" s="74" customFormat="1" ht="18.75" x14ac:dyDescent="0.2">
      <c r="A20" s="95">
        <v>11</v>
      </c>
      <c r="B20" s="130" t="str">
        <f>'MIN REQS'!B20</f>
        <v>Min req.</v>
      </c>
      <c r="C20" s="130">
        <f>'MIN REQS'!C20</f>
        <v>0</v>
      </c>
      <c r="D20" s="131">
        <f>'MIN REQS'!D20</f>
        <v>0</v>
      </c>
      <c r="E20" s="132" t="s">
        <v>49</v>
      </c>
      <c r="F20" s="161"/>
      <c r="G20" s="140"/>
      <c r="H20" s="138"/>
      <c r="I20" s="182"/>
      <c r="J20" s="161"/>
      <c r="K20" s="140"/>
      <c r="L20" s="138"/>
      <c r="M20" s="182"/>
      <c r="N20" s="161"/>
      <c r="O20" s="140"/>
      <c r="P20" s="138"/>
      <c r="Q20" s="182"/>
      <c r="R20" s="161"/>
      <c r="S20" s="140"/>
      <c r="T20" s="138"/>
      <c r="U20" s="182"/>
      <c r="V20" s="161"/>
      <c r="W20" s="140"/>
      <c r="X20" s="138"/>
      <c r="Y20" s="182"/>
      <c r="Z20" s="161"/>
      <c r="AA20" s="140"/>
      <c r="AB20" s="138"/>
      <c r="AC20" s="182"/>
    </row>
    <row r="21" spans="1:48" s="74" customFormat="1" ht="19.5" thickBot="1" x14ac:dyDescent="0.25">
      <c r="A21" s="168">
        <v>12</v>
      </c>
      <c r="B21" s="169" t="str">
        <f>'MIN REQS'!B21</f>
        <v>Min req.</v>
      </c>
      <c r="C21" s="169">
        <f>'MIN REQS'!C21</f>
        <v>0</v>
      </c>
      <c r="D21" s="170">
        <f>'MIN REQS'!D21</f>
        <v>0</v>
      </c>
      <c r="E21" s="132" t="s">
        <v>49</v>
      </c>
      <c r="F21" s="161"/>
      <c r="G21" s="140"/>
      <c r="H21" s="138"/>
      <c r="I21" s="182"/>
      <c r="J21" s="161"/>
      <c r="K21" s="140"/>
      <c r="L21" s="138"/>
      <c r="M21" s="182"/>
      <c r="N21" s="161"/>
      <c r="O21" s="140"/>
      <c r="P21" s="138"/>
      <c r="Q21" s="182"/>
      <c r="R21" s="161"/>
      <c r="S21" s="140"/>
      <c r="T21" s="138"/>
      <c r="U21" s="182"/>
      <c r="V21" s="161"/>
      <c r="W21" s="140"/>
      <c r="X21" s="138"/>
      <c r="Y21" s="182"/>
      <c r="Z21" s="161"/>
      <c r="AA21" s="140"/>
      <c r="AB21" s="138"/>
      <c r="AC21" s="182"/>
    </row>
    <row r="22" spans="1:48" s="128" customFormat="1" ht="24" thickBot="1" x14ac:dyDescent="0.25">
      <c r="A22" s="258" t="s">
        <v>33</v>
      </c>
      <c r="B22" s="259"/>
      <c r="C22" s="259"/>
      <c r="D22" s="259"/>
      <c r="E22" s="129" t="s">
        <v>49</v>
      </c>
      <c r="F22" s="260"/>
      <c r="G22" s="261"/>
      <c r="H22" s="261"/>
      <c r="I22" s="183"/>
      <c r="J22" s="260"/>
      <c r="K22" s="261"/>
      <c r="L22" s="261"/>
      <c r="M22" s="183"/>
      <c r="N22" s="260"/>
      <c r="O22" s="261"/>
      <c r="P22" s="261"/>
      <c r="Q22" s="183"/>
      <c r="R22" s="260"/>
      <c r="S22" s="261"/>
      <c r="T22" s="261"/>
      <c r="U22" s="183"/>
      <c r="V22" s="260"/>
      <c r="W22" s="261"/>
      <c r="X22" s="261"/>
      <c r="Y22" s="183"/>
      <c r="Z22" s="260"/>
      <c r="AA22" s="261"/>
      <c r="AB22" s="261"/>
      <c r="AC22" s="183"/>
      <c r="AD22" s="127"/>
      <c r="AE22" s="127"/>
      <c r="AF22" s="127"/>
      <c r="AG22" s="127"/>
      <c r="AH22" s="127"/>
      <c r="AI22" s="127"/>
      <c r="AJ22" s="127"/>
      <c r="AK22" s="127"/>
      <c r="AL22" s="127"/>
      <c r="AM22" s="127"/>
      <c r="AN22" s="127"/>
      <c r="AO22" s="127"/>
      <c r="AP22" s="127"/>
      <c r="AQ22" s="127"/>
      <c r="AR22" s="127"/>
      <c r="AS22" s="127"/>
      <c r="AT22" s="127"/>
      <c r="AU22" s="127"/>
      <c r="AV22" s="127"/>
    </row>
    <row r="23" spans="1:48" x14ac:dyDescent="0.2">
      <c r="I23" s="189"/>
      <c r="M23" s="189"/>
      <c r="Q23" s="189"/>
      <c r="U23" s="189"/>
      <c r="Y23" s="189"/>
      <c r="AC23" s="189"/>
    </row>
    <row r="24" spans="1:48" x14ac:dyDescent="0.2">
      <c r="I24" s="189"/>
      <c r="M24" s="189"/>
      <c r="Q24" s="189"/>
      <c r="U24" s="189"/>
      <c r="Y24" s="189"/>
      <c r="AC24" s="189"/>
    </row>
    <row r="25" spans="1:48" x14ac:dyDescent="0.2">
      <c r="I25" s="189"/>
      <c r="M25" s="189"/>
      <c r="Q25" s="189"/>
      <c r="U25" s="189"/>
      <c r="Y25" s="189"/>
      <c r="AC25" s="189"/>
    </row>
    <row r="26" spans="1:48" x14ac:dyDescent="0.2">
      <c r="I26" s="189"/>
      <c r="M26" s="189"/>
      <c r="Q26" s="189"/>
      <c r="U26" s="189"/>
      <c r="Y26" s="189"/>
      <c r="AC26" s="189"/>
    </row>
    <row r="27" spans="1:48" x14ac:dyDescent="0.2">
      <c r="I27" s="189"/>
      <c r="M27" s="189"/>
      <c r="Q27" s="189"/>
      <c r="U27" s="189"/>
      <c r="Y27" s="189"/>
      <c r="AC27" s="189"/>
    </row>
    <row r="28" spans="1:48" x14ac:dyDescent="0.2">
      <c r="I28" s="189"/>
      <c r="M28" s="189"/>
      <c r="Q28" s="189"/>
      <c r="U28" s="189"/>
      <c r="Y28" s="189"/>
      <c r="AC28" s="189"/>
    </row>
    <row r="29" spans="1:48" x14ac:dyDescent="0.2">
      <c r="I29" s="189"/>
      <c r="M29" s="189"/>
      <c r="Q29" s="189"/>
      <c r="U29" s="189"/>
      <c r="Y29" s="189"/>
      <c r="AC29" s="189"/>
    </row>
    <row r="30" spans="1:48" s="74" customFormat="1" x14ac:dyDescent="0.2">
      <c r="A30" s="71"/>
      <c r="B30" s="71"/>
      <c r="C30" s="71"/>
      <c r="D30" s="97"/>
      <c r="E30" s="73"/>
      <c r="F30" s="71"/>
      <c r="G30" s="72"/>
      <c r="H30" s="73"/>
      <c r="I30" s="189"/>
      <c r="J30" s="71"/>
      <c r="K30" s="72"/>
      <c r="L30" s="73"/>
      <c r="M30" s="189"/>
      <c r="N30" s="71"/>
      <c r="O30" s="72"/>
      <c r="P30" s="73"/>
      <c r="Q30" s="189"/>
      <c r="R30" s="71"/>
      <c r="S30" s="72"/>
      <c r="T30" s="73"/>
      <c r="U30" s="189"/>
      <c r="V30" s="71"/>
      <c r="W30" s="72"/>
      <c r="X30" s="73"/>
      <c r="Y30" s="189"/>
      <c r="Z30" s="71"/>
      <c r="AA30" s="72"/>
      <c r="AB30" s="73"/>
      <c r="AC30" s="189"/>
    </row>
    <row r="31" spans="1:48" s="74" customFormat="1" x14ac:dyDescent="0.2">
      <c r="A31" s="71"/>
      <c r="B31" s="71"/>
      <c r="C31" s="71"/>
      <c r="D31" s="97"/>
      <c r="E31" s="73"/>
      <c r="F31" s="71"/>
      <c r="G31" s="72"/>
      <c r="H31" s="73"/>
      <c r="I31" s="189"/>
      <c r="J31" s="71"/>
      <c r="K31" s="72"/>
      <c r="L31" s="73"/>
      <c r="M31" s="189"/>
      <c r="N31" s="71"/>
      <c r="O31" s="72"/>
      <c r="P31" s="73"/>
      <c r="Q31" s="189"/>
      <c r="R31" s="71"/>
      <c r="S31" s="72"/>
      <c r="T31" s="73"/>
      <c r="U31" s="189"/>
      <c r="V31" s="71"/>
      <c r="W31" s="72"/>
      <c r="X31" s="73"/>
      <c r="Y31" s="189"/>
      <c r="Z31" s="71"/>
      <c r="AA31" s="72"/>
      <c r="AB31" s="73"/>
      <c r="AC31" s="189"/>
    </row>
    <row r="32" spans="1:48" s="74" customFormat="1" x14ac:dyDescent="0.2">
      <c r="A32" s="71"/>
      <c r="B32" s="71"/>
      <c r="C32" s="71"/>
      <c r="D32" s="97"/>
      <c r="E32" s="73"/>
      <c r="F32" s="71"/>
      <c r="G32" s="72"/>
      <c r="H32" s="73"/>
      <c r="I32" s="189"/>
      <c r="J32" s="71"/>
      <c r="K32" s="72"/>
      <c r="L32" s="73"/>
      <c r="M32" s="189"/>
      <c r="N32" s="71"/>
      <c r="O32" s="72"/>
      <c r="P32" s="73"/>
      <c r="Q32" s="189"/>
      <c r="R32" s="71"/>
      <c r="S32" s="72"/>
      <c r="T32" s="73"/>
      <c r="U32" s="189"/>
      <c r="V32" s="71"/>
      <c r="W32" s="72"/>
      <c r="X32" s="73"/>
      <c r="Y32" s="189"/>
      <c r="Z32" s="71"/>
      <c r="AA32" s="72"/>
      <c r="AB32" s="73"/>
      <c r="AC32" s="189"/>
    </row>
    <row r="33" spans="1:29" s="74" customFormat="1" x14ac:dyDescent="0.2">
      <c r="A33" s="71"/>
      <c r="B33" s="71"/>
      <c r="C33" s="71"/>
      <c r="D33" s="97"/>
      <c r="E33" s="73"/>
      <c r="F33" s="71"/>
      <c r="G33" s="72"/>
      <c r="H33" s="73"/>
      <c r="I33" s="189"/>
      <c r="J33" s="71"/>
      <c r="K33" s="72"/>
      <c r="L33" s="73"/>
      <c r="M33" s="189"/>
      <c r="N33" s="71"/>
      <c r="O33" s="72"/>
      <c r="P33" s="73"/>
      <c r="Q33" s="189"/>
      <c r="R33" s="71"/>
      <c r="S33" s="72"/>
      <c r="T33" s="73"/>
      <c r="U33" s="189"/>
      <c r="V33" s="71"/>
      <c r="W33" s="72"/>
      <c r="X33" s="73"/>
      <c r="Y33" s="189"/>
      <c r="Z33" s="71"/>
      <c r="AA33" s="72"/>
      <c r="AB33" s="73"/>
      <c r="AC33" s="189"/>
    </row>
    <row r="34" spans="1:29" s="74" customFormat="1" x14ac:dyDescent="0.2">
      <c r="A34" s="71"/>
      <c r="B34" s="71"/>
      <c r="C34" s="71"/>
      <c r="D34" s="97"/>
      <c r="E34" s="73"/>
      <c r="F34" s="71"/>
      <c r="G34" s="72"/>
      <c r="H34" s="73"/>
      <c r="I34" s="189"/>
      <c r="J34" s="71"/>
      <c r="K34" s="72"/>
      <c r="L34" s="73"/>
      <c r="M34" s="189"/>
      <c r="N34" s="71"/>
      <c r="O34" s="72"/>
      <c r="P34" s="73"/>
      <c r="Q34" s="189"/>
      <c r="R34" s="71"/>
      <c r="S34" s="72"/>
      <c r="T34" s="73"/>
      <c r="U34" s="189"/>
      <c r="V34" s="71"/>
      <c r="W34" s="72"/>
      <c r="X34" s="73"/>
      <c r="Y34" s="189"/>
      <c r="Z34" s="71"/>
      <c r="AA34" s="72"/>
      <c r="AB34" s="73"/>
      <c r="AC34" s="189"/>
    </row>
    <row r="35" spans="1:29" s="74" customFormat="1" x14ac:dyDescent="0.2">
      <c r="A35" s="71"/>
      <c r="B35" s="71"/>
      <c r="C35" s="71"/>
      <c r="D35" s="97"/>
      <c r="E35" s="73"/>
      <c r="F35" s="71"/>
      <c r="G35" s="72"/>
      <c r="H35" s="73"/>
      <c r="I35" s="189"/>
      <c r="J35" s="71"/>
      <c r="K35" s="72"/>
      <c r="L35" s="73"/>
      <c r="M35" s="189"/>
      <c r="N35" s="71"/>
      <c r="O35" s="72"/>
      <c r="P35" s="73"/>
      <c r="Q35" s="189"/>
      <c r="R35" s="71"/>
      <c r="S35" s="72"/>
      <c r="T35" s="73"/>
      <c r="U35" s="189"/>
      <c r="V35" s="71"/>
      <c r="W35" s="72"/>
      <c r="X35" s="73"/>
      <c r="Y35" s="189"/>
      <c r="Z35" s="71"/>
      <c r="AA35" s="72"/>
      <c r="AB35" s="73"/>
      <c r="AC35" s="189"/>
    </row>
    <row r="36" spans="1:29" s="74" customFormat="1" x14ac:dyDescent="0.2">
      <c r="A36" s="71"/>
      <c r="B36" s="71"/>
      <c r="C36" s="71"/>
      <c r="D36" s="97"/>
      <c r="E36" s="73"/>
      <c r="F36" s="71"/>
      <c r="G36" s="72"/>
      <c r="H36" s="73"/>
      <c r="I36" s="189"/>
      <c r="J36" s="71"/>
      <c r="K36" s="72"/>
      <c r="L36" s="73"/>
      <c r="M36" s="189"/>
      <c r="N36" s="71"/>
      <c r="O36" s="72"/>
      <c r="P36" s="73"/>
      <c r="Q36" s="189"/>
      <c r="R36" s="71"/>
      <c r="S36" s="72"/>
      <c r="T36" s="73"/>
      <c r="U36" s="189"/>
      <c r="V36" s="71"/>
      <c r="W36" s="72"/>
      <c r="X36" s="73"/>
      <c r="Y36" s="189"/>
      <c r="Z36" s="71"/>
      <c r="AA36" s="72"/>
      <c r="AB36" s="73"/>
      <c r="AC36" s="189"/>
    </row>
    <row r="37" spans="1:29" s="74" customFormat="1" x14ac:dyDescent="0.2">
      <c r="A37" s="71"/>
      <c r="B37" s="71"/>
      <c r="C37" s="71"/>
      <c r="D37" s="97"/>
      <c r="E37" s="73"/>
      <c r="F37" s="71"/>
      <c r="G37" s="72"/>
      <c r="H37" s="73"/>
      <c r="I37" s="189"/>
      <c r="J37" s="71"/>
      <c r="K37" s="72"/>
      <c r="L37" s="73"/>
      <c r="M37" s="189"/>
      <c r="N37" s="71"/>
      <c r="O37" s="72"/>
      <c r="P37" s="73"/>
      <c r="Q37" s="189"/>
      <c r="R37" s="71"/>
      <c r="S37" s="72"/>
      <c r="T37" s="73"/>
      <c r="U37" s="189"/>
      <c r="V37" s="71"/>
      <c r="W37" s="72"/>
      <c r="X37" s="73"/>
      <c r="Y37" s="189"/>
      <c r="Z37" s="71"/>
      <c r="AA37" s="72"/>
      <c r="AB37" s="73"/>
      <c r="AC37" s="189"/>
    </row>
    <row r="38" spans="1:29" s="74" customFormat="1" x14ac:dyDescent="0.2">
      <c r="A38" s="71"/>
      <c r="B38" s="71"/>
      <c r="C38" s="71"/>
      <c r="D38" s="97"/>
      <c r="E38" s="73"/>
      <c r="F38" s="71"/>
      <c r="G38" s="72"/>
      <c r="H38" s="73"/>
      <c r="I38" s="189"/>
      <c r="J38" s="71"/>
      <c r="K38" s="72"/>
      <c r="L38" s="73"/>
      <c r="M38" s="189"/>
      <c r="N38" s="71"/>
      <c r="O38" s="72"/>
      <c r="P38" s="73"/>
      <c r="Q38" s="189"/>
      <c r="R38" s="71"/>
      <c r="S38" s="72"/>
      <c r="T38" s="73"/>
      <c r="U38" s="189"/>
      <c r="V38" s="71"/>
      <c r="W38" s="72"/>
      <c r="X38" s="73"/>
      <c r="Y38" s="189"/>
      <c r="Z38" s="71"/>
      <c r="AA38" s="72"/>
      <c r="AB38" s="73"/>
      <c r="AC38" s="189"/>
    </row>
    <row r="39" spans="1:29" s="74" customFormat="1" x14ac:dyDescent="0.2">
      <c r="A39" s="71"/>
      <c r="B39" s="71"/>
      <c r="C39" s="71"/>
      <c r="D39" s="97"/>
      <c r="E39" s="73"/>
      <c r="F39" s="71"/>
      <c r="G39" s="72"/>
      <c r="H39" s="73"/>
      <c r="I39" s="189"/>
      <c r="J39" s="71"/>
      <c r="K39" s="72"/>
      <c r="L39" s="73"/>
      <c r="M39" s="189"/>
      <c r="N39" s="71"/>
      <c r="O39" s="72"/>
      <c r="P39" s="73"/>
      <c r="Q39" s="189"/>
      <c r="R39" s="71"/>
      <c r="S39" s="72"/>
      <c r="T39" s="73"/>
      <c r="U39" s="189"/>
      <c r="V39" s="71"/>
      <c r="W39" s="72"/>
      <c r="X39" s="73"/>
      <c r="Y39" s="189"/>
      <c r="Z39" s="71"/>
      <c r="AA39" s="72"/>
      <c r="AB39" s="73"/>
      <c r="AC39" s="189"/>
    </row>
    <row r="40" spans="1:29" s="74" customFormat="1" x14ac:dyDescent="0.2">
      <c r="A40" s="71"/>
      <c r="B40" s="71"/>
      <c r="C40" s="71"/>
      <c r="D40" s="97"/>
      <c r="E40" s="73"/>
      <c r="F40" s="71"/>
      <c r="G40" s="72"/>
      <c r="H40" s="73"/>
      <c r="I40" s="189"/>
      <c r="J40" s="71"/>
      <c r="K40" s="72"/>
      <c r="L40" s="73"/>
      <c r="M40" s="189"/>
      <c r="N40" s="71"/>
      <c r="O40" s="72"/>
      <c r="P40" s="73"/>
      <c r="Q40" s="189"/>
      <c r="R40" s="71"/>
      <c r="S40" s="72"/>
      <c r="T40" s="73"/>
      <c r="U40" s="189"/>
      <c r="V40" s="71"/>
      <c r="W40" s="72"/>
      <c r="X40" s="73"/>
      <c r="Y40" s="189"/>
      <c r="Z40" s="71"/>
      <c r="AA40" s="72"/>
      <c r="AB40" s="73"/>
      <c r="AC40" s="189"/>
    </row>
    <row r="41" spans="1:29" s="74" customFormat="1" x14ac:dyDescent="0.2">
      <c r="A41" s="71"/>
      <c r="B41" s="71"/>
      <c r="C41" s="71"/>
      <c r="D41" s="97"/>
      <c r="E41" s="73"/>
      <c r="F41" s="71"/>
      <c r="G41" s="72"/>
      <c r="H41" s="73"/>
      <c r="I41" s="189"/>
      <c r="J41" s="71"/>
      <c r="K41" s="72"/>
      <c r="L41" s="73"/>
      <c r="M41" s="189"/>
      <c r="N41" s="71"/>
      <c r="O41" s="72"/>
      <c r="P41" s="73"/>
      <c r="Q41" s="189"/>
      <c r="R41" s="71"/>
      <c r="S41" s="72"/>
      <c r="T41" s="73"/>
      <c r="U41" s="189"/>
      <c r="V41" s="71"/>
      <c r="W41" s="72"/>
      <c r="X41" s="73"/>
      <c r="Y41" s="189"/>
      <c r="Z41" s="71"/>
      <c r="AA41" s="72"/>
      <c r="AB41" s="73"/>
      <c r="AC41" s="189"/>
    </row>
    <row r="42" spans="1:29" s="74" customFormat="1" x14ac:dyDescent="0.2">
      <c r="A42" s="71"/>
      <c r="B42" s="71"/>
      <c r="C42" s="71"/>
      <c r="D42" s="97"/>
      <c r="E42" s="73"/>
      <c r="F42" s="71"/>
      <c r="G42" s="72"/>
      <c r="H42" s="73"/>
      <c r="I42" s="189"/>
      <c r="J42" s="71"/>
      <c r="K42" s="72"/>
      <c r="L42" s="73"/>
      <c r="M42" s="189"/>
      <c r="N42" s="71"/>
      <c r="O42" s="72"/>
      <c r="P42" s="73"/>
      <c r="Q42" s="189"/>
      <c r="R42" s="71"/>
      <c r="S42" s="72"/>
      <c r="T42" s="73"/>
      <c r="U42" s="189"/>
      <c r="V42" s="71"/>
      <c r="W42" s="72"/>
      <c r="X42" s="73"/>
      <c r="Y42" s="189"/>
      <c r="Z42" s="71"/>
      <c r="AA42" s="72"/>
      <c r="AB42" s="73"/>
      <c r="AC42" s="189"/>
    </row>
    <row r="43" spans="1:29" s="74" customFormat="1" x14ac:dyDescent="0.2">
      <c r="A43" s="71"/>
      <c r="B43" s="71"/>
      <c r="C43" s="71"/>
      <c r="D43" s="97"/>
      <c r="E43" s="73"/>
      <c r="F43" s="71"/>
      <c r="G43" s="72"/>
      <c r="H43" s="73"/>
      <c r="I43" s="189"/>
      <c r="J43" s="71"/>
      <c r="K43" s="72"/>
      <c r="L43" s="73"/>
      <c r="M43" s="189"/>
      <c r="N43" s="71"/>
      <c r="O43" s="72"/>
      <c r="P43" s="73"/>
      <c r="Q43" s="189"/>
      <c r="R43" s="71"/>
      <c r="S43" s="72"/>
      <c r="T43" s="73"/>
      <c r="U43" s="189"/>
      <c r="V43" s="71"/>
      <c r="W43" s="72"/>
      <c r="X43" s="73"/>
      <c r="Y43" s="189"/>
      <c r="Z43" s="71"/>
      <c r="AA43" s="72"/>
      <c r="AB43" s="73"/>
      <c r="AC43" s="189"/>
    </row>
    <row r="44" spans="1:29" s="74" customFormat="1" x14ac:dyDescent="0.2">
      <c r="A44" s="71"/>
      <c r="B44" s="71"/>
      <c r="C44" s="71"/>
      <c r="D44" s="97"/>
      <c r="E44" s="73"/>
      <c r="F44" s="71"/>
      <c r="G44" s="72"/>
      <c r="H44" s="73"/>
      <c r="I44" s="189"/>
      <c r="J44" s="71"/>
      <c r="K44" s="72"/>
      <c r="L44" s="73"/>
      <c r="M44" s="189"/>
      <c r="N44" s="71"/>
      <c r="O44" s="72"/>
      <c r="P44" s="73"/>
      <c r="Q44" s="189"/>
      <c r="R44" s="71"/>
      <c r="S44" s="72"/>
      <c r="T44" s="73"/>
      <c r="U44" s="189"/>
      <c r="V44" s="71"/>
      <c r="W44" s="72"/>
      <c r="X44" s="73"/>
      <c r="Y44" s="189"/>
      <c r="Z44" s="71"/>
      <c r="AA44" s="72"/>
      <c r="AB44" s="73"/>
      <c r="AC44" s="189"/>
    </row>
    <row r="45" spans="1:29" s="74" customFormat="1" x14ac:dyDescent="0.2">
      <c r="A45" s="71"/>
      <c r="B45" s="71"/>
      <c r="C45" s="71"/>
      <c r="D45" s="97"/>
      <c r="E45" s="73"/>
      <c r="F45" s="71"/>
      <c r="G45" s="72"/>
      <c r="H45" s="73"/>
      <c r="I45" s="189"/>
      <c r="J45" s="71"/>
      <c r="K45" s="72"/>
      <c r="L45" s="73"/>
      <c r="M45" s="189"/>
      <c r="N45" s="71"/>
      <c r="O45" s="72"/>
      <c r="P45" s="73"/>
      <c r="Q45" s="189"/>
      <c r="R45" s="71"/>
      <c r="S45" s="72"/>
      <c r="T45" s="73"/>
      <c r="U45" s="189"/>
      <c r="V45" s="71"/>
      <c r="W45" s="72"/>
      <c r="X45" s="73"/>
      <c r="Y45" s="189"/>
      <c r="Z45" s="71"/>
      <c r="AA45" s="72"/>
      <c r="AB45" s="73"/>
      <c r="AC45" s="189"/>
    </row>
    <row r="46" spans="1:29" s="74" customFormat="1" x14ac:dyDescent="0.2">
      <c r="A46" s="71"/>
      <c r="B46" s="71"/>
      <c r="C46" s="71"/>
      <c r="D46" s="97"/>
      <c r="E46" s="73"/>
      <c r="F46" s="71"/>
      <c r="G46" s="72"/>
      <c r="H46" s="73"/>
      <c r="I46" s="189"/>
      <c r="J46" s="71"/>
      <c r="K46" s="72"/>
      <c r="L46" s="73"/>
      <c r="M46" s="189"/>
      <c r="N46" s="71"/>
      <c r="O46" s="72"/>
      <c r="P46" s="73"/>
      <c r="Q46" s="189"/>
      <c r="R46" s="71"/>
      <c r="S46" s="72"/>
      <c r="T46" s="73"/>
      <c r="U46" s="189"/>
      <c r="V46" s="71"/>
      <c r="W46" s="72"/>
      <c r="X46" s="73"/>
      <c r="Y46" s="189"/>
      <c r="Z46" s="71"/>
      <c r="AA46" s="72"/>
      <c r="AB46" s="73"/>
      <c r="AC46" s="189"/>
    </row>
    <row r="47" spans="1:29" s="74" customFormat="1" x14ac:dyDescent="0.2">
      <c r="A47" s="71"/>
      <c r="B47" s="71"/>
      <c r="C47" s="71"/>
      <c r="D47" s="97"/>
      <c r="E47" s="73"/>
      <c r="F47" s="71"/>
      <c r="G47" s="72"/>
      <c r="H47" s="73"/>
      <c r="I47" s="189"/>
      <c r="J47" s="71"/>
      <c r="K47" s="72"/>
      <c r="L47" s="73"/>
      <c r="M47" s="189"/>
      <c r="N47" s="71"/>
      <c r="O47" s="72"/>
      <c r="P47" s="73"/>
      <c r="Q47" s="189"/>
      <c r="R47" s="71"/>
      <c r="S47" s="72"/>
      <c r="T47" s="73"/>
      <c r="U47" s="189"/>
      <c r="V47" s="71"/>
      <c r="W47" s="72"/>
      <c r="X47" s="73"/>
      <c r="Y47" s="189"/>
      <c r="Z47" s="71"/>
      <c r="AA47" s="72"/>
      <c r="AB47" s="73"/>
      <c r="AC47" s="189"/>
    </row>
    <row r="48" spans="1:29" s="74" customFormat="1" x14ac:dyDescent="0.2">
      <c r="A48" s="71"/>
      <c r="B48" s="71"/>
      <c r="C48" s="71"/>
      <c r="D48" s="97"/>
      <c r="E48" s="73"/>
      <c r="F48" s="71"/>
      <c r="G48" s="72"/>
      <c r="H48" s="73"/>
      <c r="I48" s="189"/>
      <c r="J48" s="71"/>
      <c r="K48" s="72"/>
      <c r="L48" s="73"/>
      <c r="M48" s="189"/>
      <c r="N48" s="71"/>
      <c r="O48" s="72"/>
      <c r="P48" s="73"/>
      <c r="Q48" s="189"/>
      <c r="R48" s="71"/>
      <c r="S48" s="72"/>
      <c r="T48" s="73"/>
      <c r="U48" s="189"/>
      <c r="V48" s="71"/>
      <c r="W48" s="72"/>
      <c r="X48" s="73"/>
      <c r="Y48" s="189"/>
      <c r="Z48" s="71"/>
      <c r="AA48" s="72"/>
      <c r="AB48" s="73"/>
      <c r="AC48" s="189"/>
    </row>
    <row r="49" spans="1:29" s="74" customFormat="1" x14ac:dyDescent="0.2">
      <c r="A49" s="71"/>
      <c r="B49" s="71"/>
      <c r="C49" s="71"/>
      <c r="D49" s="97"/>
      <c r="E49" s="73"/>
      <c r="F49" s="71"/>
      <c r="G49" s="72"/>
      <c r="H49" s="73"/>
      <c r="I49" s="189"/>
      <c r="J49" s="71"/>
      <c r="K49" s="72"/>
      <c r="L49" s="73"/>
      <c r="M49" s="189"/>
      <c r="N49" s="71"/>
      <c r="O49" s="72"/>
      <c r="P49" s="73"/>
      <c r="Q49" s="189"/>
      <c r="R49" s="71"/>
      <c r="S49" s="72"/>
      <c r="T49" s="73"/>
      <c r="U49" s="189"/>
      <c r="V49" s="71"/>
      <c r="W49" s="72"/>
      <c r="X49" s="73"/>
      <c r="Y49" s="189"/>
      <c r="Z49" s="71"/>
      <c r="AA49" s="72"/>
      <c r="AB49" s="73"/>
      <c r="AC49" s="189"/>
    </row>
    <row r="50" spans="1:29" s="74" customFormat="1" x14ac:dyDescent="0.2">
      <c r="A50" s="71"/>
      <c r="B50" s="71"/>
      <c r="C50" s="71"/>
      <c r="D50" s="97"/>
      <c r="E50" s="73"/>
      <c r="F50" s="71"/>
      <c r="G50" s="72"/>
      <c r="H50" s="73"/>
      <c r="I50" s="189"/>
      <c r="J50" s="71"/>
      <c r="K50" s="72"/>
      <c r="L50" s="73"/>
      <c r="M50" s="189"/>
      <c r="N50" s="71"/>
      <c r="O50" s="72"/>
      <c r="P50" s="73"/>
      <c r="Q50" s="189"/>
      <c r="R50" s="71"/>
      <c r="S50" s="72"/>
      <c r="T50" s="73"/>
      <c r="U50" s="189"/>
      <c r="V50" s="71"/>
      <c r="W50" s="72"/>
      <c r="X50" s="73"/>
      <c r="Y50" s="189"/>
      <c r="Z50" s="71"/>
      <c r="AA50" s="72"/>
      <c r="AB50" s="73"/>
      <c r="AC50" s="189"/>
    </row>
    <row r="51" spans="1:29" s="74" customFormat="1" x14ac:dyDescent="0.2">
      <c r="A51" s="71"/>
      <c r="B51" s="71"/>
      <c r="C51" s="71"/>
      <c r="D51" s="97"/>
      <c r="E51" s="73"/>
      <c r="F51" s="71"/>
      <c r="G51" s="72"/>
      <c r="H51" s="73"/>
      <c r="I51" s="189"/>
      <c r="J51" s="71"/>
      <c r="K51" s="72"/>
      <c r="L51" s="73"/>
      <c r="M51" s="189"/>
      <c r="N51" s="71"/>
      <c r="O51" s="72"/>
      <c r="P51" s="73"/>
      <c r="Q51" s="189"/>
      <c r="R51" s="71"/>
      <c r="S51" s="72"/>
      <c r="T51" s="73"/>
      <c r="U51" s="189"/>
      <c r="V51" s="71"/>
      <c r="W51" s="72"/>
      <c r="X51" s="73"/>
      <c r="Y51" s="189"/>
      <c r="Z51" s="71"/>
      <c r="AA51" s="72"/>
      <c r="AB51" s="73"/>
      <c r="AC51" s="189"/>
    </row>
    <row r="52" spans="1:29" s="74" customFormat="1" x14ac:dyDescent="0.2">
      <c r="A52" s="71"/>
      <c r="B52" s="71"/>
      <c r="C52" s="71"/>
      <c r="D52" s="97"/>
      <c r="E52" s="73"/>
      <c r="F52" s="71"/>
      <c r="G52" s="72"/>
      <c r="H52" s="73"/>
      <c r="I52" s="189"/>
      <c r="J52" s="71"/>
      <c r="K52" s="72"/>
      <c r="L52" s="73"/>
      <c r="M52" s="189"/>
      <c r="N52" s="71"/>
      <c r="O52" s="72"/>
      <c r="P52" s="73"/>
      <c r="Q52" s="189"/>
      <c r="R52" s="71"/>
      <c r="S52" s="72"/>
      <c r="T52" s="73"/>
      <c r="U52" s="189"/>
      <c r="V52" s="71"/>
      <c r="W52" s="72"/>
      <c r="X52" s="73"/>
      <c r="Y52" s="189"/>
      <c r="Z52" s="71"/>
      <c r="AA52" s="72"/>
      <c r="AB52" s="73"/>
      <c r="AC52" s="189"/>
    </row>
    <row r="53" spans="1:29" s="74" customFormat="1" x14ac:dyDescent="0.2">
      <c r="A53" s="71"/>
      <c r="B53" s="71"/>
      <c r="C53" s="71"/>
      <c r="D53" s="97"/>
      <c r="E53" s="73"/>
      <c r="F53" s="71"/>
      <c r="G53" s="72"/>
      <c r="H53" s="73"/>
      <c r="I53" s="189"/>
      <c r="J53" s="71"/>
      <c r="K53" s="72"/>
      <c r="L53" s="73"/>
      <c r="M53" s="189"/>
      <c r="N53" s="71"/>
      <c r="O53" s="72"/>
      <c r="P53" s="73"/>
      <c r="Q53" s="189"/>
      <c r="R53" s="71"/>
      <c r="S53" s="72"/>
      <c r="T53" s="73"/>
      <c r="U53" s="189"/>
      <c r="V53" s="71"/>
      <c r="W53" s="72"/>
      <c r="X53" s="73"/>
      <c r="Y53" s="189"/>
      <c r="Z53" s="71"/>
      <c r="AA53" s="72"/>
      <c r="AB53" s="73"/>
      <c r="AC53" s="189"/>
    </row>
    <row r="54" spans="1:29" s="74" customFormat="1" x14ac:dyDescent="0.2">
      <c r="A54" s="71"/>
      <c r="B54" s="71"/>
      <c r="C54" s="71"/>
      <c r="D54" s="97"/>
      <c r="E54" s="73"/>
      <c r="F54" s="71"/>
      <c r="G54" s="72"/>
      <c r="H54" s="73"/>
      <c r="I54" s="189"/>
      <c r="J54" s="71"/>
      <c r="K54" s="72"/>
      <c r="L54" s="73"/>
      <c r="M54" s="189"/>
      <c r="N54" s="71"/>
      <c r="O54" s="72"/>
      <c r="P54" s="73"/>
      <c r="Q54" s="189"/>
      <c r="R54" s="71"/>
      <c r="S54" s="72"/>
      <c r="T54" s="73"/>
      <c r="U54" s="189"/>
      <c r="V54" s="71"/>
      <c r="W54" s="72"/>
      <c r="X54" s="73"/>
      <c r="Y54" s="189"/>
      <c r="Z54" s="71"/>
      <c r="AA54" s="72"/>
      <c r="AB54" s="73"/>
      <c r="AC54" s="189"/>
    </row>
    <row r="55" spans="1:29" s="74" customFormat="1" x14ac:dyDescent="0.2">
      <c r="A55" s="71"/>
      <c r="B55" s="71"/>
      <c r="C55" s="71"/>
      <c r="D55" s="97"/>
      <c r="E55" s="73"/>
      <c r="F55" s="71"/>
      <c r="G55" s="72"/>
      <c r="H55" s="73"/>
      <c r="I55" s="189"/>
      <c r="J55" s="71"/>
      <c r="K55" s="72"/>
      <c r="L55" s="73"/>
      <c r="M55" s="189"/>
      <c r="N55" s="71"/>
      <c r="O55" s="72"/>
      <c r="P55" s="73"/>
      <c r="Q55" s="189"/>
      <c r="R55" s="71"/>
      <c r="S55" s="72"/>
      <c r="T55" s="73"/>
      <c r="U55" s="189"/>
      <c r="V55" s="71"/>
      <c r="W55" s="72"/>
      <c r="X55" s="73"/>
      <c r="Y55" s="189"/>
      <c r="Z55" s="71"/>
      <c r="AA55" s="72"/>
      <c r="AB55" s="73"/>
      <c r="AC55" s="189"/>
    </row>
    <row r="56" spans="1:29" s="74" customFormat="1" x14ac:dyDescent="0.2">
      <c r="A56" s="71"/>
      <c r="B56" s="71"/>
      <c r="C56" s="71"/>
      <c r="D56" s="97"/>
      <c r="E56" s="73"/>
      <c r="F56" s="71"/>
      <c r="G56" s="72"/>
      <c r="H56" s="73"/>
      <c r="I56" s="189"/>
      <c r="J56" s="71"/>
      <c r="K56" s="72"/>
      <c r="L56" s="73"/>
      <c r="M56" s="189"/>
      <c r="N56" s="71"/>
      <c r="O56" s="72"/>
      <c r="P56" s="73"/>
      <c r="Q56" s="189"/>
      <c r="R56" s="71"/>
      <c r="S56" s="72"/>
      <c r="T56" s="73"/>
      <c r="U56" s="189"/>
      <c r="V56" s="71"/>
      <c r="W56" s="72"/>
      <c r="X56" s="73"/>
      <c r="Y56" s="189"/>
      <c r="Z56" s="71"/>
      <c r="AA56" s="72"/>
      <c r="AB56" s="73"/>
      <c r="AC56" s="189"/>
    </row>
    <row r="57" spans="1:29" s="74" customFormat="1" x14ac:dyDescent="0.2">
      <c r="A57" s="71"/>
      <c r="B57" s="71"/>
      <c r="C57" s="71"/>
      <c r="D57" s="97"/>
      <c r="E57" s="73"/>
      <c r="F57" s="71"/>
      <c r="G57" s="72"/>
      <c r="H57" s="73"/>
      <c r="I57" s="189"/>
      <c r="J57" s="71"/>
      <c r="K57" s="72"/>
      <c r="L57" s="73"/>
      <c r="M57" s="189"/>
      <c r="N57" s="71"/>
      <c r="O57" s="72"/>
      <c r="P57" s="73"/>
      <c r="Q57" s="189"/>
      <c r="R57" s="71"/>
      <c r="S57" s="72"/>
      <c r="T57" s="73"/>
      <c r="U57" s="189"/>
      <c r="V57" s="71"/>
      <c r="W57" s="72"/>
      <c r="X57" s="73"/>
      <c r="Y57" s="189"/>
      <c r="Z57" s="71"/>
      <c r="AA57" s="72"/>
      <c r="AB57" s="73"/>
      <c r="AC57" s="189"/>
    </row>
    <row r="58" spans="1:29" s="74" customFormat="1" x14ac:dyDescent="0.2">
      <c r="A58" s="71"/>
      <c r="B58" s="71"/>
      <c r="C58" s="71"/>
      <c r="D58" s="97"/>
      <c r="E58" s="73"/>
      <c r="F58" s="71"/>
      <c r="G58" s="72"/>
      <c r="H58" s="73"/>
      <c r="I58" s="189"/>
      <c r="J58" s="71"/>
      <c r="K58" s="72"/>
      <c r="L58" s="73"/>
      <c r="M58" s="189"/>
      <c r="N58" s="71"/>
      <c r="O58" s="72"/>
      <c r="P58" s="73"/>
      <c r="Q58" s="189"/>
      <c r="R58" s="71"/>
      <c r="S58" s="72"/>
      <c r="T58" s="73"/>
      <c r="U58" s="189"/>
      <c r="V58" s="71"/>
      <c r="W58" s="72"/>
      <c r="X58" s="73"/>
      <c r="Y58" s="189"/>
      <c r="Z58" s="71"/>
      <c r="AA58" s="72"/>
      <c r="AB58" s="73"/>
      <c r="AC58" s="189"/>
    </row>
    <row r="59" spans="1:29" s="74" customFormat="1" x14ac:dyDescent="0.2">
      <c r="A59" s="71"/>
      <c r="B59" s="71"/>
      <c r="C59" s="71"/>
      <c r="D59" s="97"/>
      <c r="E59" s="73"/>
      <c r="F59" s="71"/>
      <c r="G59" s="72"/>
      <c r="H59" s="73"/>
      <c r="I59" s="189"/>
      <c r="J59" s="71"/>
      <c r="K59" s="72"/>
      <c r="L59" s="73"/>
      <c r="M59" s="189"/>
      <c r="N59" s="71"/>
      <c r="O59" s="72"/>
      <c r="P59" s="73"/>
      <c r="Q59" s="189"/>
      <c r="R59" s="71"/>
      <c r="S59" s="72"/>
      <c r="T59" s="73"/>
      <c r="U59" s="189"/>
      <c r="V59" s="71"/>
      <c r="W59" s="72"/>
      <c r="X59" s="73"/>
      <c r="Y59" s="189"/>
      <c r="Z59" s="71"/>
      <c r="AA59" s="72"/>
      <c r="AB59" s="73"/>
      <c r="AC59" s="189"/>
    </row>
    <row r="60" spans="1:29" s="74" customFormat="1" x14ac:dyDescent="0.2">
      <c r="A60" s="71"/>
      <c r="B60" s="71"/>
      <c r="C60" s="71"/>
      <c r="D60" s="97"/>
      <c r="E60" s="73"/>
      <c r="F60" s="71"/>
      <c r="G60" s="72"/>
      <c r="H60" s="73"/>
      <c r="I60" s="189"/>
      <c r="J60" s="71"/>
      <c r="K60" s="72"/>
      <c r="L60" s="73"/>
      <c r="M60" s="189"/>
      <c r="N60" s="71"/>
      <c r="O60" s="72"/>
      <c r="P60" s="73"/>
      <c r="Q60" s="189"/>
      <c r="R60" s="71"/>
      <c r="S60" s="72"/>
      <c r="T60" s="73"/>
      <c r="U60" s="189"/>
      <c r="V60" s="71"/>
      <c r="W60" s="72"/>
      <c r="X60" s="73"/>
      <c r="Y60" s="189"/>
      <c r="Z60" s="71"/>
      <c r="AA60" s="72"/>
      <c r="AB60" s="73"/>
      <c r="AC60" s="189"/>
    </row>
    <row r="61" spans="1:29" s="74" customFormat="1" x14ac:dyDescent="0.2">
      <c r="A61" s="71"/>
      <c r="B61" s="71"/>
      <c r="C61" s="71"/>
      <c r="D61" s="97"/>
      <c r="E61" s="73"/>
      <c r="F61" s="71"/>
      <c r="G61" s="72"/>
      <c r="H61" s="73"/>
      <c r="I61" s="189"/>
      <c r="J61" s="71"/>
      <c r="K61" s="72"/>
      <c r="L61" s="73"/>
      <c r="M61" s="189"/>
      <c r="N61" s="71"/>
      <c r="O61" s="72"/>
      <c r="P61" s="73"/>
      <c r="Q61" s="189"/>
      <c r="R61" s="71"/>
      <c r="S61" s="72"/>
      <c r="T61" s="73"/>
      <c r="U61" s="189"/>
      <c r="V61" s="71"/>
      <c r="W61" s="72"/>
      <c r="X61" s="73"/>
      <c r="Y61" s="189"/>
      <c r="Z61" s="71"/>
      <c r="AA61" s="72"/>
      <c r="AB61" s="73"/>
      <c r="AC61" s="189"/>
    </row>
    <row r="62" spans="1:29" s="74" customFormat="1" x14ac:dyDescent="0.2">
      <c r="A62" s="71"/>
      <c r="B62" s="71"/>
      <c r="C62" s="71"/>
      <c r="D62" s="97"/>
      <c r="E62" s="73"/>
      <c r="F62" s="71"/>
      <c r="G62" s="72"/>
      <c r="H62" s="73"/>
      <c r="I62" s="189"/>
      <c r="J62" s="71"/>
      <c r="K62" s="72"/>
      <c r="L62" s="73"/>
      <c r="M62" s="189"/>
      <c r="N62" s="71"/>
      <c r="O62" s="72"/>
      <c r="P62" s="73"/>
      <c r="Q62" s="189"/>
      <c r="R62" s="71"/>
      <c r="S62" s="72"/>
      <c r="T62" s="73"/>
      <c r="U62" s="189"/>
      <c r="V62" s="71"/>
      <c r="W62" s="72"/>
      <c r="X62" s="73"/>
      <c r="Y62" s="189"/>
      <c r="Z62" s="71"/>
      <c r="AA62" s="72"/>
      <c r="AB62" s="73"/>
      <c r="AC62" s="189"/>
    </row>
    <row r="63" spans="1:29" s="74" customFormat="1" x14ac:dyDescent="0.2">
      <c r="A63" s="71"/>
      <c r="B63" s="71"/>
      <c r="C63" s="71"/>
      <c r="D63" s="97"/>
      <c r="E63" s="73"/>
      <c r="F63" s="71"/>
      <c r="G63" s="72"/>
      <c r="H63" s="73"/>
      <c r="I63" s="189"/>
      <c r="J63" s="71"/>
      <c r="K63" s="72"/>
      <c r="L63" s="73"/>
      <c r="M63" s="189"/>
      <c r="N63" s="71"/>
      <c r="O63" s="72"/>
      <c r="P63" s="73"/>
      <c r="Q63" s="189"/>
      <c r="R63" s="71"/>
      <c r="S63" s="72"/>
      <c r="T63" s="73"/>
      <c r="U63" s="189"/>
      <c r="V63" s="71"/>
      <c r="W63" s="72"/>
      <c r="X63" s="73"/>
      <c r="Y63" s="189"/>
      <c r="Z63" s="71"/>
      <c r="AA63" s="72"/>
      <c r="AB63" s="73"/>
      <c r="AC63" s="189"/>
    </row>
    <row r="64" spans="1:29" s="74" customFormat="1" x14ac:dyDescent="0.2">
      <c r="A64" s="71"/>
      <c r="B64" s="71"/>
      <c r="C64" s="71"/>
      <c r="D64" s="97"/>
      <c r="E64" s="73"/>
      <c r="F64" s="71"/>
      <c r="G64" s="72"/>
      <c r="H64" s="73"/>
      <c r="I64" s="189"/>
      <c r="J64" s="71"/>
      <c r="K64" s="72"/>
      <c r="L64" s="73"/>
      <c r="M64" s="189"/>
      <c r="N64" s="71"/>
      <c r="O64" s="72"/>
      <c r="P64" s="73"/>
      <c r="Q64" s="189"/>
      <c r="R64" s="71"/>
      <c r="S64" s="72"/>
      <c r="T64" s="73"/>
      <c r="U64" s="189"/>
      <c r="V64" s="71"/>
      <c r="W64" s="72"/>
      <c r="X64" s="73"/>
      <c r="Y64" s="189"/>
      <c r="Z64" s="71"/>
      <c r="AA64" s="72"/>
      <c r="AB64" s="73"/>
      <c r="AC64" s="189"/>
    </row>
    <row r="65" spans="1:29" s="74" customFormat="1" x14ac:dyDescent="0.2">
      <c r="A65" s="71"/>
      <c r="B65" s="71"/>
      <c r="C65" s="71"/>
      <c r="D65" s="97"/>
      <c r="E65" s="73"/>
      <c r="F65" s="71"/>
      <c r="G65" s="72"/>
      <c r="H65" s="73"/>
      <c r="I65" s="189"/>
      <c r="J65" s="71"/>
      <c r="K65" s="72"/>
      <c r="L65" s="73"/>
      <c r="M65" s="189"/>
      <c r="N65" s="71"/>
      <c r="O65" s="72"/>
      <c r="P65" s="73"/>
      <c r="Q65" s="189"/>
      <c r="R65" s="71"/>
      <c r="S65" s="72"/>
      <c r="T65" s="73"/>
      <c r="U65" s="189"/>
      <c r="V65" s="71"/>
      <c r="W65" s="72"/>
      <c r="X65" s="73"/>
      <c r="Y65" s="189"/>
      <c r="Z65" s="71"/>
      <c r="AA65" s="72"/>
      <c r="AB65" s="73"/>
      <c r="AC65" s="189"/>
    </row>
    <row r="66" spans="1:29" s="74" customFormat="1" x14ac:dyDescent="0.2">
      <c r="A66" s="71"/>
      <c r="B66" s="71"/>
      <c r="C66" s="71"/>
      <c r="D66" s="97"/>
      <c r="E66" s="73"/>
      <c r="F66" s="71"/>
      <c r="G66" s="72"/>
      <c r="H66" s="73"/>
      <c r="I66" s="189"/>
      <c r="J66" s="71"/>
      <c r="K66" s="72"/>
      <c r="L66" s="73"/>
      <c r="M66" s="189"/>
      <c r="N66" s="71"/>
      <c r="O66" s="72"/>
      <c r="P66" s="73"/>
      <c r="Q66" s="189"/>
      <c r="R66" s="71"/>
      <c r="S66" s="72"/>
      <c r="T66" s="73"/>
      <c r="U66" s="189"/>
      <c r="V66" s="71"/>
      <c r="W66" s="72"/>
      <c r="X66" s="73"/>
      <c r="Y66" s="189"/>
      <c r="Z66" s="71"/>
      <c r="AA66" s="72"/>
      <c r="AB66" s="73"/>
      <c r="AC66" s="189"/>
    </row>
    <row r="67" spans="1:29" s="74" customFormat="1" x14ac:dyDescent="0.2">
      <c r="A67" s="71"/>
      <c r="B67" s="71"/>
      <c r="C67" s="71"/>
      <c r="D67" s="97"/>
      <c r="E67" s="73"/>
      <c r="F67" s="71"/>
      <c r="G67" s="72"/>
      <c r="H67" s="73"/>
      <c r="I67" s="189"/>
      <c r="J67" s="71"/>
      <c r="K67" s="72"/>
      <c r="L67" s="73"/>
      <c r="M67" s="189"/>
      <c r="N67" s="71"/>
      <c r="O67" s="72"/>
      <c r="P67" s="73"/>
      <c r="Q67" s="189"/>
      <c r="R67" s="71"/>
      <c r="S67" s="72"/>
      <c r="T67" s="73"/>
      <c r="U67" s="189"/>
      <c r="V67" s="71"/>
      <c r="W67" s="72"/>
      <c r="X67" s="73"/>
      <c r="Y67" s="189"/>
      <c r="Z67" s="71"/>
      <c r="AA67" s="72"/>
      <c r="AB67" s="73"/>
      <c r="AC67" s="189"/>
    </row>
    <row r="68" spans="1:29" s="74" customFormat="1" x14ac:dyDescent="0.2">
      <c r="A68" s="71"/>
      <c r="B68" s="71"/>
      <c r="C68" s="71"/>
      <c r="D68" s="97"/>
      <c r="E68" s="73"/>
      <c r="F68" s="71"/>
      <c r="G68" s="72"/>
      <c r="H68" s="73"/>
      <c r="I68" s="189"/>
      <c r="J68" s="71"/>
      <c r="K68" s="72"/>
      <c r="L68" s="73"/>
      <c r="M68" s="189"/>
      <c r="N68" s="71"/>
      <c r="O68" s="72"/>
      <c r="P68" s="73"/>
      <c r="Q68" s="189"/>
      <c r="R68" s="71"/>
      <c r="S68" s="72"/>
      <c r="T68" s="73"/>
      <c r="U68" s="189"/>
      <c r="V68" s="71"/>
      <c r="W68" s="72"/>
      <c r="X68" s="73"/>
      <c r="Y68" s="189"/>
      <c r="Z68" s="71"/>
      <c r="AA68" s="72"/>
      <c r="AB68" s="73"/>
      <c r="AC68" s="189"/>
    </row>
    <row r="69" spans="1:29" s="74" customFormat="1" x14ac:dyDescent="0.2">
      <c r="A69" s="71"/>
      <c r="B69" s="71"/>
      <c r="C69" s="71"/>
      <c r="D69" s="97"/>
      <c r="E69" s="73"/>
      <c r="F69" s="71"/>
      <c r="G69" s="72"/>
      <c r="H69" s="73"/>
      <c r="I69" s="189"/>
      <c r="J69" s="71"/>
      <c r="K69" s="72"/>
      <c r="L69" s="73"/>
      <c r="M69" s="189"/>
      <c r="N69" s="71"/>
      <c r="O69" s="72"/>
      <c r="P69" s="73"/>
      <c r="Q69" s="189"/>
      <c r="R69" s="71"/>
      <c r="S69" s="72"/>
      <c r="T69" s="73"/>
      <c r="U69" s="189"/>
      <c r="V69" s="71"/>
      <c r="W69" s="72"/>
      <c r="X69" s="73"/>
      <c r="Y69" s="189"/>
      <c r="Z69" s="71"/>
      <c r="AA69" s="72"/>
      <c r="AB69" s="73"/>
      <c r="AC69" s="189"/>
    </row>
    <row r="70" spans="1:29" s="74" customFormat="1" x14ac:dyDescent="0.2">
      <c r="A70" s="71"/>
      <c r="B70" s="71"/>
      <c r="C70" s="71"/>
      <c r="D70" s="97"/>
      <c r="E70" s="73"/>
      <c r="F70" s="71"/>
      <c r="G70" s="72"/>
      <c r="H70" s="73"/>
      <c r="I70" s="189"/>
      <c r="J70" s="71"/>
      <c r="K70" s="72"/>
      <c r="L70" s="73"/>
      <c r="M70" s="189"/>
      <c r="N70" s="71"/>
      <c r="O70" s="72"/>
      <c r="P70" s="73"/>
      <c r="Q70" s="189"/>
      <c r="R70" s="71"/>
      <c r="S70" s="72"/>
      <c r="T70" s="73"/>
      <c r="U70" s="189"/>
      <c r="V70" s="71"/>
      <c r="W70" s="72"/>
      <c r="X70" s="73"/>
      <c r="Y70" s="189"/>
      <c r="Z70" s="71"/>
      <c r="AA70" s="72"/>
      <c r="AB70" s="73"/>
      <c r="AC70" s="189"/>
    </row>
    <row r="71" spans="1:29" s="74" customFormat="1" x14ac:dyDescent="0.2">
      <c r="A71" s="71"/>
      <c r="B71" s="71"/>
      <c r="C71" s="71"/>
      <c r="D71" s="97"/>
      <c r="E71" s="73"/>
      <c r="F71" s="71"/>
      <c r="G71" s="72"/>
      <c r="H71" s="73"/>
      <c r="I71" s="189"/>
      <c r="J71" s="71"/>
      <c r="K71" s="72"/>
      <c r="L71" s="73"/>
      <c r="M71" s="189"/>
      <c r="N71" s="71"/>
      <c r="O71" s="72"/>
      <c r="P71" s="73"/>
      <c r="Q71" s="189"/>
      <c r="R71" s="71"/>
      <c r="S71" s="72"/>
      <c r="T71" s="73"/>
      <c r="U71" s="189"/>
      <c r="V71" s="71"/>
      <c r="W71" s="72"/>
      <c r="X71" s="73"/>
      <c r="Y71" s="189"/>
      <c r="Z71" s="71"/>
      <c r="AA71" s="72"/>
      <c r="AB71" s="73"/>
      <c r="AC71" s="189"/>
    </row>
    <row r="72" spans="1:29" s="74" customFormat="1" x14ac:dyDescent="0.2">
      <c r="A72" s="71"/>
      <c r="B72" s="71"/>
      <c r="C72" s="71"/>
      <c r="D72" s="97"/>
      <c r="E72" s="73"/>
      <c r="F72" s="71"/>
      <c r="G72" s="72"/>
      <c r="H72" s="73"/>
      <c r="I72" s="189"/>
      <c r="J72" s="71"/>
      <c r="K72" s="72"/>
      <c r="L72" s="73"/>
      <c r="M72" s="189"/>
      <c r="N72" s="71"/>
      <c r="O72" s="72"/>
      <c r="P72" s="73"/>
      <c r="Q72" s="189"/>
      <c r="R72" s="71"/>
      <c r="S72" s="72"/>
      <c r="T72" s="73"/>
      <c r="U72" s="189"/>
      <c r="V72" s="71"/>
      <c r="W72" s="72"/>
      <c r="X72" s="73"/>
      <c r="Y72" s="189"/>
      <c r="Z72" s="71"/>
      <c r="AA72" s="72"/>
      <c r="AB72" s="73"/>
      <c r="AC72" s="189"/>
    </row>
    <row r="73" spans="1:29" s="74" customFormat="1" x14ac:dyDescent="0.2">
      <c r="A73" s="71"/>
      <c r="B73" s="71"/>
      <c r="C73" s="71"/>
      <c r="D73" s="97"/>
      <c r="E73" s="73"/>
      <c r="F73" s="71"/>
      <c r="G73" s="72"/>
      <c r="H73" s="73"/>
      <c r="I73" s="189"/>
      <c r="J73" s="71"/>
      <c r="K73" s="72"/>
      <c r="L73" s="73"/>
      <c r="M73" s="189"/>
      <c r="N73" s="71"/>
      <c r="O73" s="72"/>
      <c r="P73" s="73"/>
      <c r="Q73" s="189"/>
      <c r="R73" s="71"/>
      <c r="S73" s="72"/>
      <c r="T73" s="73"/>
      <c r="U73" s="189"/>
      <c r="V73" s="71"/>
      <c r="W73" s="72"/>
      <c r="X73" s="73"/>
      <c r="Y73" s="189"/>
      <c r="Z73" s="71"/>
      <c r="AA73" s="72"/>
      <c r="AB73" s="73"/>
      <c r="AC73" s="189"/>
    </row>
    <row r="74" spans="1:29" s="74" customFormat="1" x14ac:dyDescent="0.2">
      <c r="A74" s="71"/>
      <c r="B74" s="71"/>
      <c r="C74" s="71"/>
      <c r="D74" s="97"/>
      <c r="E74" s="73"/>
      <c r="F74" s="71"/>
      <c r="G74" s="72"/>
      <c r="H74" s="73"/>
      <c r="I74" s="189"/>
      <c r="J74" s="71"/>
      <c r="K74" s="72"/>
      <c r="L74" s="73"/>
      <c r="M74" s="189"/>
      <c r="N74" s="71"/>
      <c r="O74" s="72"/>
      <c r="P74" s="73"/>
      <c r="Q74" s="189"/>
      <c r="R74" s="71"/>
      <c r="S74" s="72"/>
      <c r="T74" s="73"/>
      <c r="U74" s="189"/>
      <c r="V74" s="71"/>
      <c r="W74" s="72"/>
      <c r="X74" s="73"/>
      <c r="Y74" s="189"/>
      <c r="Z74" s="71"/>
      <c r="AA74" s="72"/>
      <c r="AB74" s="73"/>
      <c r="AC74" s="189"/>
    </row>
    <row r="75" spans="1:29" s="74" customFormat="1" x14ac:dyDescent="0.2">
      <c r="A75" s="71"/>
      <c r="B75" s="71"/>
      <c r="C75" s="71"/>
      <c r="D75" s="97"/>
      <c r="E75" s="73"/>
      <c r="F75" s="71"/>
      <c r="G75" s="72"/>
      <c r="H75" s="73"/>
      <c r="I75" s="189"/>
      <c r="J75" s="71"/>
      <c r="K75" s="72"/>
      <c r="L75" s="73"/>
      <c r="M75" s="189"/>
      <c r="N75" s="71"/>
      <c r="O75" s="72"/>
      <c r="P75" s="73"/>
      <c r="Q75" s="189"/>
      <c r="R75" s="71"/>
      <c r="S75" s="72"/>
      <c r="T75" s="73"/>
      <c r="U75" s="189"/>
      <c r="V75" s="71"/>
      <c r="W75" s="72"/>
      <c r="X75" s="73"/>
      <c r="Y75" s="189"/>
      <c r="Z75" s="71"/>
      <c r="AA75" s="72"/>
      <c r="AB75" s="73"/>
      <c r="AC75" s="189"/>
    </row>
    <row r="76" spans="1:29" s="74" customFormat="1" x14ac:dyDescent="0.2">
      <c r="A76" s="71"/>
      <c r="B76" s="71"/>
      <c r="C76" s="71"/>
      <c r="D76" s="97"/>
      <c r="E76" s="73"/>
      <c r="F76" s="71"/>
      <c r="G76" s="72"/>
      <c r="H76" s="73"/>
      <c r="I76" s="189"/>
      <c r="J76" s="71"/>
      <c r="K76" s="72"/>
      <c r="L76" s="73"/>
      <c r="M76" s="189"/>
      <c r="N76" s="71"/>
      <c r="O76" s="72"/>
      <c r="P76" s="73"/>
      <c r="Q76" s="189"/>
      <c r="R76" s="71"/>
      <c r="S76" s="72"/>
      <c r="T76" s="73"/>
      <c r="U76" s="189"/>
      <c r="V76" s="71"/>
      <c r="W76" s="72"/>
      <c r="X76" s="73"/>
      <c r="Y76" s="189"/>
      <c r="Z76" s="71"/>
      <c r="AA76" s="72"/>
      <c r="AB76" s="73"/>
      <c r="AC76" s="189"/>
    </row>
    <row r="77" spans="1:29" s="74" customFormat="1" x14ac:dyDescent="0.2">
      <c r="A77" s="71"/>
      <c r="B77" s="71"/>
      <c r="C77" s="71"/>
      <c r="D77" s="97"/>
      <c r="E77" s="73"/>
      <c r="F77" s="71"/>
      <c r="G77" s="72"/>
      <c r="H77" s="73"/>
      <c r="I77" s="189"/>
      <c r="J77" s="71"/>
      <c r="K77" s="72"/>
      <c r="L77" s="73"/>
      <c r="M77" s="189"/>
      <c r="N77" s="71"/>
      <c r="O77" s="72"/>
      <c r="P77" s="73"/>
      <c r="Q77" s="189"/>
      <c r="R77" s="71"/>
      <c r="S77" s="72"/>
      <c r="T77" s="73"/>
      <c r="U77" s="189"/>
      <c r="V77" s="71"/>
      <c r="W77" s="72"/>
      <c r="X77" s="73"/>
      <c r="Y77" s="189"/>
      <c r="Z77" s="71"/>
      <c r="AA77" s="72"/>
      <c r="AB77" s="73"/>
      <c r="AC77" s="189"/>
    </row>
    <row r="78" spans="1:29" s="74" customFormat="1" x14ac:dyDescent="0.2">
      <c r="A78" s="71"/>
      <c r="B78" s="71"/>
      <c r="C78" s="71"/>
      <c r="D78" s="97"/>
      <c r="E78" s="73"/>
      <c r="F78" s="71"/>
      <c r="G78" s="72"/>
      <c r="H78" s="73"/>
      <c r="I78" s="189"/>
      <c r="J78" s="71"/>
      <c r="K78" s="72"/>
      <c r="L78" s="73"/>
      <c r="M78" s="189"/>
      <c r="N78" s="71"/>
      <c r="O78" s="72"/>
      <c r="P78" s="73"/>
      <c r="Q78" s="189"/>
      <c r="R78" s="71"/>
      <c r="S78" s="72"/>
      <c r="T78" s="73"/>
      <c r="U78" s="189"/>
      <c r="V78" s="71"/>
      <c r="W78" s="72"/>
      <c r="X78" s="73"/>
      <c r="Y78" s="189"/>
      <c r="Z78" s="71"/>
      <c r="AA78" s="72"/>
      <c r="AB78" s="73"/>
      <c r="AC78" s="189"/>
    </row>
    <row r="79" spans="1:29" s="74" customFormat="1" x14ac:dyDescent="0.2">
      <c r="A79" s="71"/>
      <c r="B79" s="71"/>
      <c r="C79" s="71"/>
      <c r="D79" s="97"/>
      <c r="E79" s="73"/>
      <c r="F79" s="71"/>
      <c r="G79" s="72"/>
      <c r="H79" s="73"/>
      <c r="I79" s="189"/>
      <c r="J79" s="71"/>
      <c r="K79" s="72"/>
      <c r="L79" s="73"/>
      <c r="M79" s="189"/>
      <c r="N79" s="71"/>
      <c r="O79" s="72"/>
      <c r="P79" s="73"/>
      <c r="Q79" s="189"/>
      <c r="R79" s="71"/>
      <c r="S79" s="72"/>
      <c r="T79" s="73"/>
      <c r="U79" s="189"/>
      <c r="V79" s="71"/>
      <c r="W79" s="72"/>
      <c r="X79" s="73"/>
      <c r="Y79" s="189"/>
      <c r="Z79" s="71"/>
      <c r="AA79" s="72"/>
      <c r="AB79" s="73"/>
      <c r="AC79" s="189"/>
    </row>
    <row r="80" spans="1:29" s="74" customFormat="1" x14ac:dyDescent="0.2">
      <c r="A80" s="71"/>
      <c r="B80" s="71"/>
      <c r="C80" s="71"/>
      <c r="D80" s="97"/>
      <c r="E80" s="73"/>
      <c r="F80" s="71"/>
      <c r="G80" s="72"/>
      <c r="H80" s="73"/>
      <c r="I80" s="189"/>
      <c r="J80" s="71"/>
      <c r="K80" s="72"/>
      <c r="L80" s="73"/>
      <c r="M80" s="189"/>
      <c r="N80" s="71"/>
      <c r="O80" s="72"/>
      <c r="P80" s="73"/>
      <c r="Q80" s="189"/>
      <c r="R80" s="71"/>
      <c r="S80" s="72"/>
      <c r="T80" s="73"/>
      <c r="U80" s="189"/>
      <c r="V80" s="71"/>
      <c r="W80" s="72"/>
      <c r="X80" s="73"/>
      <c r="Y80" s="189"/>
      <c r="Z80" s="71"/>
      <c r="AA80" s="72"/>
      <c r="AB80" s="73"/>
      <c r="AC80" s="189"/>
    </row>
    <row r="81" spans="1:29" s="74" customFormat="1" x14ac:dyDescent="0.2">
      <c r="A81" s="71"/>
      <c r="B81" s="71"/>
      <c r="C81" s="71"/>
      <c r="D81" s="97"/>
      <c r="E81" s="73"/>
      <c r="F81" s="71"/>
      <c r="G81" s="72"/>
      <c r="H81" s="73"/>
      <c r="I81" s="189"/>
      <c r="J81" s="71"/>
      <c r="K81" s="72"/>
      <c r="L81" s="73"/>
      <c r="M81" s="189"/>
      <c r="N81" s="71"/>
      <c r="O81" s="72"/>
      <c r="P81" s="73"/>
      <c r="Q81" s="189"/>
      <c r="R81" s="71"/>
      <c r="S81" s="72"/>
      <c r="T81" s="73"/>
      <c r="U81" s="189"/>
      <c r="V81" s="71"/>
      <c r="W81" s="72"/>
      <c r="X81" s="73"/>
      <c r="Y81" s="189"/>
      <c r="Z81" s="71"/>
      <c r="AA81" s="72"/>
      <c r="AB81" s="73"/>
      <c r="AC81" s="189"/>
    </row>
    <row r="82" spans="1:29" s="74" customFormat="1" x14ac:dyDescent="0.2">
      <c r="A82" s="71"/>
      <c r="B82" s="71"/>
      <c r="C82" s="71"/>
      <c r="D82" s="97"/>
      <c r="E82" s="73"/>
      <c r="F82" s="71"/>
      <c r="G82" s="72"/>
      <c r="H82" s="73"/>
      <c r="I82" s="189"/>
      <c r="J82" s="71"/>
      <c r="K82" s="72"/>
      <c r="L82" s="73"/>
      <c r="M82" s="189"/>
      <c r="N82" s="71"/>
      <c r="O82" s="72"/>
      <c r="P82" s="73"/>
      <c r="Q82" s="189"/>
      <c r="R82" s="71"/>
      <c r="S82" s="72"/>
      <c r="T82" s="73"/>
      <c r="U82" s="189"/>
      <c r="V82" s="71"/>
      <c r="W82" s="72"/>
      <c r="X82" s="73"/>
      <c r="Y82" s="189"/>
      <c r="Z82" s="71"/>
      <c r="AA82" s="72"/>
      <c r="AB82" s="73"/>
      <c r="AC82" s="189"/>
    </row>
    <row r="83" spans="1:29" s="74" customFormat="1" x14ac:dyDescent="0.2">
      <c r="A83" s="71"/>
      <c r="B83" s="71"/>
      <c r="C83" s="71"/>
      <c r="D83" s="97"/>
      <c r="E83" s="73"/>
      <c r="F83" s="71"/>
      <c r="G83" s="72"/>
      <c r="H83" s="73"/>
      <c r="I83" s="189"/>
      <c r="J83" s="71"/>
      <c r="K83" s="72"/>
      <c r="L83" s="73"/>
      <c r="M83" s="189"/>
      <c r="N83" s="71"/>
      <c r="O83" s="72"/>
      <c r="P83" s="73"/>
      <c r="Q83" s="189"/>
      <c r="R83" s="71"/>
      <c r="S83" s="72"/>
      <c r="T83" s="73"/>
      <c r="U83" s="189"/>
      <c r="V83" s="71"/>
      <c r="W83" s="72"/>
      <c r="X83" s="73"/>
      <c r="Y83" s="189"/>
      <c r="Z83" s="71"/>
      <c r="AA83" s="72"/>
      <c r="AB83" s="73"/>
      <c r="AC83" s="189"/>
    </row>
    <row r="84" spans="1:29" s="74" customFormat="1" x14ac:dyDescent="0.2">
      <c r="A84" s="71"/>
      <c r="B84" s="71"/>
      <c r="C84" s="71"/>
      <c r="D84" s="97"/>
      <c r="E84" s="73"/>
      <c r="F84" s="71"/>
      <c r="G84" s="72"/>
      <c r="H84" s="73"/>
      <c r="I84" s="189"/>
      <c r="J84" s="71"/>
      <c r="K84" s="72"/>
      <c r="L84" s="73"/>
      <c r="M84" s="189"/>
      <c r="N84" s="71"/>
      <c r="O84" s="72"/>
      <c r="P84" s="73"/>
      <c r="Q84" s="189"/>
      <c r="R84" s="71"/>
      <c r="S84" s="72"/>
      <c r="T84" s="73"/>
      <c r="U84" s="189"/>
      <c r="V84" s="71"/>
      <c r="W84" s="72"/>
      <c r="X84" s="73"/>
      <c r="Y84" s="189"/>
      <c r="Z84" s="71"/>
      <c r="AA84" s="72"/>
      <c r="AB84" s="73"/>
      <c r="AC84" s="189"/>
    </row>
    <row r="85" spans="1:29" s="74" customFormat="1" x14ac:dyDescent="0.2">
      <c r="A85" s="71"/>
      <c r="B85" s="71"/>
      <c r="C85" s="71"/>
      <c r="D85" s="97"/>
      <c r="E85" s="73"/>
      <c r="F85" s="71"/>
      <c r="G85" s="72"/>
      <c r="H85" s="73"/>
      <c r="I85" s="189"/>
      <c r="J85" s="71"/>
      <c r="K85" s="72"/>
      <c r="L85" s="73"/>
      <c r="M85" s="189"/>
      <c r="N85" s="71"/>
      <c r="O85" s="72"/>
      <c r="P85" s="73"/>
      <c r="Q85" s="189"/>
      <c r="R85" s="71"/>
      <c r="S85" s="72"/>
      <c r="T85" s="73"/>
      <c r="U85" s="189"/>
      <c r="V85" s="71"/>
      <c r="W85" s="72"/>
      <c r="X85" s="73"/>
      <c r="Y85" s="189"/>
      <c r="Z85" s="71"/>
      <c r="AA85" s="72"/>
      <c r="AB85" s="73"/>
      <c r="AC85" s="189"/>
    </row>
    <row r="86" spans="1:29" s="74" customFormat="1" x14ac:dyDescent="0.2">
      <c r="A86" s="71"/>
      <c r="B86" s="71"/>
      <c r="C86" s="71"/>
      <c r="D86" s="97"/>
      <c r="E86" s="73"/>
      <c r="F86" s="71"/>
      <c r="G86" s="72"/>
      <c r="H86" s="73"/>
      <c r="I86" s="189"/>
      <c r="J86" s="71"/>
      <c r="K86" s="72"/>
      <c r="L86" s="73"/>
      <c r="M86" s="189"/>
      <c r="N86" s="71"/>
      <c r="O86" s="72"/>
      <c r="P86" s="73"/>
      <c r="Q86" s="189"/>
      <c r="R86" s="71"/>
      <c r="S86" s="72"/>
      <c r="T86" s="73"/>
      <c r="U86" s="189"/>
      <c r="V86" s="71"/>
      <c r="W86" s="72"/>
      <c r="X86" s="73"/>
      <c r="Y86" s="189"/>
      <c r="Z86" s="71"/>
      <c r="AA86" s="72"/>
      <c r="AB86" s="73"/>
      <c r="AC86" s="189"/>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271"/>
  <sheetViews>
    <sheetView tabSelected="1" topLeftCell="A240" zoomScale="85" zoomScaleNormal="85" zoomScalePageLayoutView="155" workbookViewId="0">
      <selection activeCell="D243" sqref="D243"/>
    </sheetView>
  </sheetViews>
  <sheetFormatPr defaultColWidth="15" defaultRowHeight="15.75" x14ac:dyDescent="0.2"/>
  <cols>
    <col min="1" max="1" width="7.42578125" style="71" customWidth="1"/>
    <col min="2" max="2" width="22.42578125" style="71" customWidth="1"/>
    <col min="3" max="3" width="18.42578125" style="71" customWidth="1"/>
    <col min="4" max="4" width="51.42578125" style="97" customWidth="1"/>
    <col min="5" max="5" width="14.85546875" style="228"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 xml:space="preserve">RFP 25-010-10 Employee Assistance Program </v>
      </c>
      <c r="B2" s="75"/>
      <c r="C2" s="76"/>
      <c r="D2" s="70"/>
      <c r="E2" s="70"/>
    </row>
    <row r="3" spans="1:47" ht="20.25" x14ac:dyDescent="0.2">
      <c r="A3" s="3" t="str">
        <f>SUMMARY!A3</f>
        <v>Department: Human Resources</v>
      </c>
      <c r="B3" s="75"/>
      <c r="C3" s="76"/>
      <c r="D3" s="77"/>
      <c r="E3" s="77"/>
    </row>
    <row r="4" spans="1:47" ht="18.75" x14ac:dyDescent="0.2">
      <c r="A4" s="103" t="str">
        <f>'MIN REQS'!A4</f>
        <v>VENDOR:  Company name</v>
      </c>
      <c r="B4" s="104"/>
      <c r="C4" s="105"/>
      <c r="D4" s="106"/>
      <c r="E4" s="106"/>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37" customFormat="1" ht="25.5" x14ac:dyDescent="0.2">
      <c r="A7" s="247" t="s">
        <v>51</v>
      </c>
      <c r="B7" s="248"/>
      <c r="C7" s="248"/>
      <c r="D7" s="248"/>
      <c r="E7" s="285"/>
      <c r="F7" s="250" t="s">
        <v>54</v>
      </c>
      <c r="G7" s="251"/>
      <c r="H7" s="284"/>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row>
    <row r="8" spans="1:47" s="88" customFormat="1" ht="93.75" x14ac:dyDescent="0.2">
      <c r="A8" s="102" t="s">
        <v>25</v>
      </c>
      <c r="B8" s="101" t="s">
        <v>26</v>
      </c>
      <c r="C8" s="101" t="s">
        <v>27</v>
      </c>
      <c r="D8" s="101" t="s">
        <v>28</v>
      </c>
      <c r="E8" s="229" t="s">
        <v>34</v>
      </c>
      <c r="F8" s="85" t="s">
        <v>36</v>
      </c>
      <c r="G8" s="86" t="s">
        <v>37</v>
      </c>
      <c r="H8" s="86" t="s">
        <v>35</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99"/>
      <c r="B9" s="99"/>
      <c r="C9" s="203"/>
      <c r="D9" s="99"/>
      <c r="E9" s="230"/>
      <c r="F9" s="177"/>
      <c r="G9" s="178"/>
      <c r="H9" s="178"/>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35.25" customHeight="1" x14ac:dyDescent="0.2">
      <c r="A10" s="204">
        <v>1</v>
      </c>
      <c r="B10" s="291" t="s">
        <v>96</v>
      </c>
      <c r="C10" s="294" t="s">
        <v>99</v>
      </c>
      <c r="D10" s="205" t="s">
        <v>111</v>
      </c>
      <c r="E10" s="231">
        <v>5</v>
      </c>
      <c r="F10" s="157"/>
      <c r="G10" s="191"/>
      <c r="H10" s="112"/>
    </row>
    <row r="11" spans="1:47" ht="93.75" x14ac:dyDescent="0.2">
      <c r="A11" s="204">
        <f t="shared" ref="A11:A16" si="0">+A10+1</f>
        <v>2</v>
      </c>
      <c r="B11" s="292"/>
      <c r="C11" s="294"/>
      <c r="D11" s="205" t="s">
        <v>364</v>
      </c>
      <c r="E11" s="231">
        <v>5</v>
      </c>
      <c r="F11" s="158"/>
      <c r="G11" s="163"/>
      <c r="H11" s="114"/>
    </row>
    <row r="12" spans="1:47" ht="131.25" x14ac:dyDescent="0.2">
      <c r="A12" s="216">
        <f t="shared" si="0"/>
        <v>3</v>
      </c>
      <c r="B12" s="292"/>
      <c r="C12" s="294"/>
      <c r="D12" s="205" t="s">
        <v>367</v>
      </c>
      <c r="E12" s="231">
        <v>5</v>
      </c>
      <c r="F12" s="158"/>
      <c r="G12" s="163"/>
      <c r="H12" s="114"/>
    </row>
    <row r="13" spans="1:47" ht="187.5" x14ac:dyDescent="0.2">
      <c r="A13" s="216">
        <f t="shared" si="0"/>
        <v>4</v>
      </c>
      <c r="B13" s="292"/>
      <c r="C13" s="294"/>
      <c r="D13" s="205" t="s">
        <v>365</v>
      </c>
      <c r="E13" s="231">
        <v>5</v>
      </c>
      <c r="F13" s="158"/>
      <c r="G13" s="163"/>
      <c r="H13" s="114"/>
    </row>
    <row r="14" spans="1:47" ht="150" x14ac:dyDescent="0.2">
      <c r="A14" s="236">
        <f t="shared" si="0"/>
        <v>5</v>
      </c>
      <c r="B14" s="292"/>
      <c r="C14" s="294"/>
      <c r="D14" s="205" t="s">
        <v>373</v>
      </c>
      <c r="E14" s="231">
        <v>5</v>
      </c>
      <c r="F14" s="158"/>
      <c r="G14" s="163"/>
      <c r="H14" s="114"/>
    </row>
    <row r="15" spans="1:47" ht="56.25" x14ac:dyDescent="0.2">
      <c r="A15" s="216">
        <f t="shared" si="0"/>
        <v>6</v>
      </c>
      <c r="B15" s="292"/>
      <c r="C15" s="294"/>
      <c r="D15" s="205" t="s">
        <v>369</v>
      </c>
      <c r="E15" s="231">
        <v>5</v>
      </c>
      <c r="F15" s="158"/>
      <c r="G15" s="163"/>
      <c r="H15" s="114"/>
    </row>
    <row r="16" spans="1:47" ht="56.25" x14ac:dyDescent="0.2">
      <c r="A16" s="276">
        <f t="shared" si="0"/>
        <v>7</v>
      </c>
      <c r="B16" s="292"/>
      <c r="C16" s="294"/>
      <c r="D16" s="205" t="s">
        <v>112</v>
      </c>
      <c r="E16" s="232" t="s">
        <v>349</v>
      </c>
      <c r="F16" s="158" t="s">
        <v>350</v>
      </c>
      <c r="G16" s="163"/>
      <c r="H16" s="114"/>
    </row>
    <row r="17" spans="1:8" ht="18.75" x14ac:dyDescent="0.2">
      <c r="A17" s="276"/>
      <c r="B17" s="292"/>
      <c r="C17" s="294"/>
      <c r="D17" s="205" t="s">
        <v>113</v>
      </c>
      <c r="E17" s="264">
        <v>5</v>
      </c>
      <c r="F17" s="158"/>
      <c r="G17" s="163"/>
      <c r="H17" s="114"/>
    </row>
    <row r="18" spans="1:8" ht="18.75" x14ac:dyDescent="0.2">
      <c r="A18" s="276"/>
      <c r="B18" s="292"/>
      <c r="C18" s="294"/>
      <c r="D18" s="205" t="s">
        <v>114</v>
      </c>
      <c r="E18" s="265"/>
      <c r="F18" s="158"/>
      <c r="G18" s="163"/>
      <c r="H18" s="114"/>
    </row>
    <row r="19" spans="1:8" ht="18.75" x14ac:dyDescent="0.2">
      <c r="A19" s="276"/>
      <c r="B19" s="292"/>
      <c r="C19" s="294"/>
      <c r="D19" s="205" t="s">
        <v>115</v>
      </c>
      <c r="E19" s="265"/>
      <c r="F19" s="158"/>
      <c r="G19" s="163"/>
      <c r="H19" s="114"/>
    </row>
    <row r="20" spans="1:8" ht="18.75" x14ac:dyDescent="0.2">
      <c r="A20" s="276"/>
      <c r="B20" s="292"/>
      <c r="C20" s="294"/>
      <c r="D20" s="205" t="s">
        <v>116</v>
      </c>
      <c r="E20" s="265"/>
      <c r="F20" s="158"/>
      <c r="G20" s="163"/>
      <c r="H20" s="114"/>
    </row>
    <row r="21" spans="1:8" ht="18.75" x14ac:dyDescent="0.2">
      <c r="A21" s="276"/>
      <c r="B21" s="292"/>
      <c r="C21" s="294"/>
      <c r="D21" s="205" t="s">
        <v>117</v>
      </c>
      <c r="E21" s="265"/>
      <c r="F21" s="158"/>
      <c r="G21" s="163"/>
      <c r="H21" s="114"/>
    </row>
    <row r="22" spans="1:8" ht="18.75" x14ac:dyDescent="0.2">
      <c r="A22" s="276"/>
      <c r="B22" s="292"/>
      <c r="C22" s="294"/>
      <c r="D22" s="205" t="s">
        <v>118</v>
      </c>
      <c r="E22" s="265"/>
      <c r="F22" s="158"/>
      <c r="G22" s="163"/>
      <c r="H22" s="114"/>
    </row>
    <row r="23" spans="1:8" ht="18.75" x14ac:dyDescent="0.2">
      <c r="A23" s="276"/>
      <c r="B23" s="292"/>
      <c r="C23" s="294"/>
      <c r="D23" s="205" t="s">
        <v>119</v>
      </c>
      <c r="E23" s="265"/>
      <c r="F23" s="158"/>
      <c r="G23" s="163"/>
      <c r="H23" s="114"/>
    </row>
    <row r="24" spans="1:8" ht="18.75" x14ac:dyDescent="0.2">
      <c r="A24" s="276"/>
      <c r="B24" s="292"/>
      <c r="C24" s="294"/>
      <c r="D24" s="205" t="s">
        <v>120</v>
      </c>
      <c r="E24" s="266"/>
      <c r="F24" s="158"/>
      <c r="G24" s="163"/>
      <c r="H24" s="114"/>
    </row>
    <row r="25" spans="1:8" ht="56.25" x14ac:dyDescent="0.2">
      <c r="A25" s="276">
        <f>+A16+1</f>
        <v>8</v>
      </c>
      <c r="B25" s="292"/>
      <c r="C25" s="294"/>
      <c r="D25" s="205" t="s">
        <v>121</v>
      </c>
      <c r="E25" s="232" t="s">
        <v>349</v>
      </c>
      <c r="F25" s="158" t="s">
        <v>350</v>
      </c>
      <c r="G25" s="163"/>
      <c r="H25" s="114"/>
    </row>
    <row r="26" spans="1:8" ht="56.25" x14ac:dyDescent="0.2">
      <c r="A26" s="276"/>
      <c r="B26" s="292"/>
      <c r="C26" s="294"/>
      <c r="D26" s="205" t="s">
        <v>122</v>
      </c>
      <c r="E26" s="264">
        <v>5</v>
      </c>
      <c r="F26" s="158"/>
      <c r="G26" s="163"/>
      <c r="H26" s="114"/>
    </row>
    <row r="27" spans="1:8" ht="37.5" x14ac:dyDescent="0.2">
      <c r="A27" s="276"/>
      <c r="B27" s="292"/>
      <c r="C27" s="294"/>
      <c r="D27" s="205" t="s">
        <v>123</v>
      </c>
      <c r="E27" s="266"/>
      <c r="F27" s="158"/>
      <c r="G27" s="163"/>
      <c r="H27" s="114"/>
    </row>
    <row r="28" spans="1:8" ht="18.75" x14ac:dyDescent="0.2">
      <c r="A28" s="204">
        <f>+A25+1</f>
        <v>9</v>
      </c>
      <c r="B28" s="292"/>
      <c r="C28" s="294"/>
      <c r="D28" s="205" t="s">
        <v>124</v>
      </c>
      <c r="E28" s="231">
        <v>5</v>
      </c>
      <c r="F28" s="158"/>
      <c r="G28" s="163"/>
      <c r="H28" s="114"/>
    </row>
    <row r="29" spans="1:8" ht="18.75" x14ac:dyDescent="0.2">
      <c r="A29" s="204">
        <f t="shared" ref="A29:A167" si="1">+A28+1</f>
        <v>10</v>
      </c>
      <c r="B29" s="292"/>
      <c r="C29" s="294"/>
      <c r="D29" s="205" t="s">
        <v>125</v>
      </c>
      <c r="E29" s="231">
        <v>5</v>
      </c>
      <c r="F29" s="158"/>
      <c r="G29" s="163"/>
      <c r="H29" s="114"/>
    </row>
    <row r="30" spans="1:8" ht="37.5" x14ac:dyDescent="0.2">
      <c r="A30" s="204">
        <f t="shared" si="1"/>
        <v>11</v>
      </c>
      <c r="B30" s="292"/>
      <c r="C30" s="294"/>
      <c r="D30" s="205" t="s">
        <v>126</v>
      </c>
      <c r="E30" s="231">
        <v>5</v>
      </c>
      <c r="F30" s="158"/>
      <c r="G30" s="163"/>
      <c r="H30" s="114"/>
    </row>
    <row r="31" spans="1:8" ht="56.25" x14ac:dyDescent="0.2">
      <c r="A31" s="204">
        <f t="shared" si="1"/>
        <v>12</v>
      </c>
      <c r="B31" s="292"/>
      <c r="C31" s="294"/>
      <c r="D31" s="205" t="s">
        <v>127</v>
      </c>
      <c r="E31" s="231">
        <v>5</v>
      </c>
      <c r="F31" s="158"/>
      <c r="G31" s="163"/>
      <c r="H31" s="114"/>
    </row>
    <row r="32" spans="1:8" ht="75" x14ac:dyDescent="0.2">
      <c r="A32" s="276">
        <f>+A31+1</f>
        <v>13</v>
      </c>
      <c r="B32" s="292"/>
      <c r="C32" s="294"/>
      <c r="D32" s="205" t="s">
        <v>136</v>
      </c>
      <c r="E32" s="232" t="s">
        <v>349</v>
      </c>
      <c r="F32" s="158" t="s">
        <v>350</v>
      </c>
      <c r="G32" s="163"/>
      <c r="H32" s="114"/>
    </row>
    <row r="33" spans="1:8" ht="37.5" x14ac:dyDescent="0.2">
      <c r="A33" s="276"/>
      <c r="B33" s="292"/>
      <c r="C33" s="294"/>
      <c r="D33" s="205" t="s">
        <v>128</v>
      </c>
      <c r="E33" s="264">
        <v>5</v>
      </c>
      <c r="F33" s="158"/>
      <c r="G33" s="163"/>
      <c r="H33" s="114"/>
    </row>
    <row r="34" spans="1:8" ht="37.5" x14ac:dyDescent="0.2">
      <c r="A34" s="276"/>
      <c r="B34" s="292"/>
      <c r="C34" s="294"/>
      <c r="D34" s="205" t="s">
        <v>129</v>
      </c>
      <c r="E34" s="265"/>
      <c r="F34" s="158"/>
      <c r="G34" s="163"/>
      <c r="H34" s="114"/>
    </row>
    <row r="35" spans="1:8" ht="37.5" x14ac:dyDescent="0.2">
      <c r="A35" s="276"/>
      <c r="B35" s="292"/>
      <c r="C35" s="294"/>
      <c r="D35" s="205" t="s">
        <v>130</v>
      </c>
      <c r="E35" s="265"/>
      <c r="F35" s="158"/>
      <c r="G35" s="163"/>
      <c r="H35" s="114"/>
    </row>
    <row r="36" spans="1:8" ht="18.75" x14ac:dyDescent="0.2">
      <c r="A36" s="276"/>
      <c r="B36" s="292"/>
      <c r="C36" s="294"/>
      <c r="D36" s="205" t="s">
        <v>131</v>
      </c>
      <c r="E36" s="265"/>
      <c r="F36" s="158"/>
      <c r="G36" s="163"/>
      <c r="H36" s="114"/>
    </row>
    <row r="37" spans="1:8" ht="18.75" x14ac:dyDescent="0.2">
      <c r="A37" s="276"/>
      <c r="B37" s="292"/>
      <c r="C37" s="294"/>
      <c r="D37" s="205" t="s">
        <v>132</v>
      </c>
      <c r="E37" s="265"/>
      <c r="F37" s="158"/>
      <c r="G37" s="163"/>
      <c r="H37" s="114"/>
    </row>
    <row r="38" spans="1:8" ht="37.5" x14ac:dyDescent="0.2">
      <c r="A38" s="276"/>
      <c r="B38" s="292"/>
      <c r="C38" s="294"/>
      <c r="D38" s="205" t="s">
        <v>133</v>
      </c>
      <c r="E38" s="265"/>
      <c r="F38" s="158"/>
      <c r="G38" s="163"/>
      <c r="H38" s="114"/>
    </row>
    <row r="39" spans="1:8" ht="18.75" x14ac:dyDescent="0.2">
      <c r="A39" s="276"/>
      <c r="B39" s="292"/>
      <c r="C39" s="294"/>
      <c r="D39" s="205" t="s">
        <v>134</v>
      </c>
      <c r="E39" s="265"/>
      <c r="F39" s="158"/>
      <c r="G39" s="163"/>
      <c r="H39" s="114"/>
    </row>
    <row r="40" spans="1:8" ht="18.75" x14ac:dyDescent="0.2">
      <c r="A40" s="276"/>
      <c r="B40" s="292"/>
      <c r="C40" s="294"/>
      <c r="D40" s="205" t="s">
        <v>135</v>
      </c>
      <c r="E40" s="266"/>
      <c r="F40" s="158"/>
      <c r="G40" s="163"/>
      <c r="H40" s="114"/>
    </row>
    <row r="41" spans="1:8" ht="37.5" x14ac:dyDescent="0.2">
      <c r="A41" s="204">
        <f>+A32+1</f>
        <v>14</v>
      </c>
      <c r="B41" s="292"/>
      <c r="C41" s="294"/>
      <c r="D41" s="205" t="s">
        <v>137</v>
      </c>
      <c r="E41" s="231">
        <v>5</v>
      </c>
      <c r="F41" s="158"/>
      <c r="G41" s="163"/>
      <c r="H41" s="114"/>
    </row>
    <row r="42" spans="1:8" ht="56.25" x14ac:dyDescent="0.2">
      <c r="A42" s="204">
        <f t="shared" si="1"/>
        <v>15</v>
      </c>
      <c r="B42" s="292"/>
      <c r="C42" s="294"/>
      <c r="D42" s="205" t="s">
        <v>138</v>
      </c>
      <c r="E42" s="231">
        <v>5</v>
      </c>
      <c r="F42" s="158"/>
      <c r="G42" s="163"/>
      <c r="H42" s="114"/>
    </row>
    <row r="43" spans="1:8" ht="31.5" x14ac:dyDescent="0.2">
      <c r="A43" s="276">
        <f t="shared" si="1"/>
        <v>16</v>
      </c>
      <c r="B43" s="292"/>
      <c r="C43" s="294"/>
      <c r="D43" s="205" t="s">
        <v>139</v>
      </c>
      <c r="E43" s="232" t="s">
        <v>349</v>
      </c>
      <c r="F43" s="158" t="s">
        <v>350</v>
      </c>
      <c r="G43" s="163"/>
      <c r="H43" s="114"/>
    </row>
    <row r="44" spans="1:8" ht="37.5" x14ac:dyDescent="0.2">
      <c r="A44" s="276"/>
      <c r="B44" s="292"/>
      <c r="C44" s="294"/>
      <c r="D44" s="205" t="s">
        <v>140</v>
      </c>
      <c r="E44" s="264">
        <v>5</v>
      </c>
      <c r="F44" s="158"/>
      <c r="G44" s="163"/>
      <c r="H44" s="114"/>
    </row>
    <row r="45" spans="1:8" ht="37.5" x14ac:dyDescent="0.2">
      <c r="A45" s="276"/>
      <c r="B45" s="292"/>
      <c r="C45" s="294"/>
      <c r="D45" s="205" t="s">
        <v>141</v>
      </c>
      <c r="E45" s="266"/>
      <c r="F45" s="158"/>
      <c r="G45" s="163"/>
      <c r="H45" s="114"/>
    </row>
    <row r="46" spans="1:8" ht="31.5" x14ac:dyDescent="0.2">
      <c r="A46" s="276">
        <f>+A43+1</f>
        <v>17</v>
      </c>
      <c r="B46" s="292"/>
      <c r="C46" s="294"/>
      <c r="D46" s="205" t="s">
        <v>142</v>
      </c>
      <c r="E46" s="232" t="s">
        <v>349</v>
      </c>
      <c r="F46" s="158" t="s">
        <v>350</v>
      </c>
      <c r="G46" s="163"/>
      <c r="H46" s="114"/>
    </row>
    <row r="47" spans="1:8" ht="37.5" x14ac:dyDescent="0.2">
      <c r="A47" s="276"/>
      <c r="B47" s="292"/>
      <c r="C47" s="294"/>
      <c r="D47" s="205" t="s">
        <v>143</v>
      </c>
      <c r="E47" s="264">
        <v>5</v>
      </c>
      <c r="F47" s="158"/>
      <c r="G47" s="163"/>
      <c r="H47" s="114"/>
    </row>
    <row r="48" spans="1:8" ht="56.25" x14ac:dyDescent="0.2">
      <c r="A48" s="276"/>
      <c r="B48" s="292"/>
      <c r="C48" s="294"/>
      <c r="D48" s="205" t="s">
        <v>144</v>
      </c>
      <c r="E48" s="265"/>
      <c r="F48" s="158"/>
      <c r="G48" s="163"/>
      <c r="H48" s="114"/>
    </row>
    <row r="49" spans="1:8" ht="18.75" x14ac:dyDescent="0.2">
      <c r="A49" s="276"/>
      <c r="B49" s="292"/>
      <c r="C49" s="294"/>
      <c r="D49" s="205" t="s">
        <v>145</v>
      </c>
      <c r="E49" s="266"/>
      <c r="F49" s="158"/>
      <c r="G49" s="163"/>
      <c r="H49" s="114"/>
    </row>
    <row r="50" spans="1:8" ht="75" x14ac:dyDescent="0.2">
      <c r="A50" s="204">
        <f>+A46+1</f>
        <v>18</v>
      </c>
      <c r="B50" s="292"/>
      <c r="C50" s="294"/>
      <c r="D50" s="205" t="s">
        <v>146</v>
      </c>
      <c r="E50" s="231">
        <v>5</v>
      </c>
      <c r="F50" s="158"/>
      <c r="G50" s="163"/>
      <c r="H50" s="114"/>
    </row>
    <row r="51" spans="1:8" ht="75" x14ac:dyDescent="0.2">
      <c r="A51" s="204">
        <f t="shared" si="1"/>
        <v>19</v>
      </c>
      <c r="B51" s="292"/>
      <c r="C51" s="294"/>
      <c r="D51" s="205" t="s">
        <v>147</v>
      </c>
      <c r="E51" s="231">
        <v>5</v>
      </c>
      <c r="F51" s="158"/>
      <c r="G51" s="163"/>
      <c r="H51" s="114"/>
    </row>
    <row r="52" spans="1:8" ht="52.9" customHeight="1" x14ac:dyDescent="0.2">
      <c r="A52" s="204">
        <f t="shared" si="1"/>
        <v>20</v>
      </c>
      <c r="B52" s="292"/>
      <c r="C52" s="294" t="s">
        <v>100</v>
      </c>
      <c r="D52" s="205" t="s">
        <v>148</v>
      </c>
      <c r="E52" s="231">
        <v>5</v>
      </c>
      <c r="F52" s="158"/>
      <c r="G52" s="163"/>
      <c r="H52" s="114"/>
    </row>
    <row r="53" spans="1:8" ht="37.5" x14ac:dyDescent="0.2">
      <c r="A53" s="204">
        <f t="shared" si="1"/>
        <v>21</v>
      </c>
      <c r="B53" s="292"/>
      <c r="C53" s="294"/>
      <c r="D53" s="205" t="s">
        <v>149</v>
      </c>
      <c r="E53" s="231">
        <v>5</v>
      </c>
      <c r="F53" s="158"/>
      <c r="G53" s="163"/>
      <c r="H53" s="114"/>
    </row>
    <row r="54" spans="1:8" ht="75" x14ac:dyDescent="0.2">
      <c r="A54" s="204">
        <f t="shared" si="1"/>
        <v>22</v>
      </c>
      <c r="B54" s="292"/>
      <c r="C54" s="294"/>
      <c r="D54" s="205" t="s">
        <v>150</v>
      </c>
      <c r="E54" s="231">
        <v>5</v>
      </c>
      <c r="F54" s="158"/>
      <c r="G54" s="163"/>
      <c r="H54" s="114"/>
    </row>
    <row r="55" spans="1:8" ht="18.75" x14ac:dyDescent="0.2">
      <c r="A55" s="204">
        <f t="shared" si="1"/>
        <v>23</v>
      </c>
      <c r="B55" s="292"/>
      <c r="C55" s="294"/>
      <c r="D55" s="205" t="s">
        <v>151</v>
      </c>
      <c r="E55" s="231">
        <v>5</v>
      </c>
      <c r="F55" s="158"/>
      <c r="G55" s="163"/>
      <c r="H55" s="114"/>
    </row>
    <row r="56" spans="1:8" ht="37.5" x14ac:dyDescent="0.2">
      <c r="A56" s="204">
        <f t="shared" si="1"/>
        <v>24</v>
      </c>
      <c r="B56" s="292"/>
      <c r="C56" s="294"/>
      <c r="D56" s="205" t="s">
        <v>152</v>
      </c>
      <c r="E56" s="231">
        <v>5</v>
      </c>
      <c r="F56" s="158"/>
      <c r="G56" s="163"/>
      <c r="H56" s="114"/>
    </row>
    <row r="57" spans="1:8" ht="37.5" x14ac:dyDescent="0.2">
      <c r="A57" s="204">
        <f t="shared" si="1"/>
        <v>25</v>
      </c>
      <c r="B57" s="292"/>
      <c r="C57" s="294"/>
      <c r="D57" s="205" t="s">
        <v>153</v>
      </c>
      <c r="E57" s="231">
        <v>5</v>
      </c>
      <c r="F57" s="158"/>
      <c r="G57" s="163"/>
      <c r="H57" s="114"/>
    </row>
    <row r="58" spans="1:8" ht="37.5" x14ac:dyDescent="0.2">
      <c r="A58" s="204">
        <f t="shared" si="1"/>
        <v>26</v>
      </c>
      <c r="B58" s="292"/>
      <c r="C58" s="294"/>
      <c r="D58" s="205" t="s">
        <v>154</v>
      </c>
      <c r="E58" s="231">
        <v>5</v>
      </c>
      <c r="F58" s="158"/>
      <c r="G58" s="163"/>
      <c r="H58" s="114"/>
    </row>
    <row r="59" spans="1:8" ht="37.5" x14ac:dyDescent="0.2">
      <c r="A59" s="204">
        <f t="shared" si="1"/>
        <v>27</v>
      </c>
      <c r="B59" s="292"/>
      <c r="C59" s="294"/>
      <c r="D59" s="205" t="s">
        <v>155</v>
      </c>
      <c r="E59" s="231">
        <v>5</v>
      </c>
      <c r="F59" s="158"/>
      <c r="G59" s="163"/>
      <c r="H59" s="114"/>
    </row>
    <row r="60" spans="1:8" ht="93.75" x14ac:dyDescent="0.2">
      <c r="A60" s="204">
        <f t="shared" si="1"/>
        <v>28</v>
      </c>
      <c r="B60" s="292"/>
      <c r="C60" s="294"/>
      <c r="D60" s="205" t="s">
        <v>156</v>
      </c>
      <c r="E60" s="231">
        <v>5</v>
      </c>
      <c r="F60" s="158"/>
      <c r="G60" s="163"/>
      <c r="H60" s="114"/>
    </row>
    <row r="61" spans="1:8" ht="56.25" x14ac:dyDescent="0.2">
      <c r="A61" s="204">
        <f t="shared" si="1"/>
        <v>29</v>
      </c>
      <c r="B61" s="292"/>
      <c r="C61" s="294"/>
      <c r="D61" s="205" t="s">
        <v>157</v>
      </c>
      <c r="E61" s="231">
        <v>5</v>
      </c>
      <c r="F61" s="158"/>
      <c r="G61" s="163"/>
      <c r="H61" s="114"/>
    </row>
    <row r="62" spans="1:8" ht="37.5" x14ac:dyDescent="0.2">
      <c r="A62" s="204">
        <f t="shared" si="1"/>
        <v>30</v>
      </c>
      <c r="B62" s="292"/>
      <c r="C62" s="294"/>
      <c r="D62" s="205" t="s">
        <v>158</v>
      </c>
      <c r="E62" s="231">
        <v>5</v>
      </c>
      <c r="F62" s="158"/>
      <c r="G62" s="163"/>
      <c r="H62" s="114"/>
    </row>
    <row r="63" spans="1:8" ht="56.25" customHeight="1" x14ac:dyDescent="0.2">
      <c r="A63" s="276">
        <f t="shared" si="1"/>
        <v>31</v>
      </c>
      <c r="B63" s="292"/>
      <c r="C63" s="294" t="s">
        <v>101</v>
      </c>
      <c r="D63" s="205" t="s">
        <v>159</v>
      </c>
      <c r="E63" s="232" t="s">
        <v>349</v>
      </c>
      <c r="F63" s="158" t="s">
        <v>350</v>
      </c>
      <c r="G63" s="163"/>
      <c r="H63" s="114"/>
    </row>
    <row r="64" spans="1:8" ht="18.75" x14ac:dyDescent="0.2">
      <c r="A64" s="276"/>
      <c r="B64" s="292"/>
      <c r="C64" s="294"/>
      <c r="D64" s="206" t="s">
        <v>160</v>
      </c>
      <c r="E64" s="264">
        <v>5</v>
      </c>
      <c r="F64" s="158"/>
      <c r="G64" s="163"/>
      <c r="H64" s="114"/>
    </row>
    <row r="65" spans="1:8" ht="18.75" x14ac:dyDescent="0.2">
      <c r="A65" s="276"/>
      <c r="B65" s="292"/>
      <c r="C65" s="294"/>
      <c r="D65" s="206" t="s">
        <v>161</v>
      </c>
      <c r="E65" s="265"/>
      <c r="F65" s="158"/>
      <c r="G65" s="163"/>
      <c r="H65" s="114"/>
    </row>
    <row r="66" spans="1:8" ht="18.75" x14ac:dyDescent="0.3">
      <c r="A66" s="276"/>
      <c r="B66" s="292"/>
      <c r="C66" s="294"/>
      <c r="D66" s="207" t="s">
        <v>162</v>
      </c>
      <c r="E66" s="265"/>
      <c r="F66" s="158"/>
      <c r="G66" s="163"/>
      <c r="H66" s="114"/>
    </row>
    <row r="67" spans="1:8" ht="18.75" x14ac:dyDescent="0.3">
      <c r="A67" s="276"/>
      <c r="B67" s="292"/>
      <c r="C67" s="294"/>
      <c r="D67" s="207" t="s">
        <v>163</v>
      </c>
      <c r="E67" s="265"/>
      <c r="F67" s="158"/>
      <c r="G67" s="163"/>
      <c r="H67" s="114"/>
    </row>
    <row r="68" spans="1:8" ht="18.75" x14ac:dyDescent="0.3">
      <c r="A68" s="276"/>
      <c r="B68" s="292"/>
      <c r="C68" s="294"/>
      <c r="D68" s="207" t="s">
        <v>164</v>
      </c>
      <c r="E68" s="265"/>
      <c r="F68" s="158"/>
      <c r="G68" s="163"/>
      <c r="H68" s="114"/>
    </row>
    <row r="69" spans="1:8" ht="18.75" x14ac:dyDescent="0.3">
      <c r="A69" s="276"/>
      <c r="B69" s="292"/>
      <c r="C69" s="294"/>
      <c r="D69" s="207" t="s">
        <v>165</v>
      </c>
      <c r="E69" s="266"/>
      <c r="F69" s="158"/>
      <c r="G69" s="163"/>
      <c r="H69" s="114"/>
    </row>
    <row r="70" spans="1:8" ht="37.5" x14ac:dyDescent="0.2">
      <c r="A70" s="204">
        <f>+A63+1</f>
        <v>32</v>
      </c>
      <c r="B70" s="292"/>
      <c r="C70" s="294"/>
      <c r="D70" s="205" t="s">
        <v>166</v>
      </c>
      <c r="E70" s="231">
        <v>5</v>
      </c>
      <c r="F70" s="158"/>
      <c r="G70" s="163"/>
      <c r="H70" s="114"/>
    </row>
    <row r="71" spans="1:8" ht="37.5" x14ac:dyDescent="0.2">
      <c r="A71" s="204">
        <f t="shared" si="1"/>
        <v>33</v>
      </c>
      <c r="B71" s="292"/>
      <c r="C71" s="294"/>
      <c r="D71" s="205" t="s">
        <v>167</v>
      </c>
      <c r="E71" s="231">
        <v>5</v>
      </c>
      <c r="F71" s="158"/>
      <c r="G71" s="163"/>
      <c r="H71" s="114"/>
    </row>
    <row r="72" spans="1:8" ht="37.5" x14ac:dyDescent="0.2">
      <c r="A72" s="204">
        <f t="shared" si="1"/>
        <v>34</v>
      </c>
      <c r="B72" s="292"/>
      <c r="C72" s="294"/>
      <c r="D72" s="205" t="s">
        <v>168</v>
      </c>
      <c r="E72" s="231">
        <v>5</v>
      </c>
      <c r="F72" s="158"/>
      <c r="G72" s="163"/>
      <c r="H72" s="114"/>
    </row>
    <row r="73" spans="1:8" ht="37.5" x14ac:dyDescent="0.2">
      <c r="A73" s="204">
        <f t="shared" si="1"/>
        <v>35</v>
      </c>
      <c r="B73" s="292"/>
      <c r="C73" s="294"/>
      <c r="D73" s="205" t="s">
        <v>169</v>
      </c>
      <c r="E73" s="231">
        <v>5</v>
      </c>
      <c r="F73" s="158"/>
      <c r="G73" s="163"/>
      <c r="H73" s="114"/>
    </row>
    <row r="74" spans="1:8" ht="37.5" x14ac:dyDescent="0.2">
      <c r="A74" s="204">
        <f t="shared" si="1"/>
        <v>36</v>
      </c>
      <c r="B74" s="292"/>
      <c r="C74" s="294"/>
      <c r="D74" s="205" t="s">
        <v>170</v>
      </c>
      <c r="E74" s="231">
        <v>5</v>
      </c>
      <c r="F74" s="158"/>
      <c r="G74" s="163"/>
      <c r="H74" s="114"/>
    </row>
    <row r="75" spans="1:8" ht="37.5" x14ac:dyDescent="0.2">
      <c r="A75" s="204">
        <f t="shared" si="1"/>
        <v>37</v>
      </c>
      <c r="B75" s="292"/>
      <c r="C75" s="294"/>
      <c r="D75" s="205" t="s">
        <v>171</v>
      </c>
      <c r="E75" s="231">
        <v>5</v>
      </c>
      <c r="F75" s="158"/>
      <c r="G75" s="163"/>
      <c r="H75" s="114"/>
    </row>
    <row r="76" spans="1:8" ht="56.25" x14ac:dyDescent="0.2">
      <c r="A76" s="204">
        <f t="shared" si="1"/>
        <v>38</v>
      </c>
      <c r="B76" s="292"/>
      <c r="C76" s="294"/>
      <c r="D76" s="205" t="s">
        <v>172</v>
      </c>
      <c r="E76" s="231">
        <v>5</v>
      </c>
      <c r="F76" s="158"/>
      <c r="G76" s="163"/>
      <c r="H76" s="114"/>
    </row>
    <row r="77" spans="1:8" ht="37.5" x14ac:dyDescent="0.2">
      <c r="A77" s="276">
        <f t="shared" si="1"/>
        <v>39</v>
      </c>
      <c r="B77" s="292"/>
      <c r="C77" s="294"/>
      <c r="D77" s="205" t="s">
        <v>173</v>
      </c>
      <c r="E77" s="232" t="s">
        <v>349</v>
      </c>
      <c r="F77" s="158" t="s">
        <v>350</v>
      </c>
      <c r="G77" s="163"/>
      <c r="H77" s="114"/>
    </row>
    <row r="78" spans="1:8" ht="18.75" x14ac:dyDescent="0.2">
      <c r="A78" s="276"/>
      <c r="B78" s="292"/>
      <c r="C78" s="294"/>
      <c r="D78" s="206" t="s">
        <v>174</v>
      </c>
      <c r="E78" s="264">
        <v>5</v>
      </c>
      <c r="F78" s="158"/>
      <c r="G78" s="163"/>
      <c r="H78" s="114"/>
    </row>
    <row r="79" spans="1:8" ht="18.75" x14ac:dyDescent="0.2">
      <c r="A79" s="276"/>
      <c r="B79" s="292"/>
      <c r="C79" s="294"/>
      <c r="D79" s="206" t="s">
        <v>175</v>
      </c>
      <c r="E79" s="266"/>
      <c r="F79" s="158"/>
      <c r="G79" s="163"/>
      <c r="H79" s="114"/>
    </row>
    <row r="80" spans="1:8" ht="56.25" x14ac:dyDescent="0.2">
      <c r="A80" s="204">
        <f>+A77+1</f>
        <v>40</v>
      </c>
      <c r="B80" s="292"/>
      <c r="C80" s="294"/>
      <c r="D80" s="205" t="s">
        <v>176</v>
      </c>
      <c r="E80" s="231">
        <v>5</v>
      </c>
      <c r="F80" s="158"/>
      <c r="G80" s="163"/>
      <c r="H80" s="114"/>
    </row>
    <row r="81" spans="1:8" ht="56.25" x14ac:dyDescent="0.2">
      <c r="A81" s="204">
        <f>+A80+1</f>
        <v>41</v>
      </c>
      <c r="B81" s="292"/>
      <c r="C81" s="294" t="s">
        <v>102</v>
      </c>
      <c r="D81" s="205" t="s">
        <v>178</v>
      </c>
      <c r="E81" s="231">
        <v>4</v>
      </c>
      <c r="F81" s="158"/>
      <c r="G81" s="163"/>
      <c r="H81" s="114"/>
    </row>
    <row r="82" spans="1:8" ht="75" x14ac:dyDescent="0.2">
      <c r="A82" s="204">
        <f t="shared" si="1"/>
        <v>42</v>
      </c>
      <c r="B82" s="292"/>
      <c r="C82" s="294"/>
      <c r="D82" s="205" t="s">
        <v>179</v>
      </c>
      <c r="E82" s="231">
        <v>4</v>
      </c>
      <c r="F82" s="158"/>
      <c r="G82" s="163"/>
      <c r="H82" s="114"/>
    </row>
    <row r="83" spans="1:8" ht="56.25" x14ac:dyDescent="0.2">
      <c r="A83" s="204">
        <f t="shared" si="1"/>
        <v>43</v>
      </c>
      <c r="B83" s="292"/>
      <c r="C83" s="294"/>
      <c r="D83" s="205" t="s">
        <v>180</v>
      </c>
      <c r="E83" s="231">
        <v>4</v>
      </c>
      <c r="F83" s="158"/>
      <c r="G83" s="163"/>
      <c r="H83" s="114"/>
    </row>
    <row r="84" spans="1:8" ht="93.75" x14ac:dyDescent="0.2">
      <c r="A84" s="204">
        <f t="shared" si="1"/>
        <v>44</v>
      </c>
      <c r="B84" s="292"/>
      <c r="C84" s="294"/>
      <c r="D84" s="205" t="s">
        <v>181</v>
      </c>
      <c r="E84" s="231">
        <v>4</v>
      </c>
      <c r="F84" s="158"/>
      <c r="G84" s="163"/>
      <c r="H84" s="114"/>
    </row>
    <row r="85" spans="1:8" ht="37.5" x14ac:dyDescent="0.2">
      <c r="A85" s="204">
        <f t="shared" si="1"/>
        <v>45</v>
      </c>
      <c r="B85" s="292"/>
      <c r="C85" s="294"/>
      <c r="D85" s="205" t="s">
        <v>182</v>
      </c>
      <c r="E85" s="231">
        <v>4</v>
      </c>
      <c r="F85" s="158"/>
      <c r="G85" s="163"/>
      <c r="H85" s="114"/>
    </row>
    <row r="86" spans="1:8" ht="112.5" x14ac:dyDescent="0.2">
      <c r="A86" s="204">
        <f t="shared" si="1"/>
        <v>46</v>
      </c>
      <c r="B86" s="292"/>
      <c r="C86" s="294"/>
      <c r="D86" s="205" t="s">
        <v>183</v>
      </c>
      <c r="E86" s="231">
        <v>4</v>
      </c>
      <c r="F86" s="158"/>
      <c r="G86" s="163"/>
      <c r="H86" s="114"/>
    </row>
    <row r="87" spans="1:8" ht="75" x14ac:dyDescent="0.2">
      <c r="A87" s="204">
        <f t="shared" si="1"/>
        <v>47</v>
      </c>
      <c r="B87" s="292"/>
      <c r="C87" s="294"/>
      <c r="D87" s="205" t="s">
        <v>184</v>
      </c>
      <c r="E87" s="231">
        <v>4</v>
      </c>
      <c r="F87" s="158"/>
      <c r="G87" s="163"/>
      <c r="H87" s="114"/>
    </row>
    <row r="88" spans="1:8" ht="31.5" x14ac:dyDescent="0.2">
      <c r="A88" s="276">
        <f t="shared" si="1"/>
        <v>48</v>
      </c>
      <c r="B88" s="292"/>
      <c r="C88" s="294"/>
      <c r="D88" s="205" t="s">
        <v>185</v>
      </c>
      <c r="E88" s="232" t="s">
        <v>349</v>
      </c>
      <c r="F88" s="158" t="s">
        <v>350</v>
      </c>
      <c r="G88" s="163"/>
      <c r="H88" s="114"/>
    </row>
    <row r="89" spans="1:8" ht="37.5" x14ac:dyDescent="0.2">
      <c r="A89" s="276"/>
      <c r="B89" s="292"/>
      <c r="C89" s="294"/>
      <c r="D89" s="205" t="s">
        <v>186</v>
      </c>
      <c r="E89" s="264">
        <v>4</v>
      </c>
      <c r="F89" s="158"/>
      <c r="G89" s="163"/>
      <c r="H89" s="114"/>
    </row>
    <row r="90" spans="1:8" ht="18.75" x14ac:dyDescent="0.2">
      <c r="A90" s="276"/>
      <c r="B90" s="292"/>
      <c r="C90" s="294"/>
      <c r="D90" s="205" t="s">
        <v>187</v>
      </c>
      <c r="E90" s="266"/>
      <c r="F90" s="158"/>
      <c r="G90" s="163"/>
      <c r="H90" s="114"/>
    </row>
    <row r="91" spans="1:8" ht="37.5" x14ac:dyDescent="0.2">
      <c r="A91" s="204">
        <f>+A88+1</f>
        <v>49</v>
      </c>
      <c r="B91" s="292"/>
      <c r="C91" s="294"/>
      <c r="D91" s="205" t="s">
        <v>188</v>
      </c>
      <c r="E91" s="231">
        <v>4</v>
      </c>
      <c r="F91" s="158"/>
      <c r="G91" s="163"/>
      <c r="H91" s="114"/>
    </row>
    <row r="92" spans="1:8" ht="37.5" x14ac:dyDescent="0.2">
      <c r="A92" s="276">
        <f t="shared" si="1"/>
        <v>50</v>
      </c>
      <c r="B92" s="292"/>
      <c r="C92" s="294" t="s">
        <v>103</v>
      </c>
      <c r="D92" s="205" t="s">
        <v>189</v>
      </c>
      <c r="E92" s="232" t="s">
        <v>349</v>
      </c>
      <c r="F92" s="158" t="s">
        <v>350</v>
      </c>
      <c r="G92" s="163"/>
      <c r="H92" s="114"/>
    </row>
    <row r="93" spans="1:8" ht="18.75" x14ac:dyDescent="0.2">
      <c r="A93" s="276"/>
      <c r="B93" s="292"/>
      <c r="C93" s="294"/>
      <c r="D93" s="205" t="s">
        <v>190</v>
      </c>
      <c r="E93" s="264">
        <v>3</v>
      </c>
      <c r="F93" s="158"/>
      <c r="G93" s="163"/>
      <c r="H93" s="114"/>
    </row>
    <row r="94" spans="1:8" ht="18.75" x14ac:dyDescent="0.2">
      <c r="A94" s="276"/>
      <c r="B94" s="292"/>
      <c r="C94" s="294"/>
      <c r="D94" s="205" t="s">
        <v>191</v>
      </c>
      <c r="E94" s="265"/>
      <c r="F94" s="158"/>
      <c r="G94" s="163"/>
      <c r="H94" s="114"/>
    </row>
    <row r="95" spans="1:8" ht="37.5" x14ac:dyDescent="0.2">
      <c r="A95" s="276"/>
      <c r="B95" s="292"/>
      <c r="C95" s="294"/>
      <c r="D95" s="205" t="s">
        <v>192</v>
      </c>
      <c r="E95" s="265"/>
      <c r="F95" s="158"/>
      <c r="G95" s="163"/>
      <c r="H95" s="114"/>
    </row>
    <row r="96" spans="1:8" ht="18.75" x14ac:dyDescent="0.2">
      <c r="A96" s="276"/>
      <c r="B96" s="292"/>
      <c r="C96" s="294"/>
      <c r="D96" s="205" t="s">
        <v>193</v>
      </c>
      <c r="E96" s="265"/>
      <c r="F96" s="158"/>
      <c r="G96" s="163"/>
      <c r="H96" s="114"/>
    </row>
    <row r="97" spans="1:8" ht="18.75" x14ac:dyDescent="0.2">
      <c r="A97" s="276"/>
      <c r="B97" s="292"/>
      <c r="C97" s="294"/>
      <c r="D97" s="205" t="s">
        <v>194</v>
      </c>
      <c r="E97" s="266"/>
      <c r="F97" s="158"/>
      <c r="G97" s="163"/>
      <c r="H97" s="114"/>
    </row>
    <row r="98" spans="1:8" ht="75" x14ac:dyDescent="0.2">
      <c r="A98" s="276">
        <f>+A92+1</f>
        <v>51</v>
      </c>
      <c r="B98" s="292"/>
      <c r="C98" s="294"/>
      <c r="D98" s="205" t="s">
        <v>195</v>
      </c>
      <c r="E98" s="232" t="s">
        <v>349</v>
      </c>
      <c r="F98" s="158" t="s">
        <v>350</v>
      </c>
      <c r="G98" s="163"/>
      <c r="H98" s="114"/>
    </row>
    <row r="99" spans="1:8" ht="37.5" x14ac:dyDescent="0.2">
      <c r="A99" s="276"/>
      <c r="B99" s="292"/>
      <c r="C99" s="294"/>
      <c r="D99" s="208" t="s">
        <v>196</v>
      </c>
      <c r="E99" s="264">
        <v>3</v>
      </c>
      <c r="F99" s="158"/>
      <c r="G99" s="163"/>
      <c r="H99" s="114"/>
    </row>
    <row r="100" spans="1:8" ht="37.5" x14ac:dyDescent="0.2">
      <c r="A100" s="276"/>
      <c r="B100" s="292"/>
      <c r="C100" s="294"/>
      <c r="D100" s="208" t="s">
        <v>197</v>
      </c>
      <c r="E100" s="265"/>
      <c r="F100" s="158"/>
      <c r="G100" s="163"/>
      <c r="H100" s="114"/>
    </row>
    <row r="101" spans="1:8" ht="37.5" x14ac:dyDescent="0.2">
      <c r="A101" s="276"/>
      <c r="B101" s="292"/>
      <c r="C101" s="294"/>
      <c r="D101" s="208" t="s">
        <v>198</v>
      </c>
      <c r="E101" s="265"/>
      <c r="F101" s="158"/>
      <c r="G101" s="163"/>
      <c r="H101" s="114"/>
    </row>
    <row r="102" spans="1:8" ht="37.5" x14ac:dyDescent="0.2">
      <c r="A102" s="276"/>
      <c r="B102" s="292"/>
      <c r="C102" s="294"/>
      <c r="D102" s="208" t="s">
        <v>199</v>
      </c>
      <c r="E102" s="265"/>
      <c r="F102" s="158"/>
      <c r="G102" s="163"/>
      <c r="H102" s="114"/>
    </row>
    <row r="103" spans="1:8" ht="37.5" x14ac:dyDescent="0.2">
      <c r="A103" s="276"/>
      <c r="B103" s="292"/>
      <c r="C103" s="294"/>
      <c r="D103" s="208" t="s">
        <v>214</v>
      </c>
      <c r="E103" s="265"/>
      <c r="F103" s="158"/>
      <c r="G103" s="163"/>
      <c r="H103" s="114"/>
    </row>
    <row r="104" spans="1:8" ht="56.25" x14ac:dyDescent="0.2">
      <c r="A104" s="276"/>
      <c r="B104" s="292"/>
      <c r="C104" s="294"/>
      <c r="D104" s="208" t="s">
        <v>200</v>
      </c>
      <c r="E104" s="265"/>
      <c r="F104" s="158"/>
      <c r="G104" s="163"/>
      <c r="H104" s="114"/>
    </row>
    <row r="105" spans="1:8" ht="37.5" x14ac:dyDescent="0.2">
      <c r="A105" s="276"/>
      <c r="B105" s="292"/>
      <c r="C105" s="294"/>
      <c r="D105" s="208" t="s">
        <v>201</v>
      </c>
      <c r="E105" s="265"/>
      <c r="F105" s="158"/>
      <c r="G105" s="163"/>
      <c r="H105" s="114"/>
    </row>
    <row r="106" spans="1:8" ht="56.25" x14ac:dyDescent="0.2">
      <c r="A106" s="276"/>
      <c r="B106" s="292"/>
      <c r="C106" s="294"/>
      <c r="D106" s="208" t="s">
        <v>203</v>
      </c>
      <c r="E106" s="265"/>
      <c r="F106" s="158"/>
      <c r="G106" s="163"/>
      <c r="H106" s="114"/>
    </row>
    <row r="107" spans="1:8" ht="37.5" x14ac:dyDescent="0.2">
      <c r="A107" s="276"/>
      <c r="B107" s="292"/>
      <c r="C107" s="294"/>
      <c r="D107" s="208" t="s">
        <v>202</v>
      </c>
      <c r="E107" s="265"/>
      <c r="F107" s="158"/>
      <c r="G107" s="163"/>
      <c r="H107" s="114"/>
    </row>
    <row r="108" spans="1:8" ht="37.5" x14ac:dyDescent="0.2">
      <c r="A108" s="276"/>
      <c r="B108" s="292"/>
      <c r="C108" s="294"/>
      <c r="D108" s="208" t="s">
        <v>204</v>
      </c>
      <c r="E108" s="265"/>
      <c r="F108" s="158"/>
      <c r="G108" s="163"/>
      <c r="H108" s="114"/>
    </row>
    <row r="109" spans="1:8" ht="37.5" x14ac:dyDescent="0.2">
      <c r="A109" s="276"/>
      <c r="B109" s="292"/>
      <c r="C109" s="294"/>
      <c r="D109" s="208" t="s">
        <v>205</v>
      </c>
      <c r="E109" s="265"/>
      <c r="F109" s="158"/>
      <c r="G109" s="163"/>
      <c r="H109" s="114"/>
    </row>
    <row r="110" spans="1:8" ht="37.5" x14ac:dyDescent="0.2">
      <c r="A110" s="276"/>
      <c r="B110" s="292"/>
      <c r="C110" s="294"/>
      <c r="D110" s="208" t="s">
        <v>206</v>
      </c>
      <c r="E110" s="265"/>
      <c r="F110" s="158"/>
      <c r="G110" s="163"/>
      <c r="H110" s="114"/>
    </row>
    <row r="111" spans="1:8" ht="37.5" x14ac:dyDescent="0.2">
      <c r="A111" s="276"/>
      <c r="B111" s="292"/>
      <c r="C111" s="294"/>
      <c r="D111" s="208" t="s">
        <v>207</v>
      </c>
      <c r="E111" s="265"/>
      <c r="F111" s="158"/>
      <c r="G111" s="163"/>
      <c r="H111" s="114"/>
    </row>
    <row r="112" spans="1:8" ht="37.5" x14ac:dyDescent="0.2">
      <c r="A112" s="276"/>
      <c r="B112" s="292"/>
      <c r="C112" s="294"/>
      <c r="D112" s="208" t="s">
        <v>208</v>
      </c>
      <c r="E112" s="265"/>
      <c r="F112" s="158"/>
      <c r="G112" s="163"/>
      <c r="H112" s="114"/>
    </row>
    <row r="113" spans="1:8" ht="37.5" x14ac:dyDescent="0.2">
      <c r="A113" s="276"/>
      <c r="B113" s="292"/>
      <c r="C113" s="294"/>
      <c r="D113" s="208" t="s">
        <v>209</v>
      </c>
      <c r="E113" s="265"/>
      <c r="F113" s="158"/>
      <c r="G113" s="163"/>
      <c r="H113" s="114"/>
    </row>
    <row r="114" spans="1:8" ht="37.5" x14ac:dyDescent="0.2">
      <c r="A114" s="276"/>
      <c r="B114" s="292"/>
      <c r="C114" s="294"/>
      <c r="D114" s="208" t="s">
        <v>210</v>
      </c>
      <c r="E114" s="265"/>
      <c r="F114" s="158"/>
      <c r="G114" s="163"/>
      <c r="H114" s="114"/>
    </row>
    <row r="115" spans="1:8" ht="37.5" x14ac:dyDescent="0.2">
      <c r="A115" s="276"/>
      <c r="B115" s="292"/>
      <c r="C115" s="294"/>
      <c r="D115" s="205" t="s">
        <v>211</v>
      </c>
      <c r="E115" s="265"/>
      <c r="F115" s="158"/>
      <c r="G115" s="163"/>
      <c r="H115" s="114"/>
    </row>
    <row r="116" spans="1:8" ht="37.5" x14ac:dyDescent="0.2">
      <c r="A116" s="276"/>
      <c r="B116" s="292"/>
      <c r="C116" s="294"/>
      <c r="D116" s="205" t="s">
        <v>212</v>
      </c>
      <c r="E116" s="265"/>
      <c r="F116" s="158"/>
      <c r="G116" s="163"/>
      <c r="H116" s="114"/>
    </row>
    <row r="117" spans="1:8" ht="37.5" x14ac:dyDescent="0.2">
      <c r="A117" s="276"/>
      <c r="B117" s="292"/>
      <c r="C117" s="294"/>
      <c r="D117" s="205" t="s">
        <v>213</v>
      </c>
      <c r="E117" s="265"/>
      <c r="F117" s="158"/>
      <c r="G117" s="163"/>
      <c r="H117" s="114"/>
    </row>
    <row r="118" spans="1:8" ht="33.75" customHeight="1" x14ac:dyDescent="0.2">
      <c r="A118" s="276"/>
      <c r="B118" s="292"/>
      <c r="C118" s="294"/>
      <c r="D118" s="205" t="s">
        <v>215</v>
      </c>
      <c r="E118" s="266"/>
      <c r="F118" s="158"/>
      <c r="G118" s="163"/>
      <c r="H118" s="114"/>
    </row>
    <row r="119" spans="1:8" ht="75" x14ac:dyDescent="0.2">
      <c r="A119" s="204">
        <f>+A98+1</f>
        <v>52</v>
      </c>
      <c r="B119" s="292"/>
      <c r="C119" s="294"/>
      <c r="D119" s="205" t="s">
        <v>351</v>
      </c>
      <c r="E119" s="231">
        <v>3</v>
      </c>
      <c r="F119" s="158"/>
      <c r="G119" s="163"/>
      <c r="H119" s="114"/>
    </row>
    <row r="120" spans="1:8" ht="37.5" x14ac:dyDescent="0.2">
      <c r="A120" s="204">
        <f t="shared" si="1"/>
        <v>53</v>
      </c>
      <c r="B120" s="292"/>
      <c r="C120" s="294"/>
      <c r="D120" s="205" t="s">
        <v>216</v>
      </c>
      <c r="E120" s="231">
        <v>3</v>
      </c>
      <c r="F120" s="158"/>
      <c r="G120" s="163"/>
      <c r="H120" s="114"/>
    </row>
    <row r="121" spans="1:8" ht="37.5" x14ac:dyDescent="0.2">
      <c r="A121" s="204">
        <f t="shared" si="1"/>
        <v>54</v>
      </c>
      <c r="B121" s="292"/>
      <c r="C121" s="294"/>
      <c r="D121" s="205" t="s">
        <v>217</v>
      </c>
      <c r="E121" s="231">
        <v>3</v>
      </c>
      <c r="F121" s="158"/>
      <c r="G121" s="163"/>
      <c r="H121" s="114"/>
    </row>
    <row r="122" spans="1:8" ht="56.25" x14ac:dyDescent="0.2">
      <c r="A122" s="204">
        <f t="shared" si="1"/>
        <v>55</v>
      </c>
      <c r="B122" s="292"/>
      <c r="C122" s="277" t="s">
        <v>104</v>
      </c>
      <c r="D122" s="205" t="s">
        <v>218</v>
      </c>
      <c r="E122" s="231">
        <v>5</v>
      </c>
      <c r="F122" s="158"/>
      <c r="G122" s="163"/>
      <c r="H122" s="114"/>
    </row>
    <row r="123" spans="1:8" ht="37.5" x14ac:dyDescent="0.2">
      <c r="A123" s="276">
        <f t="shared" si="1"/>
        <v>56</v>
      </c>
      <c r="B123" s="292"/>
      <c r="C123" s="278"/>
      <c r="D123" s="205" t="s">
        <v>219</v>
      </c>
      <c r="E123" s="232" t="s">
        <v>349</v>
      </c>
      <c r="F123" s="158" t="s">
        <v>350</v>
      </c>
      <c r="G123" s="163"/>
      <c r="H123" s="114"/>
    </row>
    <row r="124" spans="1:8" ht="18.75" x14ac:dyDescent="0.2">
      <c r="A124" s="276"/>
      <c r="B124" s="292"/>
      <c r="C124" s="278"/>
      <c r="D124" s="206" t="s">
        <v>220</v>
      </c>
      <c r="E124" s="264">
        <v>5</v>
      </c>
      <c r="F124" s="158"/>
      <c r="G124" s="163"/>
      <c r="H124" s="114"/>
    </row>
    <row r="125" spans="1:8" ht="18.75" x14ac:dyDescent="0.2">
      <c r="A125" s="276"/>
      <c r="B125" s="292"/>
      <c r="C125" s="278"/>
      <c r="D125" s="206" t="s">
        <v>221</v>
      </c>
      <c r="E125" s="265"/>
      <c r="F125" s="158"/>
      <c r="G125" s="163"/>
      <c r="H125" s="114"/>
    </row>
    <row r="126" spans="1:8" ht="18.75" x14ac:dyDescent="0.2">
      <c r="A126" s="276"/>
      <c r="B126" s="292"/>
      <c r="C126" s="278"/>
      <c r="D126" s="206" t="s">
        <v>222</v>
      </c>
      <c r="E126" s="266"/>
      <c r="F126" s="158"/>
      <c r="G126" s="163"/>
      <c r="H126" s="114"/>
    </row>
    <row r="127" spans="1:8" ht="56.25" x14ac:dyDescent="0.2">
      <c r="A127" s="204">
        <f>+A123+1</f>
        <v>57</v>
      </c>
      <c r="B127" s="292"/>
      <c r="C127" s="278"/>
      <c r="D127" s="205" t="s">
        <v>223</v>
      </c>
      <c r="E127" s="231">
        <v>5</v>
      </c>
      <c r="F127" s="158"/>
      <c r="G127" s="163"/>
      <c r="H127" s="114"/>
    </row>
    <row r="128" spans="1:8" ht="168.75" x14ac:dyDescent="0.2">
      <c r="A128" s="216">
        <f>+A127+1</f>
        <v>58</v>
      </c>
      <c r="B128" s="292"/>
      <c r="C128" s="279"/>
      <c r="D128" s="205" t="s">
        <v>368</v>
      </c>
      <c r="E128" s="231">
        <v>5</v>
      </c>
      <c r="F128" s="158"/>
      <c r="G128" s="163"/>
      <c r="H128" s="114"/>
    </row>
    <row r="129" spans="1:8" ht="37.5" x14ac:dyDescent="0.2">
      <c r="A129" s="276">
        <f>+A128+1</f>
        <v>59</v>
      </c>
      <c r="B129" s="292"/>
      <c r="C129" s="277" t="s">
        <v>105</v>
      </c>
      <c r="D129" s="205" t="s">
        <v>224</v>
      </c>
      <c r="E129" s="232" t="s">
        <v>349</v>
      </c>
      <c r="F129" s="158" t="s">
        <v>350</v>
      </c>
      <c r="G129" s="163"/>
      <c r="H129" s="114"/>
    </row>
    <row r="130" spans="1:8" ht="18.75" x14ac:dyDescent="0.2">
      <c r="A130" s="276"/>
      <c r="B130" s="292"/>
      <c r="C130" s="278"/>
      <c r="D130" s="205" t="s">
        <v>225</v>
      </c>
      <c r="E130" s="270">
        <v>5</v>
      </c>
      <c r="F130" s="158"/>
      <c r="G130" s="163"/>
      <c r="H130" s="114"/>
    </row>
    <row r="131" spans="1:8" ht="18.75" x14ac:dyDescent="0.2">
      <c r="A131" s="276"/>
      <c r="B131" s="292"/>
      <c r="C131" s="278"/>
      <c r="D131" s="206" t="s">
        <v>226</v>
      </c>
      <c r="E131" s="271"/>
      <c r="F131" s="158"/>
      <c r="G131" s="163"/>
      <c r="H131" s="114"/>
    </row>
    <row r="132" spans="1:8" ht="18.75" x14ac:dyDescent="0.2">
      <c r="A132" s="276"/>
      <c r="B132" s="292"/>
      <c r="C132" s="278"/>
      <c r="D132" s="206" t="s">
        <v>227</v>
      </c>
      <c r="E132" s="271"/>
      <c r="F132" s="158"/>
      <c r="G132" s="163"/>
      <c r="H132" s="114"/>
    </row>
    <row r="133" spans="1:8" ht="18.75" x14ac:dyDescent="0.2">
      <c r="A133" s="276"/>
      <c r="B133" s="292"/>
      <c r="C133" s="278"/>
      <c r="D133" s="206" t="s">
        <v>228</v>
      </c>
      <c r="E133" s="271"/>
      <c r="F133" s="158"/>
      <c r="G133" s="163"/>
      <c r="H133" s="114"/>
    </row>
    <row r="134" spans="1:8" ht="18.75" x14ac:dyDescent="0.2">
      <c r="A134" s="276"/>
      <c r="B134" s="292"/>
      <c r="C134" s="278"/>
      <c r="D134" s="206" t="s">
        <v>229</v>
      </c>
      <c r="E134" s="271"/>
      <c r="F134" s="158"/>
      <c r="G134" s="163"/>
      <c r="H134" s="114"/>
    </row>
    <row r="135" spans="1:8" ht="18.75" x14ac:dyDescent="0.2">
      <c r="A135" s="276"/>
      <c r="B135" s="292"/>
      <c r="C135" s="278"/>
      <c r="D135" s="205" t="s">
        <v>230</v>
      </c>
      <c r="E135" s="271"/>
      <c r="F135" s="158"/>
      <c r="G135" s="163"/>
      <c r="H135" s="114"/>
    </row>
    <row r="136" spans="1:8" ht="18.75" x14ac:dyDescent="0.2">
      <c r="A136" s="276"/>
      <c r="B136" s="292"/>
      <c r="C136" s="278"/>
      <c r="D136" s="206" t="s">
        <v>231</v>
      </c>
      <c r="E136" s="271"/>
      <c r="F136" s="158"/>
      <c r="G136" s="163"/>
      <c r="H136" s="114"/>
    </row>
    <row r="137" spans="1:8" ht="18.75" x14ac:dyDescent="0.2">
      <c r="A137" s="276"/>
      <c r="B137" s="292"/>
      <c r="C137" s="278"/>
      <c r="D137" s="206" t="s">
        <v>232</v>
      </c>
      <c r="E137" s="271"/>
      <c r="F137" s="158"/>
      <c r="G137" s="163"/>
      <c r="H137" s="114"/>
    </row>
    <row r="138" spans="1:8" ht="18.75" x14ac:dyDescent="0.2">
      <c r="A138" s="276"/>
      <c r="B138" s="292"/>
      <c r="C138" s="278"/>
      <c r="D138" s="206" t="s">
        <v>233</v>
      </c>
      <c r="E138" s="271"/>
      <c r="F138" s="158"/>
      <c r="G138" s="163"/>
      <c r="H138" s="114"/>
    </row>
    <row r="139" spans="1:8" ht="18.75" x14ac:dyDescent="0.2">
      <c r="A139" s="276"/>
      <c r="B139" s="292"/>
      <c r="C139" s="278"/>
      <c r="D139" s="206" t="s">
        <v>234</v>
      </c>
      <c r="E139" s="271"/>
      <c r="F139" s="158"/>
      <c r="G139" s="163"/>
      <c r="H139" s="114"/>
    </row>
    <row r="140" spans="1:8" ht="18.75" x14ac:dyDescent="0.2">
      <c r="A140" s="276"/>
      <c r="B140" s="292"/>
      <c r="C140" s="278"/>
      <c r="D140" s="206" t="s">
        <v>235</v>
      </c>
      <c r="E140" s="271"/>
      <c r="F140" s="158"/>
      <c r="G140" s="163"/>
      <c r="H140" s="114"/>
    </row>
    <row r="141" spans="1:8" ht="18.75" x14ac:dyDescent="0.2">
      <c r="A141" s="276"/>
      <c r="B141" s="292"/>
      <c r="C141" s="278"/>
      <c r="D141" s="206" t="s">
        <v>236</v>
      </c>
      <c r="E141" s="271"/>
      <c r="F141" s="158"/>
      <c r="G141" s="163"/>
      <c r="H141" s="114"/>
    </row>
    <row r="142" spans="1:8" ht="18.75" x14ac:dyDescent="0.2">
      <c r="A142" s="276"/>
      <c r="B142" s="292"/>
      <c r="C142" s="278"/>
      <c r="D142" s="205" t="s">
        <v>237</v>
      </c>
      <c r="E142" s="271"/>
      <c r="F142" s="158"/>
      <c r="G142" s="163"/>
      <c r="H142" s="114"/>
    </row>
    <row r="143" spans="1:8" ht="18.75" x14ac:dyDescent="0.2">
      <c r="A143" s="276"/>
      <c r="B143" s="292"/>
      <c r="C143" s="278"/>
      <c r="D143" s="205" t="s">
        <v>238</v>
      </c>
      <c r="E143" s="271"/>
      <c r="F143" s="158"/>
      <c r="G143" s="163"/>
      <c r="H143" s="114"/>
    </row>
    <row r="144" spans="1:8" ht="18.75" x14ac:dyDescent="0.2">
      <c r="A144" s="276"/>
      <c r="B144" s="292"/>
      <c r="C144" s="278"/>
      <c r="D144" s="205" t="s">
        <v>239</v>
      </c>
      <c r="E144" s="271"/>
      <c r="F144" s="158"/>
      <c r="G144" s="163"/>
      <c r="H144" s="114"/>
    </row>
    <row r="145" spans="1:8" ht="18.75" x14ac:dyDescent="0.2">
      <c r="A145" s="276"/>
      <c r="B145" s="292"/>
      <c r="C145" s="278"/>
      <c r="D145" s="206" t="s">
        <v>240</v>
      </c>
      <c r="E145" s="271"/>
      <c r="F145" s="158"/>
      <c r="G145" s="163"/>
      <c r="H145" s="114"/>
    </row>
    <row r="146" spans="1:8" ht="18.75" x14ac:dyDescent="0.2">
      <c r="A146" s="276"/>
      <c r="B146" s="292"/>
      <c r="C146" s="278"/>
      <c r="D146" s="206" t="s">
        <v>241</v>
      </c>
      <c r="E146" s="271"/>
      <c r="F146" s="158"/>
      <c r="G146" s="163"/>
      <c r="H146" s="114"/>
    </row>
    <row r="147" spans="1:8" ht="18.75" x14ac:dyDescent="0.2">
      <c r="A147" s="276"/>
      <c r="B147" s="292"/>
      <c r="C147" s="278"/>
      <c r="D147" s="206" t="s">
        <v>242</v>
      </c>
      <c r="E147" s="271"/>
      <c r="F147" s="158"/>
      <c r="G147" s="163"/>
      <c r="H147" s="114"/>
    </row>
    <row r="148" spans="1:8" ht="18.75" x14ac:dyDescent="0.2">
      <c r="A148" s="276"/>
      <c r="B148" s="292"/>
      <c r="C148" s="278"/>
      <c r="D148" s="206" t="s">
        <v>243</v>
      </c>
      <c r="E148" s="271"/>
      <c r="F148" s="158"/>
      <c r="G148" s="163"/>
      <c r="H148" s="114"/>
    </row>
    <row r="149" spans="1:8" ht="18.75" x14ac:dyDescent="0.2">
      <c r="A149" s="276"/>
      <c r="B149" s="292"/>
      <c r="C149" s="278"/>
      <c r="D149" s="206" t="s">
        <v>244</v>
      </c>
      <c r="E149" s="271"/>
      <c r="F149" s="158"/>
      <c r="G149" s="163"/>
      <c r="H149" s="114"/>
    </row>
    <row r="150" spans="1:8" ht="18.75" x14ac:dyDescent="0.2">
      <c r="A150" s="276"/>
      <c r="B150" s="292"/>
      <c r="C150" s="278"/>
      <c r="D150" s="206" t="s">
        <v>236</v>
      </c>
      <c r="E150" s="271"/>
      <c r="F150" s="158"/>
      <c r="G150" s="163"/>
      <c r="H150" s="114"/>
    </row>
    <row r="151" spans="1:8" ht="18.75" x14ac:dyDescent="0.2">
      <c r="A151" s="276"/>
      <c r="B151" s="292"/>
      <c r="C151" s="278"/>
      <c r="D151" s="205" t="s">
        <v>245</v>
      </c>
      <c r="E151" s="271"/>
      <c r="F151" s="158"/>
      <c r="G151" s="163"/>
      <c r="H151" s="114"/>
    </row>
    <row r="152" spans="1:8" ht="18.75" x14ac:dyDescent="0.2">
      <c r="A152" s="276"/>
      <c r="B152" s="292"/>
      <c r="C152" s="278"/>
      <c r="D152" s="206" t="s">
        <v>246</v>
      </c>
      <c r="E152" s="271"/>
      <c r="F152" s="158"/>
      <c r="G152" s="163"/>
      <c r="H152" s="114"/>
    </row>
    <row r="153" spans="1:8" ht="18.75" x14ac:dyDescent="0.2">
      <c r="A153" s="276"/>
      <c r="B153" s="292"/>
      <c r="C153" s="278"/>
      <c r="D153" s="206" t="s">
        <v>247</v>
      </c>
      <c r="E153" s="271"/>
      <c r="F153" s="158"/>
      <c r="G153" s="163"/>
      <c r="H153" s="114"/>
    </row>
    <row r="154" spans="1:8" ht="18.75" x14ac:dyDescent="0.2">
      <c r="A154" s="276"/>
      <c r="B154" s="292"/>
      <c r="C154" s="278"/>
      <c r="D154" s="206" t="s">
        <v>248</v>
      </c>
      <c r="E154" s="271"/>
      <c r="F154" s="158"/>
      <c r="G154" s="163"/>
      <c r="H154" s="114"/>
    </row>
    <row r="155" spans="1:8" ht="18.75" x14ac:dyDescent="0.2">
      <c r="A155" s="276"/>
      <c r="B155" s="292"/>
      <c r="C155" s="278"/>
      <c r="D155" s="205" t="s">
        <v>249</v>
      </c>
      <c r="E155" s="271"/>
      <c r="F155" s="158"/>
      <c r="G155" s="163"/>
      <c r="H155" s="114"/>
    </row>
    <row r="156" spans="1:8" ht="18.75" x14ac:dyDescent="0.2">
      <c r="A156" s="276"/>
      <c r="B156" s="292"/>
      <c r="C156" s="278"/>
      <c r="D156" s="205" t="s">
        <v>250</v>
      </c>
      <c r="E156" s="272"/>
      <c r="F156" s="158"/>
      <c r="G156" s="163"/>
      <c r="H156" s="114"/>
    </row>
    <row r="157" spans="1:8" ht="37.5" x14ac:dyDescent="0.2">
      <c r="A157" s="216">
        <f>+A129+1</f>
        <v>60</v>
      </c>
      <c r="B157" s="292"/>
      <c r="C157" s="278"/>
      <c r="D157" s="205" t="s">
        <v>363</v>
      </c>
      <c r="E157" s="227">
        <v>5</v>
      </c>
      <c r="F157" s="158"/>
      <c r="G157" s="163"/>
      <c r="H157" s="114"/>
    </row>
    <row r="158" spans="1:8" ht="75" x14ac:dyDescent="0.2">
      <c r="A158" s="204">
        <f>+A157+1</f>
        <v>61</v>
      </c>
      <c r="B158" s="292"/>
      <c r="C158" s="278"/>
      <c r="D158" s="205" t="s">
        <v>260</v>
      </c>
      <c r="E158" s="227">
        <v>5</v>
      </c>
      <c r="F158" s="158"/>
      <c r="G158" s="163"/>
      <c r="H158" s="114"/>
    </row>
    <row r="159" spans="1:8" ht="75" x14ac:dyDescent="0.2">
      <c r="A159" s="204">
        <f t="shared" si="1"/>
        <v>62</v>
      </c>
      <c r="B159" s="292"/>
      <c r="C159" s="278"/>
      <c r="D159" s="205" t="s">
        <v>261</v>
      </c>
      <c r="E159" s="227">
        <v>5</v>
      </c>
      <c r="F159" s="158"/>
      <c r="G159" s="163"/>
      <c r="H159" s="114"/>
    </row>
    <row r="160" spans="1:8" ht="56.25" x14ac:dyDescent="0.2">
      <c r="A160" s="204">
        <f t="shared" si="1"/>
        <v>63</v>
      </c>
      <c r="B160" s="292"/>
      <c r="C160" s="278"/>
      <c r="D160" s="205" t="s">
        <v>262</v>
      </c>
      <c r="E160" s="227">
        <v>5</v>
      </c>
      <c r="F160" s="158"/>
      <c r="G160" s="163"/>
      <c r="H160" s="114"/>
    </row>
    <row r="161" spans="1:8" ht="37.5" x14ac:dyDescent="0.2">
      <c r="A161" s="204">
        <f t="shared" si="1"/>
        <v>64</v>
      </c>
      <c r="B161" s="292"/>
      <c r="C161" s="278"/>
      <c r="D161" s="205" t="s">
        <v>263</v>
      </c>
      <c r="E161" s="227">
        <v>5</v>
      </c>
      <c r="F161" s="158"/>
      <c r="G161" s="163"/>
      <c r="H161" s="114"/>
    </row>
    <row r="162" spans="1:8" ht="37.5" x14ac:dyDescent="0.2">
      <c r="A162" s="204">
        <f t="shared" si="1"/>
        <v>65</v>
      </c>
      <c r="B162" s="292"/>
      <c r="C162" s="278"/>
      <c r="D162" s="205" t="s">
        <v>264</v>
      </c>
      <c r="E162" s="227">
        <v>5</v>
      </c>
      <c r="F162" s="158"/>
      <c r="G162" s="163"/>
      <c r="H162" s="114"/>
    </row>
    <row r="163" spans="1:8" ht="56.25" x14ac:dyDescent="0.2">
      <c r="A163" s="204">
        <f t="shared" si="1"/>
        <v>66</v>
      </c>
      <c r="B163" s="292"/>
      <c r="C163" s="278"/>
      <c r="D163" s="205" t="s">
        <v>265</v>
      </c>
      <c r="E163" s="227">
        <v>5</v>
      </c>
      <c r="F163" s="158"/>
      <c r="G163" s="163"/>
      <c r="H163" s="114"/>
    </row>
    <row r="164" spans="1:8" ht="75" x14ac:dyDescent="0.2">
      <c r="A164" s="204">
        <f t="shared" si="1"/>
        <v>67</v>
      </c>
      <c r="B164" s="292"/>
      <c r="C164" s="278"/>
      <c r="D164" s="205" t="s">
        <v>266</v>
      </c>
      <c r="E164" s="227">
        <v>5</v>
      </c>
      <c r="F164" s="158"/>
      <c r="G164" s="163"/>
      <c r="H164" s="114"/>
    </row>
    <row r="165" spans="1:8" ht="75" x14ac:dyDescent="0.2">
      <c r="A165" s="204">
        <f t="shared" si="1"/>
        <v>68</v>
      </c>
      <c r="B165" s="292"/>
      <c r="C165" s="278"/>
      <c r="D165" s="205" t="s">
        <v>267</v>
      </c>
      <c r="E165" s="227">
        <v>5</v>
      </c>
      <c r="F165" s="158"/>
      <c r="G165" s="163"/>
      <c r="H165" s="114"/>
    </row>
    <row r="166" spans="1:8" ht="56.25" x14ac:dyDescent="0.2">
      <c r="A166" s="204">
        <f t="shared" si="1"/>
        <v>69</v>
      </c>
      <c r="B166" s="292"/>
      <c r="C166" s="278"/>
      <c r="D166" s="205" t="s">
        <v>268</v>
      </c>
      <c r="E166" s="227">
        <v>5</v>
      </c>
      <c r="F166" s="158"/>
      <c r="G166" s="163"/>
      <c r="H166" s="114"/>
    </row>
    <row r="167" spans="1:8" ht="56.25" x14ac:dyDescent="0.2">
      <c r="A167" s="204">
        <f t="shared" si="1"/>
        <v>70</v>
      </c>
      <c r="B167" s="292"/>
      <c r="C167" s="278"/>
      <c r="D167" s="205" t="s">
        <v>269</v>
      </c>
      <c r="E167" s="227">
        <v>5</v>
      </c>
      <c r="F167" s="158"/>
      <c r="G167" s="163"/>
      <c r="H167" s="114"/>
    </row>
    <row r="168" spans="1:8" ht="56.25" x14ac:dyDescent="0.2">
      <c r="A168" s="204">
        <f t="shared" ref="A168:A246" si="2">+A167+1</f>
        <v>71</v>
      </c>
      <c r="B168" s="292"/>
      <c r="C168" s="278"/>
      <c r="D168" s="205" t="s">
        <v>270</v>
      </c>
      <c r="E168" s="227">
        <v>5</v>
      </c>
      <c r="F168" s="158"/>
      <c r="G168" s="163"/>
      <c r="H168" s="114"/>
    </row>
    <row r="169" spans="1:8" ht="56.25" x14ac:dyDescent="0.2">
      <c r="A169" s="204">
        <f t="shared" si="2"/>
        <v>72</v>
      </c>
      <c r="B169" s="292"/>
      <c r="C169" s="278"/>
      <c r="D169" s="205" t="s">
        <v>271</v>
      </c>
      <c r="E169" s="227">
        <v>5</v>
      </c>
      <c r="F169" s="158"/>
      <c r="G169" s="163"/>
      <c r="H169" s="114"/>
    </row>
    <row r="170" spans="1:8" ht="37.5" x14ac:dyDescent="0.2">
      <c r="A170" s="204">
        <f t="shared" si="2"/>
        <v>73</v>
      </c>
      <c r="B170" s="292"/>
      <c r="C170" s="278"/>
      <c r="D170" s="205" t="s">
        <v>272</v>
      </c>
      <c r="E170" s="227">
        <v>5</v>
      </c>
      <c r="F170" s="158"/>
      <c r="G170" s="163"/>
      <c r="H170" s="114"/>
    </row>
    <row r="171" spans="1:8" ht="75" x14ac:dyDescent="0.2">
      <c r="A171" s="204">
        <f t="shared" si="2"/>
        <v>74</v>
      </c>
      <c r="B171" s="292"/>
      <c r="C171" s="278"/>
      <c r="D171" s="205" t="s">
        <v>273</v>
      </c>
      <c r="E171" s="227">
        <v>5</v>
      </c>
      <c r="F171" s="158"/>
      <c r="G171" s="163"/>
      <c r="H171" s="114"/>
    </row>
    <row r="172" spans="1:8" ht="37.5" x14ac:dyDescent="0.2">
      <c r="A172" s="204">
        <f t="shared" si="2"/>
        <v>75</v>
      </c>
      <c r="B172" s="292"/>
      <c r="C172" s="278"/>
      <c r="D172" s="205" t="s">
        <v>274</v>
      </c>
      <c r="E172" s="227">
        <v>5</v>
      </c>
      <c r="F172" s="158"/>
      <c r="G172" s="163"/>
      <c r="H172" s="114"/>
    </row>
    <row r="173" spans="1:8" ht="75" x14ac:dyDescent="0.2">
      <c r="A173" s="204">
        <f>+A172+1</f>
        <v>76</v>
      </c>
      <c r="B173" s="292"/>
      <c r="C173" s="278"/>
      <c r="D173" s="205" t="s">
        <v>276</v>
      </c>
      <c r="E173" s="227">
        <v>5</v>
      </c>
      <c r="F173" s="158"/>
      <c r="G173" s="163"/>
      <c r="H173" s="114"/>
    </row>
    <row r="174" spans="1:8" ht="112.5" x14ac:dyDescent="0.2">
      <c r="A174" s="204">
        <f t="shared" si="2"/>
        <v>77</v>
      </c>
      <c r="B174" s="292"/>
      <c r="C174" s="278"/>
      <c r="D174" s="205" t="s">
        <v>277</v>
      </c>
      <c r="E174" s="227">
        <v>5</v>
      </c>
      <c r="F174" s="158"/>
      <c r="G174" s="163"/>
      <c r="H174" s="114"/>
    </row>
    <row r="175" spans="1:8" ht="31.5" x14ac:dyDescent="0.2">
      <c r="A175" s="267">
        <f t="shared" si="2"/>
        <v>78</v>
      </c>
      <c r="B175" s="292"/>
      <c r="C175" s="278"/>
      <c r="D175" s="205" t="s">
        <v>359</v>
      </c>
      <c r="E175" s="232" t="s">
        <v>349</v>
      </c>
      <c r="F175" s="158" t="s">
        <v>350</v>
      </c>
      <c r="G175" s="163"/>
      <c r="H175" s="114"/>
    </row>
    <row r="176" spans="1:8" ht="37.5" x14ac:dyDescent="0.2">
      <c r="A176" s="268"/>
      <c r="B176" s="292"/>
      <c r="C176" s="278"/>
      <c r="D176" s="205" t="s">
        <v>360</v>
      </c>
      <c r="E176" s="273">
        <v>5</v>
      </c>
      <c r="F176" s="158"/>
      <c r="G176" s="163"/>
      <c r="H176" s="114"/>
    </row>
    <row r="177" spans="1:8" ht="37.5" x14ac:dyDescent="0.2">
      <c r="A177" s="268"/>
      <c r="B177" s="292"/>
      <c r="C177" s="278"/>
      <c r="D177" s="205" t="s">
        <v>361</v>
      </c>
      <c r="E177" s="274"/>
      <c r="F177" s="158"/>
      <c r="G177" s="163"/>
      <c r="H177" s="114"/>
    </row>
    <row r="178" spans="1:8" ht="56.25" x14ac:dyDescent="0.2">
      <c r="A178" s="269"/>
      <c r="B178" s="292"/>
      <c r="C178" s="278"/>
      <c r="D178" s="205" t="s">
        <v>362</v>
      </c>
      <c r="E178" s="275"/>
      <c r="F178" s="158"/>
      <c r="G178" s="163"/>
      <c r="H178" s="114"/>
    </row>
    <row r="179" spans="1:8" ht="56.25" x14ac:dyDescent="0.2">
      <c r="A179" s="204">
        <f>+A175+1</f>
        <v>79</v>
      </c>
      <c r="B179" s="292"/>
      <c r="C179" s="278"/>
      <c r="D179" s="205" t="s">
        <v>278</v>
      </c>
      <c r="E179" s="227">
        <v>5</v>
      </c>
      <c r="F179" s="158"/>
      <c r="G179" s="163"/>
      <c r="H179" s="114"/>
    </row>
    <row r="180" spans="1:8" ht="75" x14ac:dyDescent="0.2">
      <c r="A180" s="204">
        <f t="shared" si="2"/>
        <v>80</v>
      </c>
      <c r="B180" s="292"/>
      <c r="C180" s="278"/>
      <c r="D180" s="205" t="s">
        <v>279</v>
      </c>
      <c r="E180" s="227">
        <v>5</v>
      </c>
      <c r="F180" s="158"/>
      <c r="G180" s="163"/>
      <c r="H180" s="114"/>
    </row>
    <row r="181" spans="1:8" ht="93.75" x14ac:dyDescent="0.2">
      <c r="A181" s="236">
        <f>+A180+1</f>
        <v>81</v>
      </c>
      <c r="B181" s="292"/>
      <c r="C181" s="279"/>
      <c r="D181" s="205" t="s">
        <v>374</v>
      </c>
      <c r="E181" s="227">
        <v>5</v>
      </c>
      <c r="F181" s="158"/>
      <c r="G181" s="163"/>
      <c r="H181" s="114"/>
    </row>
    <row r="182" spans="1:8" ht="56.25" x14ac:dyDescent="0.2">
      <c r="A182" s="216">
        <f>+A181+1</f>
        <v>82</v>
      </c>
      <c r="B182" s="292"/>
      <c r="C182" s="277" t="s">
        <v>352</v>
      </c>
      <c r="D182" s="205" t="s">
        <v>177</v>
      </c>
      <c r="E182" s="227">
        <v>5</v>
      </c>
      <c r="F182" s="158"/>
      <c r="G182" s="163"/>
      <c r="H182" s="114"/>
    </row>
    <row r="183" spans="1:8" ht="75" x14ac:dyDescent="0.2">
      <c r="A183" s="217">
        <f>+A182+1</f>
        <v>83</v>
      </c>
      <c r="B183" s="292"/>
      <c r="C183" s="278"/>
      <c r="D183" s="205" t="s">
        <v>366</v>
      </c>
      <c r="E183" s="227">
        <v>5</v>
      </c>
      <c r="F183" s="158"/>
      <c r="G183" s="163"/>
      <c r="H183" s="114"/>
    </row>
    <row r="184" spans="1:8" ht="56.25" x14ac:dyDescent="0.2">
      <c r="A184" s="267">
        <f>+A183+1</f>
        <v>84</v>
      </c>
      <c r="B184" s="292"/>
      <c r="C184" s="278"/>
      <c r="D184" s="205" t="s">
        <v>353</v>
      </c>
      <c r="E184" s="232" t="s">
        <v>349</v>
      </c>
      <c r="F184" s="158" t="s">
        <v>350</v>
      </c>
      <c r="G184" s="163"/>
      <c r="H184" s="114"/>
    </row>
    <row r="185" spans="1:8" ht="18.75" x14ac:dyDescent="0.2">
      <c r="A185" s="268"/>
      <c r="B185" s="292"/>
      <c r="C185" s="278"/>
      <c r="D185" s="205" t="s">
        <v>251</v>
      </c>
      <c r="E185" s="264">
        <v>5</v>
      </c>
      <c r="F185" s="158"/>
      <c r="G185" s="163"/>
      <c r="H185" s="114"/>
    </row>
    <row r="186" spans="1:8" ht="18.75" x14ac:dyDescent="0.2">
      <c r="A186" s="268"/>
      <c r="B186" s="292"/>
      <c r="C186" s="278"/>
      <c r="D186" s="205" t="s">
        <v>252</v>
      </c>
      <c r="E186" s="265"/>
      <c r="F186" s="158"/>
      <c r="G186" s="163"/>
      <c r="H186" s="114"/>
    </row>
    <row r="187" spans="1:8" ht="18.75" x14ac:dyDescent="0.2">
      <c r="A187" s="268"/>
      <c r="B187" s="292"/>
      <c r="C187" s="278"/>
      <c r="D187" s="205" t="s">
        <v>253</v>
      </c>
      <c r="E187" s="265"/>
      <c r="F187" s="158"/>
      <c r="G187" s="163"/>
      <c r="H187" s="114"/>
    </row>
    <row r="188" spans="1:8" ht="18.75" x14ac:dyDescent="0.2">
      <c r="A188" s="268"/>
      <c r="B188" s="292"/>
      <c r="C188" s="278"/>
      <c r="D188" s="205" t="s">
        <v>254</v>
      </c>
      <c r="E188" s="265"/>
      <c r="F188" s="158"/>
      <c r="G188" s="163"/>
      <c r="H188" s="114"/>
    </row>
    <row r="189" spans="1:8" ht="18.75" x14ac:dyDescent="0.2">
      <c r="A189" s="268"/>
      <c r="B189" s="292"/>
      <c r="C189" s="278"/>
      <c r="D189" s="205" t="s">
        <v>255</v>
      </c>
      <c r="E189" s="265"/>
      <c r="F189" s="158"/>
      <c r="G189" s="163"/>
      <c r="H189" s="114"/>
    </row>
    <row r="190" spans="1:8" ht="18.75" x14ac:dyDescent="0.2">
      <c r="A190" s="268"/>
      <c r="B190" s="292"/>
      <c r="C190" s="278"/>
      <c r="D190" s="205" t="s">
        <v>256</v>
      </c>
      <c r="E190" s="265"/>
      <c r="F190" s="158"/>
      <c r="G190" s="163"/>
      <c r="H190" s="114"/>
    </row>
    <row r="191" spans="1:8" ht="18.75" x14ac:dyDescent="0.2">
      <c r="A191" s="268"/>
      <c r="B191" s="292"/>
      <c r="C191" s="278"/>
      <c r="D191" s="205" t="s">
        <v>257</v>
      </c>
      <c r="E191" s="265"/>
      <c r="F191" s="158"/>
      <c r="G191" s="163"/>
      <c r="H191" s="114"/>
    </row>
    <row r="192" spans="1:8" ht="18.75" x14ac:dyDescent="0.2">
      <c r="A192" s="268"/>
      <c r="B192" s="292"/>
      <c r="C192" s="278"/>
      <c r="D192" s="205" t="s">
        <v>258</v>
      </c>
      <c r="E192" s="265"/>
      <c r="F192" s="158"/>
      <c r="G192" s="163"/>
      <c r="H192" s="114"/>
    </row>
    <row r="193" spans="1:8" ht="18.75" x14ac:dyDescent="0.2">
      <c r="A193" s="269"/>
      <c r="B193" s="292"/>
      <c r="C193" s="278"/>
      <c r="D193" s="205" t="s">
        <v>259</v>
      </c>
      <c r="E193" s="266"/>
      <c r="F193" s="158"/>
      <c r="G193" s="163"/>
      <c r="H193" s="114"/>
    </row>
    <row r="194" spans="1:8" ht="75" x14ac:dyDescent="0.2">
      <c r="A194" s="216">
        <f>+A184+1</f>
        <v>85</v>
      </c>
      <c r="B194" s="292"/>
      <c r="C194" s="279"/>
      <c r="D194" s="205" t="s">
        <v>275</v>
      </c>
      <c r="E194" s="227">
        <v>5</v>
      </c>
      <c r="F194" s="158"/>
      <c r="G194" s="163"/>
      <c r="H194" s="114"/>
    </row>
    <row r="195" spans="1:8" ht="75" customHeight="1" x14ac:dyDescent="0.2">
      <c r="A195" s="276">
        <f>+A194+1</f>
        <v>86</v>
      </c>
      <c r="B195" s="292"/>
      <c r="C195" s="294" t="s">
        <v>106</v>
      </c>
      <c r="D195" s="205" t="s">
        <v>281</v>
      </c>
      <c r="E195" s="232" t="s">
        <v>349</v>
      </c>
      <c r="F195" s="158" t="s">
        <v>350</v>
      </c>
      <c r="G195" s="163"/>
      <c r="H195" s="114"/>
    </row>
    <row r="196" spans="1:8" ht="18.75" x14ac:dyDescent="0.2">
      <c r="A196" s="276"/>
      <c r="B196" s="292"/>
      <c r="C196" s="294"/>
      <c r="D196" s="206" t="s">
        <v>280</v>
      </c>
      <c r="E196" s="264">
        <v>4</v>
      </c>
      <c r="F196" s="158"/>
      <c r="G196" s="163"/>
      <c r="H196" s="114"/>
    </row>
    <row r="197" spans="1:8" ht="18.75" x14ac:dyDescent="0.2">
      <c r="A197" s="276"/>
      <c r="B197" s="292"/>
      <c r="C197" s="294"/>
      <c r="D197" s="206" t="s">
        <v>282</v>
      </c>
      <c r="E197" s="265"/>
      <c r="F197" s="158"/>
      <c r="G197" s="163"/>
      <c r="H197" s="114"/>
    </row>
    <row r="198" spans="1:8" ht="18.75" x14ac:dyDescent="0.2">
      <c r="A198" s="276"/>
      <c r="B198" s="292"/>
      <c r="C198" s="294"/>
      <c r="D198" s="206" t="s">
        <v>283</v>
      </c>
      <c r="E198" s="265"/>
      <c r="F198" s="158"/>
      <c r="G198" s="163"/>
      <c r="H198" s="114"/>
    </row>
    <row r="199" spans="1:8" ht="18.75" x14ac:dyDescent="0.2">
      <c r="A199" s="276"/>
      <c r="B199" s="292"/>
      <c r="C199" s="294"/>
      <c r="D199" s="206" t="s">
        <v>284</v>
      </c>
      <c r="E199" s="265"/>
      <c r="F199" s="158"/>
      <c r="G199" s="163"/>
      <c r="H199" s="114"/>
    </row>
    <row r="200" spans="1:8" ht="18.75" x14ac:dyDescent="0.2">
      <c r="A200" s="276"/>
      <c r="B200" s="292"/>
      <c r="C200" s="294"/>
      <c r="D200" s="206" t="s">
        <v>285</v>
      </c>
      <c r="E200" s="265"/>
      <c r="F200" s="158"/>
      <c r="G200" s="163"/>
      <c r="H200" s="114"/>
    </row>
    <row r="201" spans="1:8" ht="18.75" x14ac:dyDescent="0.2">
      <c r="A201" s="276"/>
      <c r="B201" s="292"/>
      <c r="C201" s="294"/>
      <c r="D201" s="206" t="s">
        <v>286</v>
      </c>
      <c r="E201" s="265"/>
      <c r="F201" s="158"/>
      <c r="G201" s="163"/>
      <c r="H201" s="114"/>
    </row>
    <row r="202" spans="1:8" ht="18.75" x14ac:dyDescent="0.2">
      <c r="A202" s="276"/>
      <c r="B202" s="292"/>
      <c r="C202" s="294"/>
      <c r="D202" s="206" t="s">
        <v>287</v>
      </c>
      <c r="E202" s="266"/>
      <c r="F202" s="158"/>
      <c r="G202" s="163"/>
      <c r="H202" s="114"/>
    </row>
    <row r="203" spans="1:8" ht="37.5" x14ac:dyDescent="0.2">
      <c r="A203" s="204">
        <f>+A195+1</f>
        <v>87</v>
      </c>
      <c r="B203" s="292"/>
      <c r="C203" s="294"/>
      <c r="D203" s="205" t="s">
        <v>288</v>
      </c>
      <c r="E203" s="231">
        <v>4</v>
      </c>
      <c r="F203" s="158"/>
      <c r="G203" s="163"/>
      <c r="H203" s="114"/>
    </row>
    <row r="204" spans="1:8" ht="37.5" x14ac:dyDescent="0.2">
      <c r="A204" s="204">
        <f t="shared" si="2"/>
        <v>88</v>
      </c>
      <c r="B204" s="292"/>
      <c r="C204" s="294"/>
      <c r="D204" s="205" t="s">
        <v>289</v>
      </c>
      <c r="E204" s="231">
        <v>4</v>
      </c>
      <c r="F204" s="158"/>
      <c r="G204" s="163"/>
      <c r="H204" s="114"/>
    </row>
    <row r="205" spans="1:8" ht="18.75" x14ac:dyDescent="0.2">
      <c r="A205" s="204">
        <f t="shared" si="2"/>
        <v>89</v>
      </c>
      <c r="B205" s="292"/>
      <c r="C205" s="294"/>
      <c r="D205" s="205" t="s">
        <v>290</v>
      </c>
      <c r="E205" s="231">
        <v>4</v>
      </c>
      <c r="F205" s="158"/>
      <c r="G205" s="163"/>
      <c r="H205" s="114"/>
    </row>
    <row r="206" spans="1:8" ht="75" x14ac:dyDescent="0.2">
      <c r="A206" s="204">
        <f t="shared" si="2"/>
        <v>90</v>
      </c>
      <c r="B206" s="292"/>
      <c r="C206" s="294"/>
      <c r="D206" s="205" t="s">
        <v>291</v>
      </c>
      <c r="E206" s="231">
        <v>4</v>
      </c>
      <c r="F206" s="158"/>
      <c r="G206" s="163"/>
      <c r="H206" s="114"/>
    </row>
    <row r="207" spans="1:8" ht="37.5" x14ac:dyDescent="0.2">
      <c r="A207" s="204">
        <f t="shared" si="2"/>
        <v>91</v>
      </c>
      <c r="B207" s="292"/>
      <c r="C207" s="294"/>
      <c r="D207" s="205" t="s">
        <v>292</v>
      </c>
      <c r="E207" s="231">
        <v>4</v>
      </c>
      <c r="F207" s="158"/>
      <c r="G207" s="163"/>
      <c r="H207" s="114"/>
    </row>
    <row r="208" spans="1:8" ht="56.25" x14ac:dyDescent="0.2">
      <c r="A208" s="204">
        <f t="shared" si="2"/>
        <v>92</v>
      </c>
      <c r="B208" s="292"/>
      <c r="C208" s="294"/>
      <c r="D208" s="205" t="s">
        <v>293</v>
      </c>
      <c r="E208" s="231">
        <v>4</v>
      </c>
      <c r="F208" s="158"/>
      <c r="G208" s="163"/>
      <c r="H208" s="114"/>
    </row>
    <row r="209" spans="1:8" ht="37.5" x14ac:dyDescent="0.2">
      <c r="A209" s="204">
        <f t="shared" si="2"/>
        <v>93</v>
      </c>
      <c r="B209" s="292"/>
      <c r="C209" s="294"/>
      <c r="D209" s="205" t="s">
        <v>294</v>
      </c>
      <c r="E209" s="231">
        <v>4</v>
      </c>
      <c r="F209" s="158"/>
      <c r="G209" s="163"/>
      <c r="H209" s="114"/>
    </row>
    <row r="210" spans="1:8" ht="37.5" x14ac:dyDescent="0.2">
      <c r="A210" s="204">
        <f t="shared" si="2"/>
        <v>94</v>
      </c>
      <c r="B210" s="292"/>
      <c r="C210" s="294"/>
      <c r="D210" s="205" t="s">
        <v>295</v>
      </c>
      <c r="E210" s="231">
        <v>4</v>
      </c>
      <c r="F210" s="158"/>
      <c r="G210" s="163"/>
      <c r="H210" s="114"/>
    </row>
    <row r="211" spans="1:8" ht="93.75" x14ac:dyDescent="0.2">
      <c r="A211" s="204">
        <f t="shared" si="2"/>
        <v>95</v>
      </c>
      <c r="B211" s="292"/>
      <c r="C211" s="294"/>
      <c r="D211" s="205" t="s">
        <v>296</v>
      </c>
      <c r="E211" s="231">
        <v>4</v>
      </c>
      <c r="F211" s="158"/>
      <c r="G211" s="163"/>
      <c r="H211" s="114"/>
    </row>
    <row r="212" spans="1:8" ht="75" x14ac:dyDescent="0.2">
      <c r="A212" s="204">
        <f t="shared" si="2"/>
        <v>96</v>
      </c>
      <c r="B212" s="292"/>
      <c r="C212" s="294"/>
      <c r="D212" s="205" t="s">
        <v>297</v>
      </c>
      <c r="E212" s="231">
        <v>4</v>
      </c>
      <c r="F212" s="158"/>
      <c r="G212" s="163"/>
      <c r="H212" s="114"/>
    </row>
    <row r="213" spans="1:8" ht="37.5" x14ac:dyDescent="0.2">
      <c r="A213" s="204">
        <f t="shared" si="2"/>
        <v>97</v>
      </c>
      <c r="B213" s="292"/>
      <c r="C213" s="294"/>
      <c r="D213" s="205" t="s">
        <v>298</v>
      </c>
      <c r="E213" s="231">
        <v>4</v>
      </c>
      <c r="F213" s="158"/>
      <c r="G213" s="163"/>
      <c r="H213" s="114"/>
    </row>
    <row r="214" spans="1:8" ht="56.25" x14ac:dyDescent="0.2">
      <c r="A214" s="296">
        <f t="shared" si="2"/>
        <v>98</v>
      </c>
      <c r="B214" s="292"/>
      <c r="C214" s="294" t="s">
        <v>107</v>
      </c>
      <c r="D214" s="205" t="s">
        <v>299</v>
      </c>
      <c r="E214" s="232" t="s">
        <v>349</v>
      </c>
      <c r="F214" s="158" t="s">
        <v>350</v>
      </c>
      <c r="G214" s="163"/>
      <c r="H214" s="112"/>
    </row>
    <row r="215" spans="1:8" ht="18.75" x14ac:dyDescent="0.2">
      <c r="A215" s="296"/>
      <c r="B215" s="292"/>
      <c r="C215" s="294"/>
      <c r="D215" s="205" t="s">
        <v>300</v>
      </c>
      <c r="E215" s="264">
        <v>5</v>
      </c>
      <c r="F215" s="158"/>
      <c r="G215" s="163"/>
      <c r="H215" s="112"/>
    </row>
    <row r="216" spans="1:8" ht="18.75" x14ac:dyDescent="0.2">
      <c r="A216" s="296"/>
      <c r="B216" s="292"/>
      <c r="C216" s="294"/>
      <c r="D216" s="205" t="s">
        <v>301</v>
      </c>
      <c r="E216" s="265"/>
      <c r="F216" s="158"/>
      <c r="G216" s="163"/>
      <c r="H216" s="112"/>
    </row>
    <row r="217" spans="1:8" ht="18.75" x14ac:dyDescent="0.2">
      <c r="A217" s="296"/>
      <c r="B217" s="292"/>
      <c r="C217" s="294"/>
      <c r="D217" s="205" t="s">
        <v>302</v>
      </c>
      <c r="E217" s="265"/>
      <c r="F217" s="158"/>
      <c r="G217" s="163"/>
      <c r="H217" s="112"/>
    </row>
    <row r="218" spans="1:8" ht="18.75" x14ac:dyDescent="0.2">
      <c r="A218" s="296"/>
      <c r="B218" s="292"/>
      <c r="C218" s="294"/>
      <c r="D218" s="205" t="s">
        <v>303</v>
      </c>
      <c r="E218" s="265"/>
      <c r="F218" s="158"/>
      <c r="G218" s="163"/>
      <c r="H218" s="112"/>
    </row>
    <row r="219" spans="1:8" ht="18.75" x14ac:dyDescent="0.2">
      <c r="A219" s="296"/>
      <c r="B219" s="292"/>
      <c r="C219" s="294"/>
      <c r="D219" s="205" t="s">
        <v>304</v>
      </c>
      <c r="E219" s="265"/>
      <c r="F219" s="158"/>
      <c r="G219" s="163"/>
      <c r="H219" s="112"/>
    </row>
    <row r="220" spans="1:8" ht="18.75" x14ac:dyDescent="0.2">
      <c r="A220" s="296"/>
      <c r="B220" s="292"/>
      <c r="C220" s="294"/>
      <c r="D220" s="205" t="s">
        <v>305</v>
      </c>
      <c r="E220" s="265"/>
      <c r="F220" s="158"/>
      <c r="G220" s="163"/>
      <c r="H220" s="112"/>
    </row>
    <row r="221" spans="1:8" ht="18.75" x14ac:dyDescent="0.2">
      <c r="A221" s="296"/>
      <c r="B221" s="292"/>
      <c r="C221" s="294"/>
      <c r="D221" s="205" t="s">
        <v>306</v>
      </c>
      <c r="E221" s="266"/>
      <c r="F221" s="158"/>
      <c r="G221" s="163"/>
      <c r="H221" s="112"/>
    </row>
    <row r="222" spans="1:8" ht="56.25" x14ac:dyDescent="0.2">
      <c r="A222" s="204">
        <f>+A214+1</f>
        <v>99</v>
      </c>
      <c r="B222" s="292"/>
      <c r="C222" s="294"/>
      <c r="D222" s="205" t="s">
        <v>307</v>
      </c>
      <c r="E222" s="231">
        <v>5</v>
      </c>
      <c r="F222" s="158"/>
      <c r="G222" s="163"/>
      <c r="H222" s="114"/>
    </row>
    <row r="223" spans="1:8" ht="56.25" x14ac:dyDescent="0.2">
      <c r="A223" s="204">
        <f t="shared" si="2"/>
        <v>100</v>
      </c>
      <c r="B223" s="292"/>
      <c r="C223" s="294"/>
      <c r="D223" s="205" t="s">
        <v>372</v>
      </c>
      <c r="E223" s="231">
        <v>5</v>
      </c>
      <c r="F223" s="158"/>
      <c r="G223" s="163"/>
      <c r="H223" s="114"/>
    </row>
    <row r="224" spans="1:8" ht="37.5" x14ac:dyDescent="0.2">
      <c r="A224" s="204">
        <f t="shared" si="2"/>
        <v>101</v>
      </c>
      <c r="B224" s="292"/>
      <c r="C224" s="295" t="s">
        <v>108</v>
      </c>
      <c r="D224" s="205" t="s">
        <v>308</v>
      </c>
      <c r="E224" s="231">
        <v>5</v>
      </c>
      <c r="F224" s="158"/>
      <c r="G224" s="163"/>
      <c r="H224" s="114"/>
    </row>
    <row r="225" spans="1:8" ht="37.5" x14ac:dyDescent="0.2">
      <c r="A225" s="204">
        <f t="shared" si="2"/>
        <v>102</v>
      </c>
      <c r="B225" s="292"/>
      <c r="C225" s="295"/>
      <c r="D225" s="205" t="s">
        <v>309</v>
      </c>
      <c r="E225" s="231">
        <v>5</v>
      </c>
      <c r="F225" s="158"/>
      <c r="G225" s="163"/>
      <c r="H225" s="114"/>
    </row>
    <row r="226" spans="1:8" ht="75" x14ac:dyDescent="0.2">
      <c r="A226" s="204">
        <f t="shared" si="2"/>
        <v>103</v>
      </c>
      <c r="B226" s="292"/>
      <c r="C226" s="295"/>
      <c r="D226" s="205" t="s">
        <v>310</v>
      </c>
      <c r="E226" s="231">
        <v>5</v>
      </c>
      <c r="F226" s="158"/>
      <c r="G226" s="163"/>
      <c r="H226" s="114"/>
    </row>
    <row r="227" spans="1:8" ht="56.25" x14ac:dyDescent="0.2">
      <c r="A227" s="204">
        <f t="shared" si="2"/>
        <v>104</v>
      </c>
      <c r="B227" s="293"/>
      <c r="C227" s="295"/>
      <c r="D227" s="205" t="s">
        <v>311</v>
      </c>
      <c r="E227" s="231">
        <v>5</v>
      </c>
      <c r="F227" s="158"/>
      <c r="G227" s="163"/>
      <c r="H227" s="114"/>
    </row>
    <row r="228" spans="1:8" ht="56.25" x14ac:dyDescent="0.2">
      <c r="A228" s="204">
        <f t="shared" si="2"/>
        <v>105</v>
      </c>
      <c r="B228" s="289" t="s">
        <v>97</v>
      </c>
      <c r="C228" s="295" t="s">
        <v>109</v>
      </c>
      <c r="D228" s="205" t="s">
        <v>312</v>
      </c>
      <c r="E228" s="231">
        <v>9</v>
      </c>
      <c r="F228" s="158"/>
      <c r="G228" s="163"/>
      <c r="H228" s="114"/>
    </row>
    <row r="229" spans="1:8" ht="37.5" x14ac:dyDescent="0.2">
      <c r="A229" s="204">
        <f t="shared" si="2"/>
        <v>106</v>
      </c>
      <c r="B229" s="290"/>
      <c r="C229" s="295"/>
      <c r="D229" s="205" t="s">
        <v>313</v>
      </c>
      <c r="E229" s="231">
        <v>9</v>
      </c>
      <c r="F229" s="158"/>
      <c r="G229" s="163"/>
      <c r="H229" s="114"/>
    </row>
    <row r="230" spans="1:8" ht="37.5" x14ac:dyDescent="0.2">
      <c r="A230" s="204">
        <f t="shared" si="2"/>
        <v>107</v>
      </c>
      <c r="B230" s="290"/>
      <c r="C230" s="295"/>
      <c r="D230" s="209" t="s">
        <v>314</v>
      </c>
      <c r="E230" s="231">
        <v>9</v>
      </c>
      <c r="F230" s="158"/>
      <c r="G230" s="163"/>
      <c r="H230" s="114"/>
    </row>
    <row r="231" spans="1:8" ht="75" x14ac:dyDescent="0.2">
      <c r="A231" s="204">
        <f t="shared" si="2"/>
        <v>108</v>
      </c>
      <c r="B231" s="290"/>
      <c r="C231" s="295"/>
      <c r="D231" s="209" t="s">
        <v>315</v>
      </c>
      <c r="E231" s="231">
        <v>9</v>
      </c>
      <c r="F231" s="158"/>
      <c r="G231" s="163"/>
      <c r="H231" s="114"/>
    </row>
    <row r="232" spans="1:8" ht="56.25" x14ac:dyDescent="0.2">
      <c r="A232" s="204">
        <f t="shared" si="2"/>
        <v>109</v>
      </c>
      <c r="B232" s="290"/>
      <c r="C232" s="295"/>
      <c r="D232" s="209" t="s">
        <v>316</v>
      </c>
      <c r="E232" s="231">
        <v>9</v>
      </c>
      <c r="F232" s="158"/>
      <c r="G232" s="163"/>
      <c r="H232" s="114"/>
    </row>
    <row r="233" spans="1:8" ht="56.25" x14ac:dyDescent="0.2">
      <c r="A233" s="204">
        <f t="shared" si="2"/>
        <v>110</v>
      </c>
      <c r="B233" s="290"/>
      <c r="C233" s="295"/>
      <c r="D233" s="209" t="s">
        <v>317</v>
      </c>
      <c r="E233" s="231">
        <v>9</v>
      </c>
      <c r="F233" s="158"/>
      <c r="G233" s="163"/>
      <c r="H233" s="114"/>
    </row>
    <row r="234" spans="1:8" ht="37.5" x14ac:dyDescent="0.2">
      <c r="A234" s="204">
        <f t="shared" si="2"/>
        <v>111</v>
      </c>
      <c r="B234" s="290"/>
      <c r="C234" s="295"/>
      <c r="D234" s="209" t="s">
        <v>318</v>
      </c>
      <c r="E234" s="231">
        <v>9</v>
      </c>
      <c r="F234" s="158"/>
      <c r="G234" s="163"/>
      <c r="H234" s="114"/>
    </row>
    <row r="235" spans="1:8" ht="37.5" x14ac:dyDescent="0.2">
      <c r="A235" s="204">
        <f t="shared" si="2"/>
        <v>112</v>
      </c>
      <c r="B235" s="290"/>
      <c r="C235" s="295"/>
      <c r="D235" s="209" t="s">
        <v>319</v>
      </c>
      <c r="E235" s="231">
        <v>9</v>
      </c>
      <c r="F235" s="158"/>
      <c r="G235" s="163"/>
      <c r="H235" s="114"/>
    </row>
    <row r="236" spans="1:8" ht="37.5" x14ac:dyDescent="0.2">
      <c r="A236" s="204">
        <f t="shared" si="2"/>
        <v>113</v>
      </c>
      <c r="B236" s="290"/>
      <c r="C236" s="295"/>
      <c r="D236" s="209" t="s">
        <v>320</v>
      </c>
      <c r="E236" s="231">
        <v>9</v>
      </c>
      <c r="F236" s="158"/>
      <c r="G236" s="163"/>
      <c r="H236" s="114"/>
    </row>
    <row r="237" spans="1:8" ht="37.5" x14ac:dyDescent="0.2">
      <c r="A237" s="204">
        <f t="shared" si="2"/>
        <v>114</v>
      </c>
      <c r="B237" s="290"/>
      <c r="C237" s="295"/>
      <c r="D237" s="209" t="s">
        <v>321</v>
      </c>
      <c r="E237" s="231">
        <v>9</v>
      </c>
      <c r="F237" s="158"/>
      <c r="G237" s="163"/>
      <c r="H237" s="114"/>
    </row>
    <row r="238" spans="1:8" ht="56.25" x14ac:dyDescent="0.2">
      <c r="A238" s="204">
        <f t="shared" si="2"/>
        <v>115</v>
      </c>
      <c r="B238" s="290"/>
      <c r="C238" s="295"/>
      <c r="D238" s="209" t="s">
        <v>322</v>
      </c>
      <c r="E238" s="231">
        <v>9</v>
      </c>
      <c r="F238" s="158"/>
      <c r="G238" s="163"/>
      <c r="H238" s="114"/>
    </row>
    <row r="239" spans="1:8" ht="56.25" x14ac:dyDescent="0.2">
      <c r="A239" s="204">
        <f t="shared" si="2"/>
        <v>116</v>
      </c>
      <c r="B239" s="290"/>
      <c r="C239" s="295"/>
      <c r="D239" s="209" t="s">
        <v>371</v>
      </c>
      <c r="E239" s="231">
        <v>9</v>
      </c>
      <c r="F239" s="158"/>
      <c r="G239" s="163"/>
      <c r="H239" s="114"/>
    </row>
    <row r="240" spans="1:8" ht="75" x14ac:dyDescent="0.2">
      <c r="A240" s="204">
        <f t="shared" si="2"/>
        <v>117</v>
      </c>
      <c r="B240" s="290"/>
      <c r="C240" s="295"/>
      <c r="D240" s="209" t="s">
        <v>323</v>
      </c>
      <c r="E240" s="231">
        <v>9</v>
      </c>
      <c r="F240" s="158"/>
      <c r="G240" s="163"/>
      <c r="H240" s="114"/>
    </row>
    <row r="241" spans="1:8" ht="150" x14ac:dyDescent="0.2">
      <c r="A241" s="204">
        <f>+A240+1</f>
        <v>118</v>
      </c>
      <c r="B241" s="290"/>
      <c r="C241" s="295"/>
      <c r="D241" s="208" t="s">
        <v>354</v>
      </c>
      <c r="E241" s="231">
        <v>79</v>
      </c>
      <c r="F241" s="158"/>
      <c r="G241" s="163"/>
      <c r="H241" s="114"/>
    </row>
    <row r="242" spans="1:8" ht="112.5" x14ac:dyDescent="0.2">
      <c r="A242" s="204">
        <f>+A241+1</f>
        <v>119</v>
      </c>
      <c r="B242" s="277" t="s">
        <v>98</v>
      </c>
      <c r="C242" s="297" t="s">
        <v>110</v>
      </c>
      <c r="D242" s="221" t="s">
        <v>356</v>
      </c>
      <c r="E242" s="231">
        <v>20</v>
      </c>
      <c r="F242" s="158"/>
      <c r="G242" s="163"/>
      <c r="H242" s="114"/>
    </row>
    <row r="243" spans="1:8" ht="75" x14ac:dyDescent="0.2">
      <c r="A243" s="204">
        <f t="shared" si="2"/>
        <v>120</v>
      </c>
      <c r="B243" s="278"/>
      <c r="C243" s="298"/>
      <c r="D243" s="222" t="s">
        <v>375</v>
      </c>
      <c r="E243" s="231">
        <v>20</v>
      </c>
      <c r="F243" s="158"/>
      <c r="G243" s="163"/>
      <c r="H243" s="114"/>
    </row>
    <row r="244" spans="1:8" ht="93.75" x14ac:dyDescent="0.2">
      <c r="A244" s="204">
        <f t="shared" si="2"/>
        <v>121</v>
      </c>
      <c r="B244" s="278"/>
      <c r="C244" s="298"/>
      <c r="D244" s="223" t="s">
        <v>357</v>
      </c>
      <c r="E244" s="231">
        <v>10</v>
      </c>
      <c r="F244" s="158"/>
      <c r="G244" s="163"/>
      <c r="H244" s="114"/>
    </row>
    <row r="245" spans="1:8" ht="93.75" x14ac:dyDescent="0.2">
      <c r="A245" s="204">
        <f t="shared" si="2"/>
        <v>122</v>
      </c>
      <c r="B245" s="278"/>
      <c r="C245" s="298"/>
      <c r="D245" s="223" t="s">
        <v>324</v>
      </c>
      <c r="E245" s="231">
        <v>10</v>
      </c>
      <c r="F245" s="158"/>
      <c r="G245" s="163"/>
      <c r="H245" s="114"/>
    </row>
    <row r="246" spans="1:8" ht="131.25" x14ac:dyDescent="0.2">
      <c r="A246" s="276">
        <f t="shared" si="2"/>
        <v>123</v>
      </c>
      <c r="B246" s="278"/>
      <c r="C246" s="298"/>
      <c r="D246" s="224" t="s">
        <v>325</v>
      </c>
      <c r="E246" s="232" t="s">
        <v>349</v>
      </c>
      <c r="F246" s="158" t="s">
        <v>350</v>
      </c>
      <c r="G246" s="163"/>
      <c r="H246" s="114"/>
    </row>
    <row r="247" spans="1:8" ht="18.75" x14ac:dyDescent="0.2">
      <c r="A247" s="276"/>
      <c r="B247" s="278"/>
      <c r="C247" s="298"/>
      <c r="D247" s="225" t="s">
        <v>326</v>
      </c>
      <c r="E247" s="264">
        <v>10</v>
      </c>
      <c r="F247" s="158"/>
      <c r="G247" s="163"/>
      <c r="H247" s="114"/>
    </row>
    <row r="248" spans="1:8" ht="18.75" x14ac:dyDescent="0.2">
      <c r="A248" s="276"/>
      <c r="B248" s="278"/>
      <c r="C248" s="298"/>
      <c r="D248" s="225" t="s">
        <v>329</v>
      </c>
      <c r="E248" s="265"/>
      <c r="F248" s="158"/>
      <c r="G248" s="163"/>
      <c r="H248" s="114"/>
    </row>
    <row r="249" spans="1:8" ht="18.75" x14ac:dyDescent="0.2">
      <c r="A249" s="276"/>
      <c r="B249" s="278"/>
      <c r="C249" s="298"/>
      <c r="D249" s="225" t="s">
        <v>330</v>
      </c>
      <c r="E249" s="265"/>
      <c r="F249" s="158"/>
      <c r="G249" s="163"/>
      <c r="H249" s="114"/>
    </row>
    <row r="250" spans="1:8" ht="18.75" x14ac:dyDescent="0.2">
      <c r="A250" s="276"/>
      <c r="B250" s="278"/>
      <c r="C250" s="298"/>
      <c r="D250" s="225" t="s">
        <v>327</v>
      </c>
      <c r="E250" s="265"/>
      <c r="F250" s="158"/>
      <c r="G250" s="163"/>
      <c r="H250" s="114"/>
    </row>
    <row r="251" spans="1:8" ht="18.75" x14ac:dyDescent="0.2">
      <c r="A251" s="276"/>
      <c r="B251" s="278"/>
      <c r="C251" s="298"/>
      <c r="D251" s="225" t="s">
        <v>331</v>
      </c>
      <c r="E251" s="265"/>
      <c r="F251" s="158"/>
      <c r="G251" s="163"/>
      <c r="H251" s="114"/>
    </row>
    <row r="252" spans="1:8" ht="18.75" x14ac:dyDescent="0.2">
      <c r="A252" s="276"/>
      <c r="B252" s="278"/>
      <c r="C252" s="298"/>
      <c r="D252" s="225" t="s">
        <v>332</v>
      </c>
      <c r="E252" s="265"/>
      <c r="F252" s="158"/>
      <c r="G252" s="163"/>
      <c r="H252" s="114"/>
    </row>
    <row r="253" spans="1:8" ht="18.75" x14ac:dyDescent="0.2">
      <c r="A253" s="276"/>
      <c r="B253" s="278"/>
      <c r="C253" s="298"/>
      <c r="D253" s="225" t="s">
        <v>328</v>
      </c>
      <c r="E253" s="265"/>
      <c r="F253" s="158"/>
      <c r="G253" s="163"/>
      <c r="H253" s="114"/>
    </row>
    <row r="254" spans="1:8" ht="18.75" x14ac:dyDescent="0.2">
      <c r="A254" s="276"/>
      <c r="B254" s="278"/>
      <c r="C254" s="298"/>
      <c r="D254" s="225" t="s">
        <v>333</v>
      </c>
      <c r="E254" s="265"/>
      <c r="F254" s="158"/>
      <c r="G254" s="163"/>
      <c r="H254" s="114"/>
    </row>
    <row r="255" spans="1:8" ht="18.75" x14ac:dyDescent="0.2">
      <c r="A255" s="276"/>
      <c r="B255" s="278"/>
      <c r="C255" s="298"/>
      <c r="D255" s="225" t="s">
        <v>334</v>
      </c>
      <c r="E255" s="266"/>
      <c r="F255" s="158"/>
      <c r="G255" s="163"/>
      <c r="H255" s="114"/>
    </row>
    <row r="256" spans="1:8" ht="18.75" x14ac:dyDescent="0.2">
      <c r="A256" s="204">
        <f>+A246+1</f>
        <v>124</v>
      </c>
      <c r="B256" s="278"/>
      <c r="C256" s="298"/>
      <c r="D256" s="222" t="s">
        <v>335</v>
      </c>
      <c r="E256" s="231">
        <v>10</v>
      </c>
      <c r="F256" s="158"/>
      <c r="G256" s="163"/>
      <c r="H256" s="114"/>
    </row>
    <row r="257" spans="1:47" ht="111" customHeight="1" x14ac:dyDescent="0.2">
      <c r="A257" s="276">
        <f>+A256+1</f>
        <v>125</v>
      </c>
      <c r="B257" s="278"/>
      <c r="C257" s="298"/>
      <c r="D257" s="221" t="s">
        <v>348</v>
      </c>
      <c r="E257" s="264">
        <v>200</v>
      </c>
      <c r="F257" s="158"/>
      <c r="G257" s="163"/>
      <c r="H257" s="114"/>
    </row>
    <row r="258" spans="1:47" ht="37.5" x14ac:dyDescent="0.2">
      <c r="A258" s="276"/>
      <c r="B258" s="278"/>
      <c r="C258" s="298"/>
      <c r="D258" s="222" t="s">
        <v>336</v>
      </c>
      <c r="E258" s="265"/>
      <c r="F258" s="158"/>
      <c r="G258" s="163"/>
      <c r="H258" s="114"/>
    </row>
    <row r="259" spans="1:47" ht="37.5" x14ac:dyDescent="0.2">
      <c r="A259" s="276"/>
      <c r="B259" s="278"/>
      <c r="C259" s="298"/>
      <c r="D259" s="222" t="s">
        <v>338</v>
      </c>
      <c r="E259" s="265"/>
      <c r="F259" s="158"/>
      <c r="G259" s="163"/>
      <c r="H259" s="114"/>
    </row>
    <row r="260" spans="1:47" ht="75" x14ac:dyDescent="0.2">
      <c r="A260" s="276"/>
      <c r="B260" s="278"/>
      <c r="C260" s="298"/>
      <c r="D260" s="222" t="s">
        <v>339</v>
      </c>
      <c r="E260" s="266"/>
      <c r="F260" s="158"/>
      <c r="G260" s="163"/>
      <c r="H260" s="114"/>
    </row>
    <row r="261" spans="1:47" ht="37.5" x14ac:dyDescent="0.2">
      <c r="A261" s="216">
        <f>+A257+1</f>
        <v>126</v>
      </c>
      <c r="B261" s="278"/>
      <c r="C261" s="299"/>
      <c r="D261" s="222" t="s">
        <v>355</v>
      </c>
      <c r="E261" s="235">
        <v>20</v>
      </c>
      <c r="F261" s="158"/>
      <c r="G261" s="163"/>
      <c r="H261" s="114"/>
    </row>
    <row r="262" spans="1:47" ht="87" customHeight="1" x14ac:dyDescent="0.2">
      <c r="A262" s="204">
        <f>+A261+1</f>
        <v>127</v>
      </c>
      <c r="B262" s="278"/>
      <c r="C262" s="281" t="s">
        <v>337</v>
      </c>
      <c r="D262" s="221" t="s">
        <v>340</v>
      </c>
      <c r="E262" s="231">
        <v>5</v>
      </c>
      <c r="F262" s="158"/>
      <c r="G262" s="163"/>
      <c r="H262" s="114"/>
    </row>
    <row r="263" spans="1:47" ht="75" x14ac:dyDescent="0.2">
      <c r="A263" s="267">
        <f t="shared" ref="A263" si="3">+A262+1</f>
        <v>128</v>
      </c>
      <c r="B263" s="278"/>
      <c r="C263" s="282"/>
      <c r="D263" s="221" t="s">
        <v>341</v>
      </c>
      <c r="E263" s="232" t="s">
        <v>349</v>
      </c>
      <c r="F263" s="158" t="s">
        <v>350</v>
      </c>
      <c r="G263" s="163"/>
      <c r="H263" s="114"/>
    </row>
    <row r="264" spans="1:47" ht="18.75" x14ac:dyDescent="0.2">
      <c r="A264" s="268"/>
      <c r="B264" s="278"/>
      <c r="C264" s="282"/>
      <c r="D264" s="215" t="s">
        <v>342</v>
      </c>
      <c r="E264" s="264">
        <v>5</v>
      </c>
      <c r="F264" s="212"/>
      <c r="G264" s="213"/>
      <c r="H264" s="214"/>
    </row>
    <row r="265" spans="1:47" ht="18.75" x14ac:dyDescent="0.2">
      <c r="A265" s="268"/>
      <c r="B265" s="278"/>
      <c r="C265" s="282"/>
      <c r="D265" s="215" t="s">
        <v>343</v>
      </c>
      <c r="E265" s="265"/>
      <c r="F265" s="212"/>
      <c r="G265" s="213"/>
      <c r="H265" s="214"/>
    </row>
    <row r="266" spans="1:47" ht="18.75" x14ac:dyDescent="0.2">
      <c r="A266" s="268"/>
      <c r="B266" s="278"/>
      <c r="C266" s="282"/>
      <c r="D266" s="215" t="s">
        <v>344</v>
      </c>
      <c r="E266" s="265"/>
      <c r="F266" s="212"/>
      <c r="G266" s="213"/>
      <c r="H266" s="214"/>
    </row>
    <row r="267" spans="1:47" ht="18.75" x14ac:dyDescent="0.2">
      <c r="A267" s="268"/>
      <c r="B267" s="278"/>
      <c r="C267" s="282"/>
      <c r="D267" s="215" t="s">
        <v>345</v>
      </c>
      <c r="E267" s="265"/>
      <c r="F267" s="212"/>
      <c r="G267" s="213"/>
      <c r="H267" s="214"/>
    </row>
    <row r="268" spans="1:47" ht="18.75" x14ac:dyDescent="0.2">
      <c r="A268" s="268"/>
      <c r="B268" s="278"/>
      <c r="C268" s="282"/>
      <c r="D268" s="215" t="s">
        <v>346</v>
      </c>
      <c r="E268" s="265"/>
      <c r="F268" s="212"/>
      <c r="G268" s="213"/>
      <c r="H268" s="214"/>
    </row>
    <row r="269" spans="1:47" ht="18.75" x14ac:dyDescent="0.2">
      <c r="A269" s="269"/>
      <c r="B269" s="278"/>
      <c r="C269" s="282"/>
      <c r="D269" s="215" t="s">
        <v>347</v>
      </c>
      <c r="E269" s="266"/>
      <c r="F269" s="212"/>
      <c r="G269" s="213"/>
      <c r="H269" s="214"/>
    </row>
    <row r="270" spans="1:47" ht="94.5" thickBot="1" x14ac:dyDescent="0.25">
      <c r="A270" s="211">
        <f>+A263+1</f>
        <v>129</v>
      </c>
      <c r="B270" s="280"/>
      <c r="C270" s="283"/>
      <c r="D270" s="226" t="s">
        <v>358</v>
      </c>
      <c r="E270" s="233">
        <v>5</v>
      </c>
      <c r="F270" s="210"/>
      <c r="G270" s="164"/>
      <c r="H270" s="190"/>
    </row>
    <row r="271" spans="1:47" s="128" customFormat="1" ht="24" thickBot="1" x14ac:dyDescent="0.25">
      <c r="A271" s="286" t="s">
        <v>59</v>
      </c>
      <c r="B271" s="287"/>
      <c r="C271" s="288"/>
      <c r="D271" s="287"/>
      <c r="E271" s="234">
        <f>SUM(E10:E270)</f>
        <v>1000</v>
      </c>
      <c r="F271" s="218"/>
      <c r="G271" s="219"/>
      <c r="H271" s="220"/>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row>
  </sheetData>
  <autoFilter ref="A9:AU271" xr:uid="{00000000-0009-0000-0000-000003000000}"/>
  <mergeCells count="58">
    <mergeCell ref="A195:A202"/>
    <mergeCell ref="A214:A221"/>
    <mergeCell ref="A98:A118"/>
    <mergeCell ref="E99:E118"/>
    <mergeCell ref="E257:E260"/>
    <mergeCell ref="C129:C181"/>
    <mergeCell ref="E185:E193"/>
    <mergeCell ref="C182:C194"/>
    <mergeCell ref="C242:C261"/>
    <mergeCell ref="A246:A255"/>
    <mergeCell ref="A271:D271"/>
    <mergeCell ref="B228:B241"/>
    <mergeCell ref="B10:B227"/>
    <mergeCell ref="C10:C51"/>
    <mergeCell ref="C52:C62"/>
    <mergeCell ref="C63:C80"/>
    <mergeCell ref="C81:C91"/>
    <mergeCell ref="C92:C121"/>
    <mergeCell ref="C195:C213"/>
    <mergeCell ref="C214:C223"/>
    <mergeCell ref="C224:C227"/>
    <mergeCell ref="C228:C241"/>
    <mergeCell ref="A16:A24"/>
    <mergeCell ref="A46:A49"/>
    <mergeCell ref="A63:A69"/>
    <mergeCell ref="A77:A79"/>
    <mergeCell ref="A88:A90"/>
    <mergeCell ref="A92:A97"/>
    <mergeCell ref="F7:H7"/>
    <mergeCell ref="A7:E7"/>
    <mergeCell ref="A25:A27"/>
    <mergeCell ref="A32:A40"/>
    <mergeCell ref="A43:A45"/>
    <mergeCell ref="E17:E24"/>
    <mergeCell ref="E26:E27"/>
    <mergeCell ref="E33:E40"/>
    <mergeCell ref="E44:E45"/>
    <mergeCell ref="E47:E49"/>
    <mergeCell ref="E64:E69"/>
    <mergeCell ref="E78:E79"/>
    <mergeCell ref="E89:E90"/>
    <mergeCell ref="E93:E97"/>
    <mergeCell ref="E264:E269"/>
    <mergeCell ref="A175:A178"/>
    <mergeCell ref="E124:E126"/>
    <mergeCell ref="E196:E202"/>
    <mergeCell ref="E215:E221"/>
    <mergeCell ref="E247:E255"/>
    <mergeCell ref="E130:E156"/>
    <mergeCell ref="E176:E178"/>
    <mergeCell ref="A123:A126"/>
    <mergeCell ref="C122:C128"/>
    <mergeCell ref="A129:A156"/>
    <mergeCell ref="B242:B270"/>
    <mergeCell ref="A257:A260"/>
    <mergeCell ref="C262:C270"/>
    <mergeCell ref="A263:A269"/>
    <mergeCell ref="A184:A193"/>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4"/>
  <sheetViews>
    <sheetView topLeftCell="A23"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26" t="s">
        <v>0</v>
      </c>
      <c r="B1" s="122"/>
      <c r="C1" s="123"/>
      <c r="D1" s="70"/>
      <c r="E1" s="70"/>
    </row>
    <row r="2" spans="1:48" ht="20.25" x14ac:dyDescent="0.2">
      <c r="A2" s="3" t="str">
        <f>SUMMARY!A2</f>
        <v xml:space="preserve">RFP 25-010-10 Employee Assistance Program </v>
      </c>
      <c r="B2" s="124"/>
      <c r="C2" s="125"/>
      <c r="D2" s="70"/>
      <c r="E2" s="70"/>
    </row>
    <row r="3" spans="1:48" ht="20.25" x14ac:dyDescent="0.2">
      <c r="A3" s="3" t="str">
        <f>SUMMARY!A3</f>
        <v>Department: Human Resources</v>
      </c>
      <c r="B3" s="124"/>
      <c r="C3" s="125"/>
      <c r="D3" s="77"/>
      <c r="E3" s="77"/>
      <c r="I3" s="77"/>
      <c r="M3" s="77"/>
      <c r="Q3" s="77"/>
      <c r="U3" s="77"/>
      <c r="Y3" s="77"/>
      <c r="AC3" s="77"/>
    </row>
    <row r="4" spans="1:48" ht="18.75" x14ac:dyDescent="0.2">
      <c r="A4" s="145" t="str">
        <f>SUMMARY!A16</f>
        <v>1) Name, Title, Dept</v>
      </c>
      <c r="B4" s="143"/>
      <c r="C4" s="144"/>
      <c r="D4" s="77"/>
      <c r="E4" s="77"/>
      <c r="I4" s="77"/>
      <c r="M4" s="77"/>
      <c r="Q4" s="77"/>
      <c r="U4" s="77"/>
      <c r="Y4" s="77"/>
      <c r="AC4" s="77"/>
    </row>
    <row r="5" spans="1:48" ht="18.75" x14ac:dyDescent="0.2">
      <c r="A5" s="78" t="s">
        <v>24</v>
      </c>
      <c r="B5" s="124"/>
      <c r="C5" s="125"/>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39</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63</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500000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4"/>
  <sheetViews>
    <sheetView topLeftCell="A27"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77"/>
      <c r="M3" s="77"/>
      <c r="Q3" s="77"/>
      <c r="U3" s="77"/>
      <c r="Y3" s="77"/>
      <c r="AC3" s="77"/>
    </row>
    <row r="4" spans="1:48" ht="18.75" x14ac:dyDescent="0.2">
      <c r="A4" s="145" t="str">
        <f>SUMMARY!A17</f>
        <v>2) Name, Title, Dept</v>
      </c>
      <c r="B4" s="143"/>
      <c r="C4" s="144"/>
      <c r="D4" s="77"/>
      <c r="E4" s="77"/>
      <c r="I4" s="77"/>
      <c r="M4" s="77"/>
      <c r="Q4" s="77"/>
      <c r="U4" s="77"/>
      <c r="Y4" s="77"/>
      <c r="AC4" s="77"/>
    </row>
    <row r="5" spans="1:48" ht="18.75" x14ac:dyDescent="0.2">
      <c r="A5" s="78" t="s">
        <v>24</v>
      </c>
      <c r="B5" s="143"/>
      <c r="C5" s="14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40</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64</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4"/>
  <sheetViews>
    <sheetView topLeftCell="A31"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77"/>
      <c r="M3" s="77"/>
      <c r="Q3" s="77"/>
      <c r="U3" s="77"/>
      <c r="Y3" s="77"/>
      <c r="AC3" s="77"/>
    </row>
    <row r="4" spans="1:48" ht="18.75" x14ac:dyDescent="0.2">
      <c r="A4" s="145" t="str">
        <f>SUMMARY!A18</f>
        <v>3) Name, Title, Dept</v>
      </c>
      <c r="B4" s="143"/>
      <c r="C4" s="144"/>
      <c r="D4" s="77"/>
      <c r="E4" s="77"/>
      <c r="I4" s="77"/>
      <c r="M4" s="77"/>
      <c r="Q4" s="77"/>
      <c r="U4" s="77"/>
      <c r="Y4" s="77"/>
      <c r="AC4" s="77"/>
    </row>
    <row r="5" spans="1:48" ht="18.75" x14ac:dyDescent="0.2">
      <c r="A5" s="78" t="s">
        <v>24</v>
      </c>
      <c r="B5" s="143"/>
      <c r="C5" s="14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41</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65</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77"/>
      <c r="M3" s="77"/>
      <c r="Q3" s="77"/>
      <c r="U3" s="77"/>
      <c r="Y3" s="77"/>
      <c r="AC3" s="77"/>
    </row>
    <row r="4" spans="1:48" ht="18.75" x14ac:dyDescent="0.2">
      <c r="A4" s="145" t="str">
        <f>SUMMARY!A19</f>
        <v>4) Name, Title, Dept</v>
      </c>
      <c r="B4" s="143"/>
      <c r="C4" s="144"/>
      <c r="D4" s="77"/>
      <c r="E4" s="77"/>
      <c r="I4" s="77"/>
      <c r="M4" s="77"/>
      <c r="Q4" s="77"/>
      <c r="U4" s="77"/>
      <c r="Y4" s="77"/>
      <c r="AC4" s="77"/>
    </row>
    <row r="5" spans="1:48" ht="18.75" x14ac:dyDescent="0.2">
      <c r="A5" s="78" t="s">
        <v>24</v>
      </c>
      <c r="B5" s="143"/>
      <c r="C5" s="14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42</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66</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77"/>
      <c r="M3" s="77"/>
      <c r="Q3" s="77"/>
      <c r="U3" s="77"/>
      <c r="Y3" s="77"/>
      <c r="AC3" s="77"/>
    </row>
    <row r="4" spans="1:48" ht="18.75" x14ac:dyDescent="0.2">
      <c r="A4" s="145" t="str">
        <f>SUMMARY!A20</f>
        <v>5) Name, Title, Dept</v>
      </c>
      <c r="B4" s="143"/>
      <c r="C4" s="144"/>
      <c r="D4" s="77"/>
      <c r="E4" s="77"/>
      <c r="I4" s="77"/>
      <c r="M4" s="77"/>
      <c r="Q4" s="77"/>
      <c r="U4" s="77"/>
      <c r="Y4" s="77"/>
      <c r="AC4" s="77"/>
    </row>
    <row r="5" spans="1:48" ht="18.75" x14ac:dyDescent="0.2">
      <c r="A5" s="78" t="s">
        <v>24</v>
      </c>
      <c r="B5" s="143"/>
      <c r="C5" s="14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43</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67</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77"/>
      <c r="M3" s="77"/>
      <c r="Q3" s="77"/>
      <c r="U3" s="77"/>
      <c r="Y3" s="77"/>
      <c r="AC3" s="77"/>
    </row>
    <row r="4" spans="1:48" ht="18.75" x14ac:dyDescent="0.2">
      <c r="A4" s="145" t="str">
        <f>SUMMARY!A21</f>
        <v>6) Name, Title, Dept</v>
      </c>
      <c r="B4" s="143"/>
      <c r="C4" s="144"/>
      <c r="D4" s="77"/>
      <c r="E4" s="77"/>
      <c r="I4" s="77"/>
      <c r="M4" s="77"/>
      <c r="Q4" s="77"/>
      <c r="U4" s="77"/>
      <c r="Y4" s="77"/>
      <c r="AC4" s="77"/>
    </row>
    <row r="5" spans="1:48" ht="18.75" x14ac:dyDescent="0.2">
      <c r="A5" s="78" t="s">
        <v>24</v>
      </c>
      <c r="B5" s="143"/>
      <c r="C5" s="14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44</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68</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77"/>
      <c r="M3" s="77"/>
      <c r="Q3" s="77"/>
      <c r="U3" s="77"/>
      <c r="Y3" s="77"/>
      <c r="AC3" s="77"/>
    </row>
    <row r="4" spans="1:48" ht="18.75" x14ac:dyDescent="0.2">
      <c r="A4" s="145" t="str">
        <f>SUMMARY!A22</f>
        <v>7) Name, Title, Dept</v>
      </c>
      <c r="B4" s="143"/>
      <c r="C4" s="144"/>
      <c r="D4" s="77"/>
      <c r="E4" s="77"/>
      <c r="I4" s="77"/>
      <c r="M4" s="77"/>
      <c r="Q4" s="77"/>
      <c r="U4" s="77"/>
      <c r="Y4" s="77"/>
      <c r="AC4" s="77"/>
    </row>
    <row r="5" spans="1:48" ht="18.75" x14ac:dyDescent="0.2">
      <c r="A5" s="78" t="s">
        <v>24</v>
      </c>
      <c r="B5" s="143"/>
      <c r="C5" s="14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45</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69</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6" t="s">
        <v>0</v>
      </c>
      <c r="B1" s="141"/>
      <c r="C1" s="142"/>
      <c r="D1" s="70"/>
      <c r="E1" s="70"/>
    </row>
    <row r="2" spans="1:48" ht="20.25" x14ac:dyDescent="0.2">
      <c r="A2" s="3" t="str">
        <f>SUMMARY!A2</f>
        <v xml:space="preserve">RFP 25-010-10 Employee Assistance Program </v>
      </c>
      <c r="B2" s="143"/>
      <c r="C2" s="144"/>
      <c r="D2" s="70"/>
      <c r="E2" s="70"/>
    </row>
    <row r="3" spans="1:48" ht="20.25" x14ac:dyDescent="0.2">
      <c r="A3" s="3" t="str">
        <f>SUMMARY!A3</f>
        <v>Department: Human Resources</v>
      </c>
      <c r="B3" s="143"/>
      <c r="C3" s="144"/>
      <c r="D3" s="77"/>
      <c r="E3" s="77"/>
      <c r="I3" s="77"/>
      <c r="M3" s="77"/>
      <c r="Q3" s="77"/>
      <c r="U3" s="77"/>
      <c r="Y3" s="77"/>
      <c r="AC3" s="77"/>
    </row>
    <row r="4" spans="1:48" ht="18.75" x14ac:dyDescent="0.2">
      <c r="A4" s="145" t="str">
        <f>SUMMARY!A23</f>
        <v>8) Name, Title, Dept</v>
      </c>
      <c r="B4" s="143"/>
      <c r="C4" s="144"/>
      <c r="D4" s="77"/>
      <c r="E4" s="77"/>
      <c r="I4" s="77"/>
      <c r="M4" s="77"/>
      <c r="Q4" s="77"/>
      <c r="U4" s="77"/>
      <c r="Y4" s="77"/>
      <c r="AC4" s="77"/>
    </row>
    <row r="5" spans="1:48" ht="18.75" x14ac:dyDescent="0.2">
      <c r="A5" s="78" t="s">
        <v>24</v>
      </c>
      <c r="B5" s="143"/>
      <c r="C5" s="14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300" t="s">
        <v>38</v>
      </c>
      <c r="B7" s="301"/>
      <c r="C7" s="301"/>
      <c r="D7" s="301"/>
      <c r="E7" s="301"/>
      <c r="F7" s="255" t="str">
        <f>SUMMARY!C1</f>
        <v>Bidder A
 (LOSB?)</v>
      </c>
      <c r="G7" s="256"/>
      <c r="H7" s="256"/>
      <c r="I7" s="257"/>
      <c r="J7" s="255" t="str">
        <f>SUMMARY!D1</f>
        <v>Bidder B
 (LOSB?)</v>
      </c>
      <c r="K7" s="256"/>
      <c r="L7" s="256"/>
      <c r="M7" s="257"/>
      <c r="N7" s="255" t="str">
        <f>SUMMARY!E1</f>
        <v>Bidder C 
(LOSB?)</v>
      </c>
      <c r="O7" s="256"/>
      <c r="P7" s="256"/>
      <c r="Q7" s="257"/>
      <c r="R7" s="255" t="str">
        <f>SUMMARY!F1</f>
        <v>Bidder D 
(LOSB?)</v>
      </c>
      <c r="S7" s="256"/>
      <c r="T7" s="256"/>
      <c r="U7" s="257"/>
      <c r="V7" s="255" t="str">
        <f>SUMMARY!G1</f>
        <v>Bidder E 
(LOSB?)</v>
      </c>
      <c r="W7" s="256"/>
      <c r="X7" s="256"/>
      <c r="Y7" s="257"/>
      <c r="Z7" s="255" t="str">
        <f>SUMMARY!H1</f>
        <v>Bidder F 
(LOSB?)</v>
      </c>
      <c r="AA7" s="256"/>
      <c r="AB7" s="256"/>
      <c r="AC7" s="25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25</v>
      </c>
      <c r="B8" s="101" t="s">
        <v>26</v>
      </c>
      <c r="C8" s="101" t="s">
        <v>27</v>
      </c>
      <c r="D8" s="101" t="s">
        <v>28</v>
      </c>
      <c r="E8" s="120" t="s">
        <v>34</v>
      </c>
      <c r="F8" s="85" t="s">
        <v>36</v>
      </c>
      <c r="G8" s="86" t="s">
        <v>37</v>
      </c>
      <c r="H8" s="86" t="s">
        <v>35</v>
      </c>
      <c r="I8" s="192" t="s">
        <v>58</v>
      </c>
      <c r="J8" s="85" t="s">
        <v>36</v>
      </c>
      <c r="K8" s="86" t="s">
        <v>37</v>
      </c>
      <c r="L8" s="86" t="s">
        <v>35</v>
      </c>
      <c r="M8" s="192" t="s">
        <v>58</v>
      </c>
      <c r="N8" s="85" t="s">
        <v>36</v>
      </c>
      <c r="O8" s="86" t="s">
        <v>37</v>
      </c>
      <c r="P8" s="86" t="s">
        <v>35</v>
      </c>
      <c r="Q8" s="192" t="s">
        <v>58</v>
      </c>
      <c r="R8" s="85" t="s">
        <v>36</v>
      </c>
      <c r="S8" s="86" t="s">
        <v>37</v>
      </c>
      <c r="T8" s="86" t="s">
        <v>35</v>
      </c>
      <c r="U8" s="192" t="s">
        <v>58</v>
      </c>
      <c r="V8" s="85" t="s">
        <v>36</v>
      </c>
      <c r="W8" s="86" t="s">
        <v>37</v>
      </c>
      <c r="X8" s="86" t="s">
        <v>35</v>
      </c>
      <c r="Y8" s="192" t="s">
        <v>58</v>
      </c>
      <c r="Z8" s="85" t="s">
        <v>36</v>
      </c>
      <c r="AA8" s="86" t="s">
        <v>37</v>
      </c>
      <c r="AB8" s="86" t="s">
        <v>35</v>
      </c>
      <c r="AC8" s="192"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1"/>
      <c r="F9" s="177"/>
      <c r="G9" s="178"/>
      <c r="H9" s="178"/>
      <c r="I9" s="193"/>
      <c r="J9" s="177"/>
      <c r="K9" s="178"/>
      <c r="L9" s="178"/>
      <c r="M9" s="193"/>
      <c r="N9" s="177"/>
      <c r="O9" s="178"/>
      <c r="P9" s="178"/>
      <c r="Q9" s="193"/>
      <c r="R9" s="177"/>
      <c r="S9" s="178"/>
      <c r="T9" s="178"/>
      <c r="U9" s="193"/>
      <c r="V9" s="177"/>
      <c r="W9" s="178"/>
      <c r="X9" s="178"/>
      <c r="Y9" s="193"/>
      <c r="Z9" s="177"/>
      <c r="AA9" s="178"/>
      <c r="AB9" s="178"/>
      <c r="AC9" s="193"/>
      <c r="AD9" s="87"/>
      <c r="AE9" s="87"/>
      <c r="AF9" s="87"/>
      <c r="AG9" s="87"/>
      <c r="AH9" s="87"/>
      <c r="AI9" s="87"/>
      <c r="AJ9" s="87"/>
      <c r="AK9" s="87"/>
      <c r="AL9" s="87"/>
      <c r="AM9" s="87"/>
      <c r="AN9" s="87"/>
      <c r="AO9" s="87"/>
      <c r="AP9" s="87"/>
      <c r="AQ9" s="87"/>
      <c r="AR9" s="87"/>
      <c r="AS9" s="87"/>
      <c r="AT9" s="87"/>
      <c r="AU9" s="87"/>
      <c r="AV9" s="87"/>
    </row>
    <row r="10" spans="1:48" ht="37.5" x14ac:dyDescent="0.2">
      <c r="A10" s="95">
        <v>1</v>
      </c>
      <c r="B10" s="130" t="str">
        <f>'DEPT REQS'!B10</f>
        <v>ADMINISTRATIVE</v>
      </c>
      <c r="C10" s="130" t="str">
        <f>'DEPT REQS'!C10</f>
        <v>General Information</v>
      </c>
      <c r="D10" s="131" t="str">
        <f>'DEPT REQS'!D10</f>
        <v xml:space="preserve">How many years has your organization provided EAP services? </v>
      </c>
      <c r="E10" s="132">
        <f>'DEPT REQS'!E10</f>
        <v>5</v>
      </c>
      <c r="F10" s="179"/>
      <c r="G10" s="180"/>
      <c r="H10" s="181"/>
      <c r="I10" s="194"/>
      <c r="J10" s="179"/>
      <c r="K10" s="180"/>
      <c r="L10" s="181"/>
      <c r="M10" s="194"/>
      <c r="N10" s="179"/>
      <c r="O10" s="180"/>
      <c r="P10" s="181"/>
      <c r="Q10" s="194"/>
      <c r="R10" s="179"/>
      <c r="S10" s="180"/>
      <c r="T10" s="181"/>
      <c r="U10" s="194"/>
      <c r="V10" s="179"/>
      <c r="W10" s="180"/>
      <c r="X10" s="181"/>
      <c r="Y10" s="194"/>
      <c r="Z10" s="179"/>
      <c r="AA10" s="180"/>
      <c r="AB10" s="181"/>
      <c r="AC10" s="194"/>
    </row>
    <row r="11" spans="1:48" ht="56.25" x14ac:dyDescent="0.2">
      <c r="A11" s="95">
        <v>2</v>
      </c>
      <c r="B11" s="130">
        <f>'DEPT REQS'!B11</f>
        <v>0</v>
      </c>
      <c r="C11" s="130">
        <f>'DEPT REQS'!C11</f>
        <v>0</v>
      </c>
      <c r="D11" s="131" t="str">
        <f>'DEPT REQS'!D11</f>
        <v xml:space="preserve">Outline any significant organizational changes (acquisitions, mergers, layoffs, divestitures, litigations, etc.) that have taken place in the last 18 months or are planned to take place in the next year. </v>
      </c>
      <c r="E11" s="132">
        <f>'DEPT REQS'!E11</f>
        <v>5</v>
      </c>
      <c r="F11" s="161"/>
      <c r="G11" s="140"/>
      <c r="H11" s="138"/>
      <c r="I11" s="195"/>
      <c r="J11" s="161"/>
      <c r="K11" s="140"/>
      <c r="L11" s="138"/>
      <c r="M11" s="195"/>
      <c r="N11" s="161"/>
      <c r="O11" s="140"/>
      <c r="P11" s="138"/>
      <c r="Q11" s="195"/>
      <c r="R11" s="161"/>
      <c r="S11" s="140"/>
      <c r="T11" s="138"/>
      <c r="U11" s="195"/>
      <c r="V11" s="161"/>
      <c r="W11" s="140"/>
      <c r="X11" s="138"/>
      <c r="Y11" s="195"/>
      <c r="Z11" s="161"/>
      <c r="AA11" s="140"/>
      <c r="AB11" s="138"/>
      <c r="AC11" s="195"/>
    </row>
    <row r="12" spans="1:48" ht="37.5" x14ac:dyDescent="0.2">
      <c r="A12" s="95">
        <v>3</v>
      </c>
      <c r="B12" s="130">
        <f>'DEPT REQS'!B208</f>
        <v>0</v>
      </c>
      <c r="C12" s="130">
        <f>'DEPT REQS'!C208</f>
        <v>0</v>
      </c>
      <c r="D12" s="131" t="str">
        <f>'DEPT REQS'!D208</f>
        <v xml:space="preserve">What special training is given to intake staff and counselors in regards to crisis intervention and emergency assistance?  </v>
      </c>
      <c r="E12" s="132">
        <f>'DEPT REQS'!E208</f>
        <v>4</v>
      </c>
      <c r="F12" s="161"/>
      <c r="G12" s="140"/>
      <c r="H12" s="138"/>
      <c r="I12" s="195"/>
      <c r="J12" s="161"/>
      <c r="K12" s="140"/>
      <c r="L12" s="138"/>
      <c r="M12" s="195"/>
      <c r="N12" s="161"/>
      <c r="O12" s="140"/>
      <c r="P12" s="138"/>
      <c r="Q12" s="195"/>
      <c r="R12" s="161"/>
      <c r="S12" s="140"/>
      <c r="T12" s="138"/>
      <c r="U12" s="195"/>
      <c r="V12" s="161"/>
      <c r="W12" s="140"/>
      <c r="X12" s="138"/>
      <c r="Y12" s="195"/>
      <c r="Z12" s="161"/>
      <c r="AA12" s="140"/>
      <c r="AB12" s="138"/>
      <c r="AC12" s="195"/>
    </row>
    <row r="13" spans="1:48" ht="18.75" x14ac:dyDescent="0.2">
      <c r="A13" s="95">
        <v>4</v>
      </c>
      <c r="B13" s="130">
        <f>'DEPT REQS'!B209</f>
        <v>0</v>
      </c>
      <c r="C13" s="130">
        <f>'DEPT REQS'!C209</f>
        <v>0</v>
      </c>
      <c r="D13" s="131" t="str">
        <f>'DEPT REQS'!D209</f>
        <v xml:space="preserve">What is the response protocol for domestic violence situations? </v>
      </c>
      <c r="E13" s="132">
        <f>'DEPT REQS'!E209</f>
        <v>4</v>
      </c>
      <c r="F13" s="161"/>
      <c r="G13" s="140"/>
      <c r="H13" s="138"/>
      <c r="I13" s="195"/>
      <c r="J13" s="161"/>
      <c r="K13" s="140"/>
      <c r="L13" s="138"/>
      <c r="M13" s="195"/>
      <c r="N13" s="161"/>
      <c r="O13" s="140"/>
      <c r="P13" s="138"/>
      <c r="Q13" s="195"/>
      <c r="R13" s="161"/>
      <c r="S13" s="140"/>
      <c r="T13" s="138"/>
      <c r="U13" s="195"/>
      <c r="V13" s="161"/>
      <c r="W13" s="140"/>
      <c r="X13" s="138"/>
      <c r="Y13" s="195"/>
      <c r="Z13" s="161"/>
      <c r="AA13" s="140"/>
      <c r="AB13" s="138"/>
      <c r="AC13" s="195"/>
    </row>
    <row r="14" spans="1:48" ht="37.5" x14ac:dyDescent="0.2">
      <c r="A14" s="95">
        <v>5</v>
      </c>
      <c r="B14" s="130">
        <f>'DEPT REQS'!B210</f>
        <v>0</v>
      </c>
      <c r="C14" s="130">
        <f>'DEPT REQS'!C210</f>
        <v>0</v>
      </c>
      <c r="D14" s="131" t="str">
        <f>'DEPT REQS'!D210</f>
        <v xml:space="preserve">Please provide names of crisis response partners and length of relationship.   </v>
      </c>
      <c r="E14" s="132">
        <f>'DEPT REQS'!E210</f>
        <v>4</v>
      </c>
      <c r="F14" s="161"/>
      <c r="G14" s="140"/>
      <c r="H14" s="138"/>
      <c r="I14" s="195"/>
      <c r="J14" s="161"/>
      <c r="K14" s="140"/>
      <c r="L14" s="138"/>
      <c r="M14" s="195"/>
      <c r="N14" s="161"/>
      <c r="O14" s="140"/>
      <c r="P14" s="138"/>
      <c r="Q14" s="195"/>
      <c r="R14" s="161"/>
      <c r="S14" s="140"/>
      <c r="T14" s="138"/>
      <c r="U14" s="195"/>
      <c r="V14" s="161"/>
      <c r="W14" s="140"/>
      <c r="X14" s="138"/>
      <c r="Y14" s="195"/>
      <c r="Z14" s="161"/>
      <c r="AA14" s="140"/>
      <c r="AB14" s="138"/>
      <c r="AC14" s="195"/>
    </row>
    <row r="15" spans="1:48" ht="56.25" x14ac:dyDescent="0.2">
      <c r="A15" s="95">
        <v>6</v>
      </c>
      <c r="B15" s="130">
        <f>'DEPT REQS'!B211</f>
        <v>0</v>
      </c>
      <c r="C15" s="130">
        <f>'DEPT REQS'!C211</f>
        <v>0</v>
      </c>
      <c r="D15" s="131" t="str">
        <f>'DEPT REQS'!D211</f>
        <v xml:space="preserve">Please cite examples of any crisis interventions you have had to deploy. Do you have counselors specifically credentialed and experienced with PTSD counseling and treatment protocols?  </v>
      </c>
      <c r="E15" s="132">
        <f>'DEPT REQS'!E211</f>
        <v>4</v>
      </c>
      <c r="F15" s="161"/>
      <c r="G15" s="140"/>
      <c r="H15" s="138"/>
      <c r="I15" s="195"/>
      <c r="J15" s="161"/>
      <c r="K15" s="140"/>
      <c r="L15" s="138"/>
      <c r="M15" s="195"/>
      <c r="N15" s="161"/>
      <c r="O15" s="140"/>
      <c r="P15" s="138"/>
      <c r="Q15" s="195"/>
      <c r="R15" s="161"/>
      <c r="S15" s="140"/>
      <c r="T15" s="138"/>
      <c r="U15" s="195"/>
      <c r="V15" s="161"/>
      <c r="W15" s="140"/>
      <c r="X15" s="138"/>
      <c r="Y15" s="195"/>
      <c r="Z15" s="161"/>
      <c r="AA15" s="140"/>
      <c r="AB15" s="138"/>
      <c r="AC15" s="195"/>
    </row>
    <row r="16" spans="1:48" ht="56.25" x14ac:dyDescent="0.2">
      <c r="A16" s="95">
        <v>7</v>
      </c>
      <c r="B16" s="130">
        <f>'DEPT REQS'!B212</f>
        <v>0</v>
      </c>
      <c r="C16" s="130">
        <f>'DEPT REQS'!C212</f>
        <v>0</v>
      </c>
      <c r="D16" s="131" t="str">
        <f>'DEPT REQS'!D212</f>
        <v xml:space="preserve">If you answered "yes" to the above question, please provide specific details regarding the support that can be provided. Also, please clarify if this service is included in your rates.  </v>
      </c>
      <c r="E16" s="132">
        <f>'DEPT REQS'!E212</f>
        <v>4</v>
      </c>
      <c r="F16" s="161"/>
      <c r="G16" s="140"/>
      <c r="H16" s="138"/>
      <c r="I16" s="195"/>
      <c r="J16" s="161"/>
      <c r="K16" s="140"/>
      <c r="L16" s="138"/>
      <c r="M16" s="195"/>
      <c r="N16" s="161"/>
      <c r="O16" s="140"/>
      <c r="P16" s="138"/>
      <c r="Q16" s="195"/>
      <c r="R16" s="161"/>
      <c r="S16" s="140"/>
      <c r="T16" s="138"/>
      <c r="U16" s="195"/>
      <c r="V16" s="161"/>
      <c r="W16" s="140"/>
      <c r="X16" s="138"/>
      <c r="Y16" s="195"/>
      <c r="Z16" s="161"/>
      <c r="AA16" s="140"/>
      <c r="AB16" s="138"/>
      <c r="AC16" s="195"/>
    </row>
    <row r="17" spans="1:29" ht="37.5" x14ac:dyDescent="0.2">
      <c r="A17" s="95">
        <v>8</v>
      </c>
      <c r="B17" s="130">
        <f>'DEPT REQS'!B213</f>
        <v>0</v>
      </c>
      <c r="C17" s="130">
        <f>'DEPT REQS'!C213</f>
        <v>0</v>
      </c>
      <c r="D17" s="131" t="str">
        <f>'DEPT REQS'!D213</f>
        <v>Describe your experience in providing PTSD counseling/therapy to first responders.</v>
      </c>
      <c r="E17" s="132">
        <f>'DEPT REQS'!E213</f>
        <v>4</v>
      </c>
      <c r="F17" s="161"/>
      <c r="G17" s="140"/>
      <c r="H17" s="138"/>
      <c r="I17" s="195"/>
      <c r="J17" s="161"/>
      <c r="K17" s="140"/>
      <c r="L17" s="138"/>
      <c r="M17" s="195"/>
      <c r="N17" s="161"/>
      <c r="O17" s="140"/>
      <c r="P17" s="138"/>
      <c r="Q17" s="195"/>
      <c r="R17" s="161"/>
      <c r="S17" s="140"/>
      <c r="T17" s="138"/>
      <c r="U17" s="195"/>
      <c r="V17" s="161"/>
      <c r="W17" s="140"/>
      <c r="X17" s="138"/>
      <c r="Y17" s="195"/>
      <c r="Z17" s="161"/>
      <c r="AA17" s="140"/>
      <c r="AB17" s="138"/>
      <c r="AC17" s="195"/>
    </row>
    <row r="18" spans="1:29" ht="37.5" x14ac:dyDescent="0.2">
      <c r="A18" s="95">
        <v>9</v>
      </c>
      <c r="B18" s="130">
        <f>'DEPT REQS'!B214</f>
        <v>0</v>
      </c>
      <c r="C18" s="130" t="str">
        <f>'DEPT REQS'!C214</f>
        <v>Satisfaction</v>
      </c>
      <c r="D18" s="131" t="str">
        <f>'DEPT REQS'!D214</f>
        <v>Do you solicit participant satisfaction? If so, please complete the following chart. Indicate all that apply.  Confirm (Yes/No)</v>
      </c>
      <c r="E18" s="132" t="str">
        <f>'DEPT REQS'!E214</f>
        <v>Blank Cell</v>
      </c>
      <c r="F18" s="161"/>
      <c r="G18" s="140"/>
      <c r="H18" s="138"/>
      <c r="I18" s="195"/>
      <c r="J18" s="161"/>
      <c r="K18" s="140"/>
      <c r="L18" s="138"/>
      <c r="M18" s="195"/>
      <c r="N18" s="161"/>
      <c r="O18" s="140"/>
      <c r="P18" s="138"/>
      <c r="Q18" s="195"/>
      <c r="R18" s="161"/>
      <c r="S18" s="140"/>
      <c r="T18" s="138"/>
      <c r="U18" s="195"/>
      <c r="V18" s="161"/>
      <c r="W18" s="140"/>
      <c r="X18" s="138"/>
      <c r="Y18" s="195"/>
      <c r="Z18" s="161"/>
      <c r="AA18" s="140"/>
      <c r="AB18" s="138"/>
      <c r="AC18" s="195"/>
    </row>
    <row r="19" spans="1:29" ht="37.5" x14ac:dyDescent="0.2">
      <c r="A19" s="95">
        <v>10</v>
      </c>
      <c r="B19" s="130">
        <f>'DEPT REQS'!B222</f>
        <v>0</v>
      </c>
      <c r="C19" s="130">
        <f>'DEPT REQS'!C222</f>
        <v>0</v>
      </c>
      <c r="D19" s="131" t="str">
        <f>'DEPT REQS'!D222</f>
        <v>Please describe how your organization evaluates patient satisfaction for EAP and Work/Life cases</v>
      </c>
      <c r="E19" s="132">
        <f>'DEPT REQS'!E222</f>
        <v>5</v>
      </c>
      <c r="F19" s="161"/>
      <c r="G19" s="140"/>
      <c r="H19" s="138"/>
      <c r="I19" s="195"/>
      <c r="J19" s="161"/>
      <c r="K19" s="140"/>
      <c r="L19" s="138"/>
      <c r="M19" s="195"/>
      <c r="N19" s="161"/>
      <c r="O19" s="140"/>
      <c r="P19" s="138"/>
      <c r="Q19" s="195"/>
      <c r="R19" s="161"/>
      <c r="S19" s="140"/>
      <c r="T19" s="138"/>
      <c r="U19" s="195"/>
      <c r="V19" s="161"/>
      <c r="W19" s="140"/>
      <c r="X19" s="138"/>
      <c r="Y19" s="195"/>
      <c r="Z19" s="161"/>
      <c r="AA19" s="140"/>
      <c r="AB19" s="138"/>
      <c r="AC19" s="195"/>
    </row>
    <row r="20" spans="1:29" ht="37.5" x14ac:dyDescent="0.2">
      <c r="A20" s="95">
        <v>11</v>
      </c>
      <c r="B20" s="130">
        <f>'DEPT REQS'!B223</f>
        <v>0</v>
      </c>
      <c r="C20" s="130">
        <f>'DEPT REQS'!C223</f>
        <v>0</v>
      </c>
      <c r="D20" s="131" t="str">
        <f>'DEPT REQS'!D223</f>
        <v>How are satisfaction surveys distributed (online, email, text, standard mail, etc.)?  Are survey results included in reporting?</v>
      </c>
      <c r="E20" s="132">
        <f>'DEPT REQS'!E223</f>
        <v>5</v>
      </c>
      <c r="F20" s="161"/>
      <c r="G20" s="140"/>
      <c r="H20" s="138"/>
      <c r="I20" s="195"/>
      <c r="J20" s="161"/>
      <c r="K20" s="140"/>
      <c r="L20" s="138"/>
      <c r="M20" s="195"/>
      <c r="N20" s="161"/>
      <c r="O20" s="140"/>
      <c r="P20" s="138"/>
      <c r="Q20" s="195"/>
      <c r="R20" s="161"/>
      <c r="S20" s="140"/>
      <c r="T20" s="138"/>
      <c r="U20" s="195"/>
      <c r="V20" s="161"/>
      <c r="W20" s="140"/>
      <c r="X20" s="138"/>
      <c r="Y20" s="195"/>
      <c r="Z20" s="161"/>
      <c r="AA20" s="140"/>
      <c r="AB20" s="138"/>
      <c r="AC20" s="195"/>
    </row>
    <row r="21" spans="1:29" ht="18.75" x14ac:dyDescent="0.2">
      <c r="A21" s="95">
        <v>12</v>
      </c>
      <c r="B21" s="130">
        <f>'DEPT REQS'!B224</f>
        <v>0</v>
      </c>
      <c r="C21" s="130" t="str">
        <f>'DEPT REQS'!C224</f>
        <v>Utilization</v>
      </c>
      <c r="D21" s="131" t="str">
        <f>'DEPT REQS'!D224</f>
        <v xml:space="preserve">Please describe the method used to determine utilization. </v>
      </c>
      <c r="E21" s="132">
        <f>'DEPT REQS'!E224</f>
        <v>5</v>
      </c>
      <c r="F21" s="161"/>
      <c r="G21" s="140"/>
      <c r="H21" s="138"/>
      <c r="I21" s="195"/>
      <c r="J21" s="161"/>
      <c r="K21" s="140"/>
      <c r="L21" s="138"/>
      <c r="M21" s="195"/>
      <c r="N21" s="161"/>
      <c r="O21" s="140"/>
      <c r="P21" s="138"/>
      <c r="Q21" s="195"/>
      <c r="R21" s="161"/>
      <c r="S21" s="140"/>
      <c r="T21" s="138"/>
      <c r="U21" s="195"/>
      <c r="V21" s="161"/>
      <c r="W21" s="140"/>
      <c r="X21" s="138"/>
      <c r="Y21" s="195"/>
      <c r="Z21" s="161"/>
      <c r="AA21" s="140"/>
      <c r="AB21" s="138"/>
      <c r="AC21" s="195"/>
    </row>
    <row r="22" spans="1:29" ht="37.5" x14ac:dyDescent="0.2">
      <c r="A22" s="95">
        <v>13</v>
      </c>
      <c r="B22" s="130">
        <f>'DEPT REQS'!B225</f>
        <v>0</v>
      </c>
      <c r="C22" s="130">
        <f>'DEPT REQS'!C225</f>
        <v>0</v>
      </c>
      <c r="D22" s="131" t="str">
        <f>'DEPT REQS'!D225</f>
        <v xml:space="preserve">What is your expectation of average percent EAP and Work/Life utilization for the Client? </v>
      </c>
      <c r="E22" s="132">
        <f>'DEPT REQS'!E225</f>
        <v>5</v>
      </c>
      <c r="F22" s="161"/>
      <c r="G22" s="140"/>
      <c r="H22" s="138"/>
      <c r="I22" s="195"/>
      <c r="J22" s="161"/>
      <c r="K22" s="140"/>
      <c r="L22" s="138"/>
      <c r="M22" s="195"/>
      <c r="N22" s="161"/>
      <c r="O22" s="140"/>
      <c r="P22" s="138"/>
      <c r="Q22" s="195"/>
      <c r="R22" s="161"/>
      <c r="S22" s="140"/>
      <c r="T22" s="138"/>
      <c r="U22" s="195"/>
      <c r="V22" s="161"/>
      <c r="W22" s="140"/>
      <c r="X22" s="138"/>
      <c r="Y22" s="195"/>
      <c r="Z22" s="161"/>
      <c r="AA22" s="140"/>
      <c r="AB22" s="138"/>
      <c r="AC22" s="195"/>
    </row>
    <row r="23" spans="1:29" ht="56.25" x14ac:dyDescent="0.2">
      <c r="A23" s="95">
        <v>14</v>
      </c>
      <c r="B23" s="130">
        <f>'DEPT REQS'!B226</f>
        <v>0</v>
      </c>
      <c r="C23" s="130">
        <f>'DEPT REQS'!C226</f>
        <v>0</v>
      </c>
      <c r="D23" s="131" t="str">
        <f>'DEPT REQS'!D226</f>
        <v xml:space="preserve">Are you able to coordinate/track the provider relationships that the Client offers via its medical plans and refer to a specific provider within a network?   </v>
      </c>
      <c r="E23" s="132">
        <f>'DEPT REQS'!E226</f>
        <v>5</v>
      </c>
      <c r="F23" s="161"/>
      <c r="G23" s="140"/>
      <c r="H23" s="138"/>
      <c r="I23" s="195"/>
      <c r="J23" s="161"/>
      <c r="K23" s="140"/>
      <c r="L23" s="138"/>
      <c r="M23" s="195"/>
      <c r="N23" s="161"/>
      <c r="O23" s="140"/>
      <c r="P23" s="138"/>
      <c r="Q23" s="195"/>
      <c r="R23" s="161"/>
      <c r="S23" s="140"/>
      <c r="T23" s="138"/>
      <c r="U23" s="195"/>
      <c r="V23" s="161"/>
      <c r="W23" s="140"/>
      <c r="X23" s="138"/>
      <c r="Y23" s="195"/>
      <c r="Z23" s="161"/>
      <c r="AA23" s="140"/>
      <c r="AB23" s="138"/>
      <c r="AC23" s="195"/>
    </row>
    <row r="24" spans="1:29" ht="37.5" x14ac:dyDescent="0.2">
      <c r="A24" s="95">
        <v>15</v>
      </c>
      <c r="B24" s="130">
        <f>'DEPT REQS'!B227</f>
        <v>0</v>
      </c>
      <c r="C24" s="130">
        <f>'DEPT REQS'!C227</f>
        <v>0</v>
      </c>
      <c r="D24" s="131" t="str">
        <f>'DEPT REQS'!D227</f>
        <v xml:space="preserve">If your program allows for a certain number of visits per incident or event, how do you define a separate incident or event? </v>
      </c>
      <c r="E24" s="132">
        <f>'DEPT REQS'!E227</f>
        <v>5</v>
      </c>
      <c r="F24" s="161"/>
      <c r="G24" s="140"/>
      <c r="H24" s="138"/>
      <c r="I24" s="195"/>
      <c r="J24" s="161"/>
      <c r="K24" s="140"/>
      <c r="L24" s="138"/>
      <c r="M24" s="195"/>
      <c r="N24" s="161"/>
      <c r="O24" s="140"/>
      <c r="P24" s="138"/>
      <c r="Q24" s="195"/>
      <c r="R24" s="161"/>
      <c r="S24" s="140"/>
      <c r="T24" s="138"/>
      <c r="U24" s="195"/>
      <c r="V24" s="161"/>
      <c r="W24" s="140"/>
      <c r="X24" s="138"/>
      <c r="Y24" s="195"/>
      <c r="Z24" s="161"/>
      <c r="AA24" s="140"/>
      <c r="AB24" s="138"/>
      <c r="AC24" s="195"/>
    </row>
    <row r="25" spans="1:29" ht="37.5" x14ac:dyDescent="0.2">
      <c r="A25" s="95">
        <v>16</v>
      </c>
      <c r="B25" s="130" t="str">
        <f>'DEPT REQS'!B228</f>
        <v>NETWORKS</v>
      </c>
      <c r="C25" s="130" t="str">
        <f>'DEPT REQS'!C228</f>
        <v>Networks</v>
      </c>
      <c r="D25" s="131" t="str">
        <f>'DEPT REQS'!D228</f>
        <v xml:space="preserve">How much notice is a provider contractually required to give if he/she elects to terminate contract with your network?  </v>
      </c>
      <c r="E25" s="132">
        <f>'DEPT REQS'!E228</f>
        <v>9</v>
      </c>
      <c r="F25" s="161"/>
      <c r="G25" s="140"/>
      <c r="H25" s="138"/>
      <c r="I25" s="195"/>
      <c r="J25" s="161"/>
      <c r="K25" s="140"/>
      <c r="L25" s="138"/>
      <c r="M25" s="195"/>
      <c r="N25" s="161"/>
      <c r="O25" s="140"/>
      <c r="P25" s="138"/>
      <c r="Q25" s="195"/>
      <c r="R25" s="161"/>
      <c r="S25" s="140"/>
      <c r="T25" s="138"/>
      <c r="U25" s="195"/>
      <c r="V25" s="161"/>
      <c r="W25" s="140"/>
      <c r="X25" s="138"/>
      <c r="Y25" s="195"/>
      <c r="Z25" s="161"/>
      <c r="AA25" s="140"/>
      <c r="AB25" s="138"/>
      <c r="AC25" s="195"/>
    </row>
    <row r="26" spans="1:29" ht="37.5" x14ac:dyDescent="0.2">
      <c r="A26" s="95">
        <v>17</v>
      </c>
      <c r="B26" s="130">
        <f>'DEPT REQS'!B229</f>
        <v>0</v>
      </c>
      <c r="C26" s="130">
        <f>'DEPT REQS'!C229</f>
        <v>0</v>
      </c>
      <c r="D26" s="131" t="str">
        <f>'DEPT REQS'!D229</f>
        <v xml:space="preserve">How quickly is a member informed when his/her provider has left the network? </v>
      </c>
      <c r="E26" s="132">
        <f>'DEPT REQS'!E229</f>
        <v>9</v>
      </c>
      <c r="F26" s="161"/>
      <c r="G26" s="140"/>
      <c r="H26" s="138"/>
      <c r="I26" s="195"/>
      <c r="J26" s="161"/>
      <c r="K26" s="140"/>
      <c r="L26" s="138"/>
      <c r="M26" s="195"/>
      <c r="N26" s="161"/>
      <c r="O26" s="140"/>
      <c r="P26" s="138"/>
      <c r="Q26" s="195"/>
      <c r="R26" s="161"/>
      <c r="S26" s="140"/>
      <c r="T26" s="138"/>
      <c r="U26" s="195"/>
      <c r="V26" s="161"/>
      <c r="W26" s="140"/>
      <c r="X26" s="138"/>
      <c r="Y26" s="195"/>
      <c r="Z26" s="161"/>
      <c r="AA26" s="140"/>
      <c r="AB26" s="138"/>
      <c r="AC26" s="195"/>
    </row>
    <row r="27" spans="1:29" ht="37.5" x14ac:dyDescent="0.2">
      <c r="A27" s="95">
        <v>18</v>
      </c>
      <c r="B27" s="130">
        <f>'DEPT REQS'!B230</f>
        <v>0</v>
      </c>
      <c r="C27" s="130">
        <f>'DEPT REQS'!C230</f>
        <v>0</v>
      </c>
      <c r="D27" s="131" t="str">
        <f>'DEPT REQS'!D230</f>
        <v xml:space="preserve">What reimbursement arrangements do you have with your network providers? </v>
      </c>
      <c r="E27" s="132">
        <f>'DEPT REQS'!E230</f>
        <v>9</v>
      </c>
      <c r="F27" s="161"/>
      <c r="G27" s="140"/>
      <c r="H27" s="138"/>
      <c r="I27" s="195"/>
      <c r="J27" s="161"/>
      <c r="K27" s="140"/>
      <c r="L27" s="138"/>
      <c r="M27" s="195"/>
      <c r="N27" s="161"/>
      <c r="O27" s="140"/>
      <c r="P27" s="138"/>
      <c r="Q27" s="195"/>
      <c r="R27" s="161"/>
      <c r="S27" s="140"/>
      <c r="T27" s="138"/>
      <c r="U27" s="195"/>
      <c r="V27" s="161"/>
      <c r="W27" s="140"/>
      <c r="X27" s="138"/>
      <c r="Y27" s="195"/>
      <c r="Z27" s="161"/>
      <c r="AA27" s="140"/>
      <c r="AB27" s="138"/>
      <c r="AC27" s="195"/>
    </row>
    <row r="28" spans="1:29" ht="37.5" x14ac:dyDescent="0.2">
      <c r="A28" s="95">
        <v>19</v>
      </c>
      <c r="B28" s="130">
        <f>'DEPT REQS'!B231</f>
        <v>0</v>
      </c>
      <c r="C28" s="130">
        <f>'DEPT REQS'!C231</f>
        <v>0</v>
      </c>
      <c r="D28" s="131" t="str">
        <f>'DEPT REQS'!D231</f>
        <v xml:space="preserve">Do you provide assistance with contacting/setting up appointments with participating providers? If yes, please explain your process.  </v>
      </c>
      <c r="E28" s="132">
        <f>'DEPT REQS'!E231</f>
        <v>9</v>
      </c>
      <c r="F28" s="161"/>
      <c r="G28" s="140"/>
      <c r="H28" s="138"/>
      <c r="I28" s="195"/>
      <c r="J28" s="161"/>
      <c r="K28" s="140"/>
      <c r="L28" s="138"/>
      <c r="M28" s="195"/>
      <c r="N28" s="161"/>
      <c r="O28" s="140"/>
      <c r="P28" s="138"/>
      <c r="Q28" s="195"/>
      <c r="R28" s="161"/>
      <c r="S28" s="140"/>
      <c r="T28" s="138"/>
      <c r="U28" s="195"/>
      <c r="V28" s="161"/>
      <c r="W28" s="140"/>
      <c r="X28" s="138"/>
      <c r="Y28" s="195"/>
      <c r="Z28" s="161"/>
      <c r="AA28" s="140"/>
      <c r="AB28" s="138"/>
      <c r="AC28" s="195"/>
    </row>
    <row r="29" spans="1:29" ht="37.5" x14ac:dyDescent="0.2">
      <c r="A29" s="95">
        <v>20</v>
      </c>
      <c r="B29" s="130">
        <f>'DEPT REQS'!B232</f>
        <v>0</v>
      </c>
      <c r="C29" s="130">
        <f>'DEPT REQS'!C232</f>
        <v>0</v>
      </c>
      <c r="D29" s="131" t="str">
        <f>'DEPT REQS'!D232</f>
        <v xml:space="preserve">Do providers make outbound calls to employees? If yes, please specify in what situations. </v>
      </c>
      <c r="E29" s="132">
        <f>'DEPT REQS'!E232</f>
        <v>9</v>
      </c>
      <c r="F29" s="161"/>
      <c r="G29" s="140"/>
      <c r="H29" s="138"/>
      <c r="I29" s="195"/>
      <c r="J29" s="161"/>
      <c r="K29" s="140"/>
      <c r="L29" s="138"/>
      <c r="M29" s="195"/>
      <c r="N29" s="161"/>
      <c r="O29" s="140"/>
      <c r="P29" s="138"/>
      <c r="Q29" s="195"/>
      <c r="R29" s="161"/>
      <c r="S29" s="140"/>
      <c r="T29" s="138"/>
      <c r="U29" s="195"/>
      <c r="V29" s="161"/>
      <c r="W29" s="140"/>
      <c r="X29" s="138"/>
      <c r="Y29" s="195"/>
      <c r="Z29" s="161"/>
      <c r="AA29" s="140"/>
      <c r="AB29" s="138"/>
      <c r="AC29" s="195"/>
    </row>
    <row r="30" spans="1:29" ht="56.25" x14ac:dyDescent="0.2">
      <c r="A30" s="95">
        <v>21</v>
      </c>
      <c r="B30" s="130">
        <f>'DEPT REQS'!B240</f>
        <v>0</v>
      </c>
      <c r="C30" s="130">
        <f>'DEPT REQS'!C240</f>
        <v>0</v>
      </c>
      <c r="D30" s="131" t="str">
        <f>'DEPT REQS'!D240</f>
        <v>Do you have experience integrating with the network providers in an employer’s medical plan’s network to ensure continuity of care?  If so, please provide examples.</v>
      </c>
      <c r="E30" s="132">
        <f>'DEPT REQS'!E240</f>
        <v>9</v>
      </c>
      <c r="F30" s="161"/>
      <c r="G30" s="140"/>
      <c r="H30" s="138"/>
      <c r="I30" s="195"/>
      <c r="J30" s="161"/>
      <c r="K30" s="140"/>
      <c r="L30" s="138"/>
      <c r="M30" s="195"/>
      <c r="N30" s="161"/>
      <c r="O30" s="140"/>
      <c r="P30" s="138"/>
      <c r="Q30" s="195"/>
      <c r="R30" s="161"/>
      <c r="S30" s="140"/>
      <c r="T30" s="138"/>
      <c r="U30" s="195"/>
      <c r="V30" s="161"/>
      <c r="W30" s="140"/>
      <c r="X30" s="138"/>
      <c r="Y30" s="195"/>
      <c r="Z30" s="161"/>
      <c r="AA30" s="140"/>
      <c r="AB30" s="138"/>
      <c r="AC30" s="195"/>
    </row>
    <row r="31" spans="1:29" ht="18.75" x14ac:dyDescent="0.2">
      <c r="A31" s="95">
        <v>22</v>
      </c>
      <c r="B31" s="130" t="e">
        <f>'DEPT REQS'!#REF!</f>
        <v>#REF!</v>
      </c>
      <c r="C31" s="130" t="e">
        <f>'DEPT REQS'!#REF!</f>
        <v>#REF!</v>
      </c>
      <c r="D31" s="131" t="e">
        <f>'DEPT REQS'!#REF!</f>
        <v>#REF!</v>
      </c>
      <c r="E31" s="132" t="e">
        <f>'DEPT REQS'!#REF!</f>
        <v>#REF!</v>
      </c>
      <c r="F31" s="161"/>
      <c r="G31" s="140"/>
      <c r="H31" s="138"/>
      <c r="I31" s="195"/>
      <c r="J31" s="161"/>
      <c r="K31" s="140"/>
      <c r="L31" s="138"/>
      <c r="M31" s="195"/>
      <c r="N31" s="161"/>
      <c r="O31" s="140"/>
      <c r="P31" s="138"/>
      <c r="Q31" s="195"/>
      <c r="R31" s="161"/>
      <c r="S31" s="140"/>
      <c r="T31" s="138"/>
      <c r="U31" s="195"/>
      <c r="V31" s="161"/>
      <c r="W31" s="140"/>
      <c r="X31" s="138"/>
      <c r="Y31" s="195"/>
      <c r="Z31" s="161"/>
      <c r="AA31" s="140"/>
      <c r="AB31" s="138"/>
      <c r="AC31" s="195"/>
    </row>
    <row r="32" spans="1:29" ht="75" x14ac:dyDescent="0.2">
      <c r="A32" s="95">
        <v>23</v>
      </c>
      <c r="B32" s="130" t="str">
        <f>'DEPT REQS'!B242</f>
        <v>FINANCIALS</v>
      </c>
      <c r="C32" s="130" t="str">
        <f>'DEPT REQS'!C242</f>
        <v>Fees and Financials</v>
      </c>
      <c r="D32" s="131" t="str">
        <f>'DEPT REQS'!D242</f>
        <v xml:space="preserve">Please verify that all fees quoted are guaranteed for a 36-month duration, including the initial one year contract period and the possible two additional, one-year extensions, beginning with the contract start date of 7/1/2025.    </v>
      </c>
      <c r="E32" s="132">
        <f>'DEPT REQS'!E242</f>
        <v>20</v>
      </c>
      <c r="F32" s="161"/>
      <c r="G32" s="140"/>
      <c r="H32" s="138"/>
      <c r="I32" s="195"/>
      <c r="J32" s="161"/>
      <c r="K32" s="140"/>
      <c r="L32" s="138"/>
      <c r="M32" s="195"/>
      <c r="N32" s="161"/>
      <c r="O32" s="140"/>
      <c r="P32" s="138"/>
      <c r="Q32" s="195"/>
      <c r="R32" s="161"/>
      <c r="S32" s="140"/>
      <c r="T32" s="138"/>
      <c r="U32" s="195"/>
      <c r="V32" s="161"/>
      <c r="W32" s="140"/>
      <c r="X32" s="138"/>
      <c r="Y32" s="195"/>
      <c r="Z32" s="161"/>
      <c r="AA32" s="140"/>
      <c r="AB32" s="138"/>
      <c r="AC32" s="195"/>
    </row>
    <row r="33" spans="1:48" ht="56.25" x14ac:dyDescent="0.2">
      <c r="A33" s="95">
        <v>24</v>
      </c>
      <c r="B33" s="130">
        <f>'DEPT REQS'!B243</f>
        <v>0</v>
      </c>
      <c r="C33" s="130">
        <f>'DEPT REQS'!C243</f>
        <v>0</v>
      </c>
      <c r="D33" s="131" t="str">
        <f>'DEPT REQS'!D243</f>
        <v xml:space="preserve">In regard to the possibility of renewal with the two, one-year extensions, please confirm that you are willing to honor no increase for years two and three combined.   </v>
      </c>
      <c r="E33" s="132">
        <f>'DEPT REQS'!E243</f>
        <v>20</v>
      </c>
      <c r="F33" s="161"/>
      <c r="G33" s="140"/>
      <c r="H33" s="138"/>
      <c r="I33" s="195"/>
      <c r="J33" s="161"/>
      <c r="K33" s="140"/>
      <c r="L33" s="138"/>
      <c r="M33" s="195"/>
      <c r="N33" s="161"/>
      <c r="O33" s="140"/>
      <c r="P33" s="138"/>
      <c r="Q33" s="195"/>
      <c r="R33" s="161"/>
      <c r="S33" s="140"/>
      <c r="T33" s="138"/>
      <c r="U33" s="195"/>
      <c r="V33" s="161"/>
      <c r="W33" s="140"/>
      <c r="X33" s="138"/>
      <c r="Y33" s="195"/>
      <c r="Z33" s="161"/>
      <c r="AA33" s="140"/>
      <c r="AB33" s="138"/>
      <c r="AC33" s="195"/>
    </row>
    <row r="34" spans="1:48" ht="56.25" x14ac:dyDescent="0.2">
      <c r="A34" s="95">
        <v>25</v>
      </c>
      <c r="B34" s="130">
        <f>'DEPT REQS'!B244</f>
        <v>0</v>
      </c>
      <c r="C34" s="130">
        <f>'DEPT REQS'!C244</f>
        <v>0</v>
      </c>
      <c r="D34" s="131" t="str">
        <f>'DEPT REQS'!D244</f>
        <v>Fees/quote should not change during the life of the contract, including the possible two additional, one- year extensions. Please confirm your acceptance of this requirement.  Confirm (Yes/No)</v>
      </c>
      <c r="E34" s="132">
        <f>'DEPT REQS'!E244</f>
        <v>10</v>
      </c>
      <c r="F34" s="161"/>
      <c r="G34" s="140"/>
      <c r="H34" s="138"/>
      <c r="I34" s="195"/>
      <c r="J34" s="161"/>
      <c r="K34" s="140"/>
      <c r="L34" s="138"/>
      <c r="M34" s="195"/>
      <c r="N34" s="161"/>
      <c r="O34" s="140"/>
      <c r="P34" s="138"/>
      <c r="Q34" s="195"/>
      <c r="R34" s="161"/>
      <c r="S34" s="140"/>
      <c r="T34" s="138"/>
      <c r="U34" s="195"/>
      <c r="V34" s="161"/>
      <c r="W34" s="140"/>
      <c r="X34" s="138"/>
      <c r="Y34" s="195"/>
      <c r="Z34" s="161"/>
      <c r="AA34" s="140"/>
      <c r="AB34" s="138"/>
      <c r="AC34" s="195"/>
    </row>
    <row r="35" spans="1:48" ht="75" x14ac:dyDescent="0.2">
      <c r="A35" s="95">
        <v>26</v>
      </c>
      <c r="B35" s="130">
        <f>'DEPT REQS'!B245</f>
        <v>0</v>
      </c>
      <c r="C35" s="130">
        <f>'DEPT REQS'!C245</f>
        <v>0</v>
      </c>
      <c r="D35" s="131" t="str">
        <f>'DEPT REQS'!D245</f>
        <v xml:space="preserve">What assumptions have you made for utilization, face-to-face visits, total number of visits and total number of sessions? Confirm that you will provide an annual reconciliation of actual vs.  assumptions.  </v>
      </c>
      <c r="E35" s="132">
        <f>'DEPT REQS'!E245</f>
        <v>10</v>
      </c>
      <c r="F35" s="161"/>
      <c r="G35" s="140"/>
      <c r="H35" s="138"/>
      <c r="I35" s="195"/>
      <c r="J35" s="161"/>
      <c r="K35" s="140"/>
      <c r="L35" s="138"/>
      <c r="M35" s="195"/>
      <c r="N35" s="161"/>
      <c r="O35" s="140"/>
      <c r="P35" s="138"/>
      <c r="Q35" s="195"/>
      <c r="R35" s="161"/>
      <c r="S35" s="140"/>
      <c r="T35" s="138"/>
      <c r="U35" s="195"/>
      <c r="V35" s="161"/>
      <c r="W35" s="140"/>
      <c r="X35" s="138"/>
      <c r="Y35" s="195"/>
      <c r="Z35" s="161"/>
      <c r="AA35" s="140"/>
      <c r="AB35" s="138"/>
      <c r="AC35" s="195"/>
    </row>
    <row r="36" spans="1:48" ht="93.75" x14ac:dyDescent="0.2">
      <c r="A36" s="95">
        <v>27</v>
      </c>
      <c r="B36" s="130">
        <f>'DEPT REQS'!B246</f>
        <v>0</v>
      </c>
      <c r="C36" s="130">
        <f>'DEPT REQS'!C246</f>
        <v>0</v>
      </c>
      <c r="D36" s="131" t="str">
        <f>'DEPT REQS'!D246</f>
        <v>Please provide an estimated minimum and maximum cost effectiveness/ROI that the County can expect from your EAP. Please indicate in the space provided IF indirect or "soft" savings are included in your methodology. Please include your BOB ROI average.</v>
      </c>
      <c r="E36" s="132" t="str">
        <f>'DEPT REQS'!E246</f>
        <v>Blank Cell</v>
      </c>
      <c r="F36" s="161"/>
      <c r="G36" s="140"/>
      <c r="H36" s="138"/>
      <c r="I36" s="195"/>
      <c r="J36" s="161"/>
      <c r="K36" s="140"/>
      <c r="L36" s="138"/>
      <c r="M36" s="195"/>
      <c r="N36" s="161"/>
      <c r="O36" s="140"/>
      <c r="P36" s="138"/>
      <c r="Q36" s="195"/>
      <c r="R36" s="161"/>
      <c r="S36" s="140"/>
      <c r="T36" s="138"/>
      <c r="U36" s="195"/>
      <c r="V36" s="161"/>
      <c r="W36" s="140"/>
      <c r="X36" s="138"/>
      <c r="Y36" s="195"/>
      <c r="Z36" s="161"/>
      <c r="AA36" s="140"/>
      <c r="AB36" s="138"/>
      <c r="AC36" s="195"/>
    </row>
    <row r="37" spans="1:48" ht="18.75" x14ac:dyDescent="0.2">
      <c r="A37" s="95">
        <v>28</v>
      </c>
      <c r="B37" s="130">
        <f>'DEPT REQS'!B256</f>
        <v>0</v>
      </c>
      <c r="C37" s="130">
        <f>'DEPT REQS'!C256</f>
        <v>0</v>
      </c>
      <c r="D37" s="131" t="str">
        <f>'DEPT REQS'!D256</f>
        <v xml:space="preserve">Describe your ROI methodology. </v>
      </c>
      <c r="E37" s="132">
        <f>'DEPT REQS'!E256</f>
        <v>10</v>
      </c>
      <c r="F37" s="161"/>
      <c r="G37" s="140"/>
      <c r="H37" s="138"/>
      <c r="I37" s="195"/>
      <c r="J37" s="161"/>
      <c r="K37" s="140"/>
      <c r="L37" s="138"/>
      <c r="M37" s="195"/>
      <c r="N37" s="161"/>
      <c r="O37" s="140"/>
      <c r="P37" s="138"/>
      <c r="Q37" s="195"/>
      <c r="R37" s="161"/>
      <c r="S37" s="140"/>
      <c r="T37" s="138"/>
      <c r="U37" s="195"/>
      <c r="V37" s="161"/>
      <c r="W37" s="140"/>
      <c r="X37" s="138"/>
      <c r="Y37" s="195"/>
      <c r="Z37" s="161"/>
      <c r="AA37" s="140"/>
      <c r="AB37" s="138"/>
      <c r="AC37" s="195"/>
    </row>
    <row r="38" spans="1:48" ht="56.25" x14ac:dyDescent="0.2">
      <c r="A38" s="95">
        <v>29</v>
      </c>
      <c r="B38" s="130">
        <f>'DEPT REQS'!B263</f>
        <v>0</v>
      </c>
      <c r="C38" s="130">
        <f>'DEPT REQS'!C263</f>
        <v>0</v>
      </c>
      <c r="D38" s="131" t="str">
        <f>'DEPT REQS'!D263</f>
        <v>If you are willing to put fees at risk for the services you are responding to in this RFP, please summarize below and provide additional details in Exhibit D.</v>
      </c>
      <c r="E38" s="132" t="str">
        <f>'DEPT REQS'!E263</f>
        <v>Blank Cell</v>
      </c>
      <c r="F38" s="161"/>
      <c r="G38" s="140"/>
      <c r="H38" s="138"/>
      <c r="I38" s="195"/>
      <c r="J38" s="161"/>
      <c r="K38" s="140"/>
      <c r="L38" s="138"/>
      <c r="M38" s="195"/>
      <c r="N38" s="161"/>
      <c r="O38" s="140"/>
      <c r="P38" s="138"/>
      <c r="Q38" s="195"/>
      <c r="R38" s="161"/>
      <c r="S38" s="140"/>
      <c r="T38" s="138"/>
      <c r="U38" s="195"/>
      <c r="V38" s="161"/>
      <c r="W38" s="140"/>
      <c r="X38" s="138"/>
      <c r="Y38" s="195"/>
      <c r="Z38" s="161"/>
      <c r="AA38" s="140"/>
      <c r="AB38" s="138"/>
      <c r="AC38" s="195"/>
    </row>
    <row r="39" spans="1:48" ht="57" thickBot="1" x14ac:dyDescent="0.25">
      <c r="A39" s="119">
        <v>30</v>
      </c>
      <c r="B39" s="133">
        <f>'DEPT REQS'!B270</f>
        <v>0</v>
      </c>
      <c r="C39" s="133">
        <f>'DEPT REQS'!C270</f>
        <v>0</v>
      </c>
      <c r="D39" s="134" t="str">
        <f>'DEPT REQS'!D270</f>
        <v xml:space="preserve">Please confirm you are willing to put fees at risk for all three years which includes the initial one-year contract and the possible two additional, one-year extensions.  Confirm (Yes/No) </v>
      </c>
      <c r="E39" s="135">
        <f>'DEPT REQS'!E270</f>
        <v>5</v>
      </c>
      <c r="F39" s="162"/>
      <c r="G39" s="139"/>
      <c r="H39" s="152"/>
      <c r="I39" s="196"/>
      <c r="J39" s="162"/>
      <c r="K39" s="139"/>
      <c r="L39" s="152"/>
      <c r="M39" s="196"/>
      <c r="N39" s="162"/>
      <c r="O39" s="139"/>
      <c r="P39" s="152"/>
      <c r="Q39" s="196"/>
      <c r="R39" s="162"/>
      <c r="S39" s="139"/>
      <c r="T39" s="152"/>
      <c r="U39" s="196"/>
      <c r="V39" s="162"/>
      <c r="W39" s="139"/>
      <c r="X39" s="152"/>
      <c r="Y39" s="196"/>
      <c r="Z39" s="162"/>
      <c r="AA39" s="139"/>
      <c r="AB39" s="152"/>
      <c r="AC39" s="196"/>
    </row>
    <row r="40" spans="1:48" s="201" customFormat="1" ht="24" thickBot="1" x14ac:dyDescent="0.25">
      <c r="A40" s="302" t="s">
        <v>70</v>
      </c>
      <c r="B40" s="287"/>
      <c r="C40" s="287"/>
      <c r="D40" s="287"/>
      <c r="E40" s="198" t="e">
        <f>SUM(E10:E39)</f>
        <v>#REF!</v>
      </c>
      <c r="F40" s="303"/>
      <c r="G40" s="304"/>
      <c r="H40" s="304"/>
      <c r="I40" s="199">
        <f>SUM(I10:I39)</f>
        <v>0</v>
      </c>
      <c r="J40" s="303"/>
      <c r="K40" s="304"/>
      <c r="L40" s="304"/>
      <c r="M40" s="199">
        <f>SUM(M10:M39)</f>
        <v>0</v>
      </c>
      <c r="N40" s="303"/>
      <c r="O40" s="304"/>
      <c r="P40" s="304"/>
      <c r="Q40" s="199">
        <f>SUM(Q10:Q39)</f>
        <v>0</v>
      </c>
      <c r="R40" s="303"/>
      <c r="S40" s="304"/>
      <c r="T40" s="304"/>
      <c r="U40" s="199">
        <f>SUM(U10:U39)</f>
        <v>0</v>
      </c>
      <c r="V40" s="303"/>
      <c r="W40" s="304"/>
      <c r="X40" s="304"/>
      <c r="Y40" s="199">
        <f>SUM(Y10:Y39)</f>
        <v>0</v>
      </c>
      <c r="Z40" s="303"/>
      <c r="AA40" s="304"/>
      <c r="AB40" s="304"/>
      <c r="AC40" s="199">
        <f>SUM(AC10:AC39)</f>
        <v>0</v>
      </c>
      <c r="AD40" s="200"/>
      <c r="AE40" s="200"/>
      <c r="AF40" s="200"/>
      <c r="AG40" s="200"/>
      <c r="AH40" s="200"/>
      <c r="AI40" s="200"/>
      <c r="AJ40" s="200"/>
      <c r="AK40" s="200"/>
      <c r="AL40" s="200"/>
      <c r="AM40" s="200"/>
      <c r="AN40" s="200"/>
      <c r="AO40" s="200"/>
      <c r="AP40" s="200"/>
      <c r="AQ40" s="200"/>
      <c r="AR40" s="200"/>
      <c r="AS40" s="200"/>
      <c r="AT40" s="200"/>
      <c r="AU40" s="200"/>
      <c r="AV40" s="200"/>
    </row>
    <row r="41" spans="1:48" x14ac:dyDescent="0.2">
      <c r="I41" s="197"/>
      <c r="M41" s="197"/>
      <c r="Q41" s="197"/>
      <c r="U41" s="197"/>
      <c r="Y41" s="197"/>
      <c r="AC41" s="197"/>
    </row>
    <row r="42" spans="1:48" x14ac:dyDescent="0.2">
      <c r="I42" s="197"/>
      <c r="M42" s="197"/>
      <c r="Q42" s="197"/>
      <c r="U42" s="197"/>
      <c r="Y42" s="197"/>
      <c r="AC42" s="197"/>
    </row>
    <row r="43" spans="1:48" x14ac:dyDescent="0.2">
      <c r="I43" s="197"/>
      <c r="M43" s="197"/>
      <c r="Q43" s="197"/>
      <c r="U43" s="197"/>
      <c r="Y43" s="197"/>
      <c r="AC43" s="197"/>
    </row>
    <row r="44" spans="1:48" x14ac:dyDescent="0.2">
      <c r="I44" s="197"/>
      <c r="M44" s="197"/>
      <c r="Q44" s="197"/>
      <c r="U44" s="197"/>
      <c r="Y44" s="197"/>
      <c r="AC44" s="197"/>
    </row>
    <row r="45" spans="1:48" x14ac:dyDescent="0.2">
      <c r="I45" s="197"/>
      <c r="M45" s="197"/>
      <c r="Q45" s="197"/>
      <c r="U45" s="197"/>
      <c r="Y45" s="197"/>
      <c r="AC45" s="197"/>
    </row>
    <row r="46" spans="1:48" x14ac:dyDescent="0.2">
      <c r="I46" s="197"/>
      <c r="M46" s="197"/>
      <c r="Q46" s="197"/>
      <c r="U46" s="197"/>
      <c r="Y46" s="197"/>
      <c r="AC46" s="197"/>
    </row>
    <row r="47" spans="1:48" x14ac:dyDescent="0.2">
      <c r="I47" s="197"/>
      <c r="M47" s="197"/>
      <c r="Q47" s="197"/>
      <c r="U47" s="197"/>
      <c r="Y47" s="197"/>
      <c r="AC47" s="197"/>
    </row>
    <row r="48" spans="1:48" x14ac:dyDescent="0.2">
      <c r="I48" s="197"/>
      <c r="M48" s="197"/>
      <c r="Q48" s="197"/>
      <c r="U48" s="197"/>
      <c r="Y48" s="197"/>
      <c r="AC48" s="197"/>
    </row>
    <row r="49" spans="9:29" x14ac:dyDescent="0.2">
      <c r="I49" s="197"/>
      <c r="M49" s="197"/>
      <c r="Q49" s="197"/>
      <c r="U49" s="197"/>
      <c r="Y49" s="197"/>
      <c r="AC49" s="197"/>
    </row>
    <row r="50" spans="9:29" x14ac:dyDescent="0.2">
      <c r="I50" s="197"/>
      <c r="M50" s="197"/>
      <c r="Q50" s="197"/>
      <c r="U50" s="197"/>
      <c r="Y50" s="197"/>
      <c r="AC50" s="197"/>
    </row>
    <row r="51" spans="9:29" x14ac:dyDescent="0.2">
      <c r="I51" s="197"/>
      <c r="M51" s="197"/>
      <c r="Q51" s="197"/>
      <c r="U51" s="197"/>
      <c r="Y51" s="197"/>
      <c r="AC51" s="197"/>
    </row>
    <row r="52" spans="9:29" x14ac:dyDescent="0.2">
      <c r="I52" s="197"/>
      <c r="M52" s="197"/>
      <c r="Q52" s="197"/>
      <c r="U52" s="197"/>
      <c r="Y52" s="197"/>
      <c r="AC52" s="197"/>
    </row>
    <row r="53" spans="9:29" x14ac:dyDescent="0.2">
      <c r="I53" s="197"/>
      <c r="M53" s="197"/>
      <c r="Q53" s="197"/>
      <c r="U53" s="197"/>
      <c r="Y53" s="197"/>
      <c r="AC53" s="197"/>
    </row>
    <row r="54" spans="9:29" x14ac:dyDescent="0.2">
      <c r="I54" s="197"/>
      <c r="M54" s="197"/>
      <c r="Q54" s="197"/>
      <c r="U54" s="197"/>
      <c r="Y54" s="197"/>
      <c r="AC54" s="197"/>
    </row>
    <row r="55" spans="9:29" x14ac:dyDescent="0.2">
      <c r="I55" s="197"/>
      <c r="M55" s="197"/>
      <c r="Q55" s="197"/>
      <c r="U55" s="197"/>
      <c r="Y55" s="197"/>
      <c r="AC55" s="197"/>
    </row>
    <row r="56" spans="9:29" x14ac:dyDescent="0.2">
      <c r="I56" s="197"/>
      <c r="M56" s="197"/>
      <c r="Q56" s="197"/>
      <c r="U56" s="197"/>
      <c r="Y56" s="197"/>
      <c r="AC56" s="197"/>
    </row>
    <row r="57" spans="9:29" x14ac:dyDescent="0.2">
      <c r="I57" s="197"/>
      <c r="M57" s="197"/>
      <c r="Q57" s="197"/>
      <c r="U57" s="197"/>
      <c r="Y57" s="197"/>
      <c r="AC57" s="197"/>
    </row>
    <row r="58" spans="9:29" x14ac:dyDescent="0.2">
      <c r="I58" s="197"/>
      <c r="M58" s="197"/>
      <c r="Q58" s="197"/>
      <c r="U58" s="197"/>
      <c r="Y58" s="197"/>
      <c r="AC58" s="197"/>
    </row>
    <row r="59" spans="9:29" x14ac:dyDescent="0.2">
      <c r="I59" s="197"/>
      <c r="M59" s="197"/>
      <c r="Q59" s="197"/>
      <c r="U59" s="197"/>
      <c r="Y59" s="197"/>
      <c r="AC59" s="197"/>
    </row>
    <row r="60" spans="9:29" x14ac:dyDescent="0.2">
      <c r="I60" s="197"/>
      <c r="M60" s="197"/>
      <c r="Q60" s="197"/>
      <c r="U60" s="197"/>
      <c r="Y60" s="197"/>
      <c r="AC60" s="197"/>
    </row>
    <row r="61" spans="9:29" x14ac:dyDescent="0.2">
      <c r="I61" s="197"/>
      <c r="M61" s="197"/>
      <c r="Q61" s="197"/>
      <c r="U61" s="197"/>
      <c r="Y61" s="197"/>
      <c r="AC61" s="197"/>
    </row>
    <row r="62" spans="9:29" x14ac:dyDescent="0.2">
      <c r="I62" s="197"/>
      <c r="M62" s="197"/>
      <c r="Q62" s="197"/>
      <c r="U62" s="197"/>
      <c r="Y62" s="197"/>
      <c r="AC62" s="197"/>
    </row>
    <row r="63" spans="9:29" x14ac:dyDescent="0.2">
      <c r="I63" s="197"/>
      <c r="M63" s="197"/>
      <c r="Q63" s="197"/>
      <c r="U63" s="197"/>
      <c r="Y63" s="197"/>
      <c r="AC63" s="197"/>
    </row>
    <row r="64" spans="9:29" x14ac:dyDescent="0.2">
      <c r="I64" s="197"/>
      <c r="M64" s="197"/>
      <c r="Q64" s="197"/>
      <c r="U64" s="197"/>
      <c r="Y64" s="197"/>
      <c r="AC64" s="197"/>
    </row>
    <row r="65" spans="9:29" x14ac:dyDescent="0.2">
      <c r="I65" s="197"/>
      <c r="M65" s="197"/>
      <c r="Q65" s="197"/>
      <c r="U65" s="197"/>
      <c r="Y65" s="197"/>
      <c r="AC65" s="197"/>
    </row>
    <row r="66" spans="9:29" x14ac:dyDescent="0.2">
      <c r="I66" s="197"/>
      <c r="M66" s="197"/>
      <c r="Q66" s="197"/>
      <c r="U66" s="197"/>
      <c r="Y66" s="197"/>
      <c r="AC66" s="197"/>
    </row>
    <row r="67" spans="9:29" x14ac:dyDescent="0.2">
      <c r="I67" s="197"/>
      <c r="M67" s="197"/>
      <c r="Q67" s="197"/>
      <c r="U67" s="197"/>
      <c r="Y67" s="197"/>
      <c r="AC67" s="197"/>
    </row>
    <row r="68" spans="9:29" x14ac:dyDescent="0.2">
      <c r="I68" s="197"/>
      <c r="M68" s="197"/>
      <c r="Q68" s="197"/>
      <c r="U68" s="197"/>
      <c r="Y68" s="197"/>
      <c r="AC68" s="197"/>
    </row>
    <row r="69" spans="9:29" x14ac:dyDescent="0.2">
      <c r="I69" s="197"/>
      <c r="M69" s="197"/>
      <c r="Q69" s="197"/>
      <c r="U69" s="197"/>
      <c r="Y69" s="197"/>
      <c r="AC69" s="197"/>
    </row>
    <row r="70" spans="9:29" x14ac:dyDescent="0.2">
      <c r="I70" s="197"/>
      <c r="M70" s="197"/>
      <c r="Q70" s="197"/>
      <c r="U70" s="197"/>
      <c r="Y70" s="197"/>
      <c r="AC70" s="197"/>
    </row>
    <row r="71" spans="9:29" x14ac:dyDescent="0.2">
      <c r="I71" s="197"/>
      <c r="M71" s="197"/>
      <c r="Q71" s="197"/>
      <c r="U71" s="197"/>
      <c r="Y71" s="197"/>
      <c r="AC71" s="197"/>
    </row>
    <row r="72" spans="9:29" x14ac:dyDescent="0.2">
      <c r="I72" s="197"/>
      <c r="M72" s="197"/>
      <c r="Q72" s="197"/>
      <c r="U72" s="197"/>
      <c r="Y72" s="197"/>
      <c r="AC72" s="197"/>
    </row>
    <row r="73" spans="9:29" x14ac:dyDescent="0.2">
      <c r="I73" s="197"/>
      <c r="M73" s="197"/>
      <c r="Q73" s="197"/>
      <c r="U73" s="197"/>
      <c r="Y73" s="197"/>
      <c r="AC73" s="197"/>
    </row>
    <row r="74" spans="9:29" x14ac:dyDescent="0.2">
      <c r="I74" s="197"/>
      <c r="M74" s="197"/>
      <c r="Q74" s="197"/>
      <c r="U74" s="197"/>
      <c r="Y74" s="197"/>
      <c r="AC74" s="197"/>
    </row>
    <row r="75" spans="9:29" x14ac:dyDescent="0.2">
      <c r="I75" s="197"/>
      <c r="M75" s="197"/>
      <c r="Q75" s="197"/>
      <c r="U75" s="197"/>
      <c r="Y75" s="197"/>
      <c r="AC75" s="197"/>
    </row>
    <row r="76" spans="9:29" x14ac:dyDescent="0.2">
      <c r="I76" s="197"/>
      <c r="M76" s="197"/>
      <c r="Q76" s="197"/>
      <c r="U76" s="197"/>
      <c r="Y76" s="197"/>
      <c r="AC76" s="197"/>
    </row>
    <row r="77" spans="9:29" x14ac:dyDescent="0.2">
      <c r="I77" s="197"/>
      <c r="M77" s="197"/>
      <c r="Q77" s="197"/>
      <c r="U77" s="197"/>
      <c r="Y77" s="197"/>
      <c r="AC77" s="197"/>
    </row>
    <row r="78" spans="9:29" x14ac:dyDescent="0.2">
      <c r="I78" s="197"/>
      <c r="M78" s="197"/>
      <c r="Q78" s="197"/>
      <c r="U78" s="197"/>
      <c r="Y78" s="197"/>
      <c r="AC78" s="197"/>
    </row>
    <row r="79" spans="9:29" x14ac:dyDescent="0.2">
      <c r="I79" s="197"/>
      <c r="M79" s="197"/>
      <c r="Q79" s="197"/>
      <c r="U79" s="197"/>
      <c r="Y79" s="197"/>
      <c r="AC79" s="197"/>
    </row>
    <row r="80" spans="9:29" x14ac:dyDescent="0.2">
      <c r="I80" s="197"/>
      <c r="M80" s="197"/>
      <c r="Q80" s="197"/>
      <c r="U80" s="197"/>
      <c r="Y80" s="197"/>
      <c r="AC80" s="197"/>
    </row>
    <row r="81" spans="9:29" x14ac:dyDescent="0.2">
      <c r="I81" s="197"/>
      <c r="M81" s="197"/>
      <c r="Q81" s="197"/>
      <c r="U81" s="197"/>
      <c r="Y81" s="197"/>
      <c r="AC81" s="197"/>
    </row>
    <row r="82" spans="9:29" x14ac:dyDescent="0.2">
      <c r="I82" s="197"/>
      <c r="M82" s="197"/>
      <c r="Q82" s="197"/>
      <c r="U82" s="197"/>
      <c r="Y82" s="197"/>
      <c r="AC82" s="197"/>
    </row>
    <row r="83" spans="9:29" x14ac:dyDescent="0.2">
      <c r="I83" s="197"/>
      <c r="M83" s="197"/>
      <c r="Q83" s="197"/>
      <c r="U83" s="197"/>
      <c r="Y83" s="197"/>
      <c r="AC83" s="197"/>
    </row>
    <row r="84" spans="9:29" x14ac:dyDescent="0.2">
      <c r="I84" s="197"/>
      <c r="M84" s="197"/>
      <c r="Q84" s="197"/>
      <c r="U84" s="197"/>
      <c r="Y84" s="197"/>
      <c r="AC84" s="197"/>
    </row>
    <row r="85" spans="9:29" x14ac:dyDescent="0.2">
      <c r="I85" s="197"/>
      <c r="M85" s="197"/>
      <c r="Q85" s="197"/>
      <c r="U85" s="197"/>
      <c r="Y85" s="197"/>
      <c r="AC85" s="197"/>
    </row>
    <row r="86" spans="9:29" x14ac:dyDescent="0.2">
      <c r="I86" s="197"/>
      <c r="M86" s="197"/>
      <c r="Q86" s="197"/>
      <c r="U86" s="197"/>
      <c r="Y86" s="197"/>
      <c r="AC86" s="197"/>
    </row>
    <row r="87" spans="9:29" x14ac:dyDescent="0.2">
      <c r="I87" s="197"/>
      <c r="M87" s="197"/>
      <c r="Q87" s="197"/>
      <c r="U87" s="197"/>
      <c r="Y87" s="197"/>
      <c r="AC87" s="197"/>
    </row>
    <row r="88" spans="9:29" x14ac:dyDescent="0.2">
      <c r="I88" s="197"/>
      <c r="M88" s="197"/>
      <c r="Q88" s="197"/>
      <c r="U88" s="197"/>
      <c r="Y88" s="197"/>
      <c r="AC88" s="197"/>
    </row>
    <row r="89" spans="9:29" x14ac:dyDescent="0.2">
      <c r="I89" s="197"/>
      <c r="M89" s="197"/>
      <c r="Q89" s="197"/>
      <c r="U89" s="197"/>
      <c r="Y89" s="197"/>
      <c r="AC89" s="197"/>
    </row>
    <row r="90" spans="9:29" x14ac:dyDescent="0.2">
      <c r="I90" s="197"/>
      <c r="M90" s="197"/>
      <c r="Q90" s="197"/>
      <c r="U90" s="197"/>
      <c r="Y90" s="197"/>
      <c r="AC90" s="197"/>
    </row>
    <row r="91" spans="9:29" x14ac:dyDescent="0.2">
      <c r="I91" s="197"/>
      <c r="M91" s="197"/>
      <c r="Q91" s="197"/>
      <c r="U91" s="197"/>
      <c r="Y91" s="197"/>
      <c r="AC91" s="197"/>
    </row>
    <row r="92" spans="9:29" x14ac:dyDescent="0.2">
      <c r="I92" s="197"/>
      <c r="M92" s="197"/>
      <c r="Q92" s="197"/>
      <c r="U92" s="197"/>
      <c r="Y92" s="197"/>
      <c r="AC92" s="197"/>
    </row>
    <row r="93" spans="9:29" x14ac:dyDescent="0.2">
      <c r="I93" s="197"/>
      <c r="M93" s="197"/>
      <c r="Q93" s="197"/>
      <c r="U93" s="197"/>
      <c r="Y93" s="197"/>
      <c r="AC93" s="197"/>
    </row>
    <row r="94" spans="9:29" x14ac:dyDescent="0.2">
      <c r="I94" s="197"/>
      <c r="M94" s="197"/>
      <c r="Q94" s="197"/>
      <c r="U94" s="197"/>
      <c r="Y94" s="197"/>
      <c r="AC94" s="197"/>
    </row>
    <row r="95" spans="9:29" x14ac:dyDescent="0.2">
      <c r="I95" s="197"/>
      <c r="M95" s="197"/>
      <c r="Q95" s="197"/>
      <c r="U95" s="197"/>
      <c r="Y95" s="197"/>
      <c r="AC95" s="197"/>
    </row>
    <row r="96" spans="9:29" x14ac:dyDescent="0.2">
      <c r="I96" s="197"/>
      <c r="M96" s="197"/>
      <c r="Q96" s="197"/>
      <c r="U96" s="197"/>
      <c r="Y96" s="197"/>
      <c r="AC96" s="197"/>
    </row>
    <row r="97" spans="9:29" x14ac:dyDescent="0.2">
      <c r="I97" s="197"/>
      <c r="M97" s="197"/>
      <c r="Q97" s="197"/>
      <c r="U97" s="197"/>
      <c r="Y97" s="197"/>
      <c r="AC97" s="197"/>
    </row>
    <row r="98" spans="9:29" x14ac:dyDescent="0.2">
      <c r="I98" s="197"/>
      <c r="M98" s="197"/>
      <c r="Q98" s="197"/>
      <c r="U98" s="197"/>
      <c r="Y98" s="197"/>
      <c r="AC98" s="197"/>
    </row>
    <row r="99" spans="9:29" x14ac:dyDescent="0.2">
      <c r="I99" s="197"/>
      <c r="M99" s="197"/>
      <c r="Q99" s="197"/>
      <c r="U99" s="197"/>
      <c r="Y99" s="197"/>
      <c r="AC99" s="197"/>
    </row>
    <row r="100" spans="9:29" x14ac:dyDescent="0.2">
      <c r="I100" s="197"/>
      <c r="M100" s="197"/>
      <c r="Q100" s="197"/>
      <c r="U100" s="197"/>
      <c r="Y100" s="197"/>
      <c r="AC100" s="197"/>
    </row>
    <row r="101" spans="9:29" x14ac:dyDescent="0.2">
      <c r="I101" s="197"/>
      <c r="M101" s="197"/>
      <c r="Q101" s="197"/>
      <c r="U101" s="197"/>
      <c r="Y101" s="197"/>
      <c r="AC101" s="197"/>
    </row>
    <row r="102" spans="9:29" x14ac:dyDescent="0.2">
      <c r="I102" s="197"/>
      <c r="M102" s="197"/>
      <c r="Q102" s="197"/>
      <c r="U102" s="197"/>
      <c r="Y102" s="197"/>
      <c r="AC102" s="197"/>
    </row>
    <row r="103" spans="9:29" x14ac:dyDescent="0.2">
      <c r="I103" s="197"/>
      <c r="M103" s="197"/>
      <c r="Q103" s="197"/>
      <c r="U103" s="197"/>
      <c r="Y103" s="197"/>
      <c r="AC103" s="197"/>
    </row>
    <row r="104" spans="9:29" x14ac:dyDescent="0.2">
      <c r="I104" s="197"/>
      <c r="M104" s="197"/>
      <c r="Q104" s="197"/>
      <c r="U104" s="197"/>
      <c r="Y104" s="197"/>
      <c r="AC104" s="197"/>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Jackson, Candace</cp:lastModifiedBy>
  <cp:lastPrinted>2025-04-11T15:50:55Z</cp:lastPrinted>
  <dcterms:created xsi:type="dcterms:W3CDTF">2006-04-04T18:02:41Z</dcterms:created>
  <dcterms:modified xsi:type="dcterms:W3CDTF">2025-05-07T14:27:58Z</dcterms:modified>
</cp:coreProperties>
</file>