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F:\PRCH\Purchasing Section\Bids\RFP RFQ SEALEDBIDS_FINAL\RFP 25\RFP 25-011-18\"/>
    </mc:Choice>
  </mc:AlternateContent>
  <xr:revisionPtr revIDLastSave="0" documentId="8_{42269901-A646-4F04-B79C-52D696FB1AF9}" xr6:coauthVersionLast="47" xr6:coauthVersionMax="47" xr10:uidLastSave="{00000000-0000-0000-0000-000000000000}"/>
  <bookViews>
    <workbookView xWindow="-120" yWindow="-120" windowWidth="21840" windowHeight="13020" tabRatio="762" xr2:uid="{00000000-000D-0000-FFFF-FFFF00000000}"/>
  </bookViews>
  <sheets>
    <sheet name="MIN REQS" sheetId="19" r:id="rId1"/>
    <sheet name="MinReqAssessment" sheetId="28" state="hidden" r:id="rId2"/>
    <sheet name="DEPT REQS" sheetId="11" r:id="rId3"/>
    <sheet name="Sheet1" sheetId="29" state="hidden"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2" hidden="1">'DEPT REQS'!$A$9:$AU$199</definedName>
    <definedName name="_xlnm._FilterDatabase" localSheetId="4" hidden="1">'Member 1'!$A$9:$AV$40</definedName>
    <definedName name="_xlnm._FilterDatabase" localSheetId="5" hidden="1">'Member 2'!$A$9:$AV$40</definedName>
    <definedName name="_xlnm._FilterDatabase" localSheetId="6" hidden="1">'Member 3'!$A$9:$AV$40</definedName>
    <definedName name="_xlnm._FilterDatabase" localSheetId="7" hidden="1">'Member 4'!$A$9:$AV$40</definedName>
    <definedName name="_xlnm._FilterDatabase" localSheetId="8" hidden="1">'Member 5'!$A$9:$AV$40</definedName>
    <definedName name="_xlnm._FilterDatabase" localSheetId="9" hidden="1">'Member 6'!$A$9:$AV$40</definedName>
    <definedName name="_xlnm._FilterDatabase" localSheetId="10" hidden="1">'Member 7'!$A$9:$AV$40</definedName>
    <definedName name="_xlnm._FilterDatabase" localSheetId="11" hidden="1">'Member 8'!$A$9:$AV$40</definedName>
    <definedName name="_xlnm._FilterDatabase" localSheetId="0" hidden="1">'MIN REQS'!$A$9:$AP$18</definedName>
    <definedName name="_xlnm._FilterDatabase" localSheetId="1" hidden="1">MinReqAssessment!$A$9:$AV$22</definedName>
    <definedName name="_xlnm.Print_Area" localSheetId="2">'DEPT REQS'!$A$1:$H$199</definedName>
    <definedName name="_xlnm.Print_Area" localSheetId="4">'Member 1'!$A$1:$AC$40</definedName>
    <definedName name="_xlnm.Print_Area" localSheetId="5">'Member 2'!$A$1:$AC$40</definedName>
    <definedName name="_xlnm.Print_Area" localSheetId="6">'Member 3'!$A$1:$AC$40</definedName>
    <definedName name="_xlnm.Print_Area" localSheetId="7">'Member 4'!$A$1:$AC$40</definedName>
    <definedName name="_xlnm.Print_Area" localSheetId="8">'Member 5'!$A$1:$AC$40</definedName>
    <definedName name="_xlnm.Print_Area" localSheetId="9">'Member 6'!$A$1:$AC$40</definedName>
    <definedName name="_xlnm.Print_Area" localSheetId="10">'Member 7'!$A$1:$AC$40</definedName>
    <definedName name="_xlnm.Print_Area" localSheetId="11">'Member 8'!$A$1:$AC$40</definedName>
    <definedName name="_xlnm.Print_Area" localSheetId="0">'MIN REQS'!$A$1:$G$18</definedName>
    <definedName name="_xlnm.Print_Area" localSheetId="1">MinReqAssessment!$A$1:$AC$22</definedName>
    <definedName name="_xlnm.Print_Titles" localSheetId="2">'DEPT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0">'MIN REQS'!$7:$8</definedName>
    <definedName name="_xlnm.Print_Titles" localSheetId="1">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9" i="11" l="1"/>
  <c r="A11" i="11"/>
  <c r="A12" i="11" s="1"/>
  <c r="A13" i="11" s="1"/>
  <c r="A21" i="11" s="1"/>
  <c r="A24" i="11" l="1"/>
  <c r="A25" i="11" s="1"/>
  <c r="A26" i="11" s="1"/>
  <c r="A27" i="11" s="1"/>
  <c r="A3" i="27"/>
  <c r="A2" i="27"/>
  <c r="A3" i="26"/>
  <c r="A2" i="26"/>
  <c r="A3" i="25"/>
  <c r="A2" i="25"/>
  <c r="A3" i="24"/>
  <c r="A2" i="24"/>
  <c r="A3" i="23"/>
  <c r="A2" i="23"/>
  <c r="A3" i="22"/>
  <c r="A2" i="22"/>
  <c r="A3" i="21"/>
  <c r="A2" i="21"/>
  <c r="A3" i="20"/>
  <c r="A2" i="20"/>
  <c r="A3" i="28"/>
  <c r="A2" i="28"/>
  <c r="A31" i="11" l="1"/>
  <c r="A32" i="11" s="1"/>
  <c r="A33" i="11" s="1"/>
  <c r="A34" i="11" s="1"/>
  <c r="A39" i="11" s="1"/>
  <c r="A40" i="11" s="1"/>
  <c r="A44" i="11" s="1"/>
  <c r="A45" i="11" s="1"/>
  <c r="A46" i="11" s="1"/>
  <c r="A47" i="11" s="1"/>
  <c r="A48" i="11" s="1"/>
  <c r="A49" i="11" s="1"/>
  <c r="A50" i="11" s="1"/>
  <c r="A62" i="11" s="1"/>
  <c r="A66" i="11" s="1"/>
  <c r="A67" i="11" s="1"/>
  <c r="A68" i="11" s="1"/>
  <c r="A69" i="11" s="1"/>
  <c r="A70" i="11" s="1"/>
  <c r="A74" i="11" s="1"/>
  <c r="A75" i="11" s="1"/>
  <c r="A76" i="11" s="1"/>
  <c r="A77" i="11" s="1"/>
  <c r="A78" i="11" s="1"/>
  <c r="A79" i="11" s="1"/>
  <c r="A85" i="11" s="1"/>
  <c r="A86" i="11" s="1"/>
  <c r="A87" i="11" s="1"/>
  <c r="A96" i="11" s="1"/>
  <c r="A97" i="11" s="1"/>
  <c r="A98" i="11" s="1"/>
  <c r="A99" i="11" s="1"/>
  <c r="A100" i="11" s="1"/>
  <c r="A103" i="11" s="1"/>
  <c r="A106" i="11" s="1"/>
  <c r="A107" i="11" s="1"/>
  <c r="A108" i="11" s="1"/>
  <c r="A112" i="11" s="1"/>
  <c r="A113" i="11" s="1"/>
  <c r="A114" i="11" s="1"/>
  <c r="A115" i="11" s="1"/>
  <c r="A116" i="11" s="1"/>
  <c r="A117" i="11" s="1"/>
  <c r="A118" i="11" s="1"/>
  <c r="A119" i="11" s="1"/>
  <c r="A120" i="11" s="1"/>
  <c r="A121" i="11" s="1"/>
  <c r="A122" i="11" s="1"/>
  <c r="A123" i="11" s="1"/>
  <c r="A124" i="11" s="1"/>
  <c r="A127" i="11" s="1"/>
  <c r="A130" i="11" s="1"/>
  <c r="A131" i="11" s="1"/>
  <c r="A132" i="11" s="1"/>
  <c r="A133" i="11" s="1"/>
  <c r="A134" i="11" s="1"/>
  <c r="A135" i="11" s="1"/>
  <c r="A138" i="11" s="1"/>
  <c r="A139" i="11" s="1"/>
  <c r="A140" i="11" s="1"/>
  <c r="A143" i="11" s="1"/>
  <c r="A146" i="11" s="1"/>
  <c r="A147" i="11" s="1"/>
  <c r="A148" i="11" s="1"/>
  <c r="A151" i="11" s="1"/>
  <c r="A152" i="11" s="1"/>
  <c r="A155" i="11" s="1"/>
  <c r="A156" i="11" s="1"/>
  <c r="A159" i="11" s="1"/>
  <c r="A162" i="11" s="1"/>
  <c r="A163" i="11" s="1"/>
  <c r="A164" i="11" s="1"/>
  <c r="A165" i="11" s="1"/>
  <c r="A171" i="11" s="1"/>
  <c r="A174" i="11" s="1"/>
  <c r="A175" i="11" s="1"/>
  <c r="A176" i="11" s="1"/>
  <c r="A177" i="11" s="1"/>
  <c r="A178" i="11" s="1"/>
  <c r="A179" i="11" s="1"/>
  <c r="A180" i="11" s="1"/>
  <c r="A181" i="11" s="1"/>
  <c r="A182" i="11" s="1"/>
  <c r="A183" i="11" s="1"/>
  <c r="A184" i="11" s="1"/>
  <c r="A185" i="11" s="1"/>
  <c r="A186" i="11" s="1"/>
  <c r="A187" i="11" s="1"/>
  <c r="A188" i="11" s="1"/>
  <c r="A189" i="11" s="1"/>
  <c r="A190" i="11" s="1"/>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l="1"/>
  <c r="A4" i="26"/>
  <c r="A4" i="25"/>
  <c r="A4" i="24"/>
  <c r="A4" i="23"/>
  <c r="A4" i="22"/>
  <c r="A4" i="21"/>
  <c r="AC40" i="27"/>
  <c r="Y40" i="27"/>
  <c r="U40" i="27"/>
  <c r="Q40" i="27"/>
  <c r="M40" i="27"/>
  <c r="I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Y40" i="26"/>
  <c r="U40" i="26"/>
  <c r="Q40" i="26"/>
  <c r="M40" i="26"/>
  <c r="I40" i="26"/>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Y40" i="25"/>
  <c r="U40" i="25"/>
  <c r="Q40" i="25"/>
  <c r="M40" i="25"/>
  <c r="I40" i="25"/>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U40" i="24"/>
  <c r="Q40" i="24"/>
  <c r="M40" i="24"/>
  <c r="I40" i="24"/>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Y40" i="23"/>
  <c r="U40" i="23"/>
  <c r="Q40" i="23"/>
  <c r="M40" i="23"/>
  <c r="I40" i="23"/>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Y40" i="22"/>
  <c r="U40" i="22"/>
  <c r="Q40" i="22"/>
  <c r="M40" i="22"/>
  <c r="I40" i="22"/>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Y40" i="21"/>
  <c r="U40" i="21"/>
  <c r="Q40" i="21"/>
  <c r="M40" i="21"/>
  <c r="I40" i="2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2" l="1"/>
  <c r="E40" i="26"/>
  <c r="E40" i="23"/>
  <c r="E40" i="25"/>
  <c r="E40" i="27"/>
  <c r="E40" i="21"/>
  <c r="E40" i="24"/>
  <c r="Z7" i="20"/>
  <c r="V7" i="20"/>
  <c r="R7" i="20"/>
  <c r="N7" i="20"/>
  <c r="AC40" i="20"/>
  <c r="J7" i="20"/>
  <c r="F7" i="20"/>
  <c r="Y40" i="20"/>
  <c r="U40" i="20"/>
  <c r="Q40" i="20"/>
  <c r="M40" i="20"/>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A4" i="11"/>
  <c r="E40" i="20" l="1"/>
</calcChain>
</file>

<file path=xl/sharedStrings.xml><?xml version="1.0" encoding="utf-8"?>
<sst xmlns="http://schemas.openxmlformats.org/spreadsheetml/2006/main" count="615" uniqueCount="266">
  <si>
    <t>Shelby County Government</t>
  </si>
  <si>
    <t xml:space="preserve">Scoring date: </t>
  </si>
  <si>
    <t>#</t>
  </si>
  <si>
    <t>Category</t>
  </si>
  <si>
    <t>Topic</t>
  </si>
  <si>
    <t>Requirement Description</t>
  </si>
  <si>
    <t>Vendor Comments</t>
  </si>
  <si>
    <t>Min req.</t>
  </si>
  <si>
    <t>VENDOR:  Company name</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</si>
  <si>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</si>
  <si>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</si>
  <si>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</si>
  <si>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</si>
  <si>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</si>
  <si>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</si>
  <si>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</si>
  <si>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</si>
  <si>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</si>
  <si>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</si>
  <si>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</si>
  <si>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</si>
  <si>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</si>
  <si>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</si>
  <si>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</si>
  <si>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</si>
  <si>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</si>
  <si>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t>DEPARTMENT/SPECIFIC/TECHNICAL  REQUIREMENTS</t>
  </si>
  <si>
    <t>MINIMUM  REQUIREMENTS  -  100% on each, to be responsive</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</si>
  <si>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</si>
  <si>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</si>
  <si>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</si>
  <si>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</si>
  <si>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</si>
  <si>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</si>
  <si>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</si>
  <si>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</si>
  <si>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</si>
  <si>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</si>
  <si>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</si>
  <si>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</si>
  <si>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</si>
  <si>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</si>
  <si>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RFP 25-011-18 Employee Dental Insurance</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</si>
  <si>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</si>
  <si>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</si>
  <si>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</si>
  <si>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</si>
  <si>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(If goals apply) FORMS - EOC Compliance Form A must be completed with active Shelby County Government M/WBE vendors listed, signed, and included with your proposal, as detailed in this document. FORM B to be completed/signed, with applicable backup, only IF the goal is not met on Form A. (If no goals remove)</t>
  </si>
  <si>
    <t>FORM - Drug-Free Workplace Affidavit must be completed, signed, and notarized with your bid/proposal – even if less than 5 employees.</t>
  </si>
  <si>
    <t>Must attest to a minimum of _five (5) years of experience providing the goods and/or performing the services described in this bid.</t>
  </si>
  <si>
    <t>Must complete and submit Exhibit B, the Financial Exhibit.</t>
  </si>
  <si>
    <t>License and Certifications</t>
  </si>
  <si>
    <t>Equal Opportunity Compliance (EOC)</t>
  </si>
  <si>
    <t>Title VI Requirements</t>
  </si>
  <si>
    <t>Independent Vendors</t>
  </si>
  <si>
    <t>Drug Free Workplace Form</t>
  </si>
  <si>
    <t>Experience</t>
  </si>
  <si>
    <t>Other</t>
  </si>
  <si>
    <t>Forms</t>
  </si>
  <si>
    <t>Section A:  Administrative and Operational Capabilities</t>
  </si>
  <si>
    <t>Company Background</t>
  </si>
  <si>
    <t>Account Management / Other Management</t>
  </si>
  <si>
    <t>Benefits and Plan Administration</t>
  </si>
  <si>
    <t>Trend</t>
  </si>
  <si>
    <t>Membership / Billing</t>
  </si>
  <si>
    <t>Customer Service</t>
  </si>
  <si>
    <t>Data Processing and Information Technology Capabilities</t>
  </si>
  <si>
    <t>Marketing and Communications</t>
  </si>
  <si>
    <t>Reporting Standards</t>
  </si>
  <si>
    <t>Transition and Implementation</t>
  </si>
  <si>
    <t>Provider Networks</t>
  </si>
  <si>
    <t>Compliance</t>
  </si>
  <si>
    <t>Auditing</t>
  </si>
  <si>
    <t>Section B:  Cost Questionnaire</t>
  </si>
  <si>
    <t>Financials and Cost</t>
  </si>
  <si>
    <t>How many years has your company provided dental benefit services?</t>
  </si>
  <si>
    <t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t>
  </si>
  <si>
    <t xml:space="preserve">What is the average tenure of your clients? </t>
  </si>
  <si>
    <t>Provide the most recent ratings for your company by the major rating organizations as follows:</t>
  </si>
  <si>
    <t>a.	A.M. Best</t>
  </si>
  <si>
    <t>b.	Fitch Ratings</t>
  </si>
  <si>
    <t>c.	Duff &amp; Phelps</t>
  </si>
  <si>
    <t>d.	Dun &amp; Bradstreet</t>
  </si>
  <si>
    <t>e.	Moody’s</t>
  </si>
  <si>
    <t>f.	Standard &amp; Poor’s</t>
  </si>
  <si>
    <t>g.	Weiss Ratings</t>
  </si>
  <si>
    <t xml:space="preserve">Vendor confirms they provided a copy of the following reports with their response to this RFP: </t>
  </si>
  <si>
    <t>a.	Your most recent Annual Report or latest audited full operating year’s results and financial statements. Confirm (Yes/No)</t>
  </si>
  <si>
    <t>b.	Your most recent SOC 1, 2 Reports. Confirm (Yes/No)</t>
  </si>
  <si>
    <t xml:space="preserve">Outline any significant organizational changes (acquisitions, mergers, layoffs, divestitures, litigations, etc.) that have taken place in the last 18 months or are planned to take place in the next year. </t>
  </si>
  <si>
    <t>Identify any litigation or governmental or regulatory action pending against your organization that might have a bearing on your ability to provide services to the County.</t>
  </si>
  <si>
    <t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t>
  </si>
  <si>
    <t>Are there any areas of the plan administration that are outsourced / subcontracted to another vendor? Confirm (Yes/No)</t>
  </si>
  <si>
    <t>•	If so, please identify each subcontractor and the services they would provide.</t>
  </si>
  <si>
    <t>•	In addition, please indicate how long you have been contracted with each subcontractor and the nature of the financial arrangement (e.g., fee for service, etc.).</t>
  </si>
  <si>
    <t>•	List any incentives that are typically included in your contract with a subcontractor when providing dental plan services to a client similar to the County.</t>
  </si>
  <si>
    <t>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t>
  </si>
  <si>
    <t>What is the turnover rate for your account managers in the last three years?</t>
  </si>
  <si>
    <t>Provide information about your dental director and provider relations manager if applicable. Include the following key elements – resume highlighting their experience, length of service with your company, number staff and accounts currently being managed.</t>
  </si>
  <si>
    <t>Confirm the following:</t>
  </si>
  <si>
    <t>a.	Are you able to match the current dental plan designs?  Confirm (Yes/No)</t>
  </si>
  <si>
    <t>b.	If not, please confirm you have provided detailed deviations in Exhibit I (Plan Design Alternatives and Deviations Document). Confirm (Yes/No)</t>
  </si>
  <si>
    <t>c.	Are you providing additional plan design alternatives?  Confirm (Yes/No)</t>
  </si>
  <si>
    <t>d.	If you are providing alternatives, please confirm you have provided corresponding pricing in Exhibit B.  Confirm (Yes/No)</t>
  </si>
  <si>
    <t>What guidelines, processes or procedures do you use in determining whether dental services are "necessary" or "appropriate" and when services are deemed "experimental" or "investigational" in nature?</t>
  </si>
  <si>
    <t>Describe your current administrative procedures, claim volume and any system changes that may be necessary in order to administer the County’s program in the following areas:</t>
  </si>
  <si>
    <t>a.	Enrollment processing</t>
  </si>
  <si>
    <t>b.	Claims Processing</t>
  </si>
  <si>
    <t>c.	Maintenance of plan records</t>
  </si>
  <si>
    <t>Confirm that you will furnish renewal notifications to the County 180 days in advance.  Confirm (Yes/No)</t>
  </si>
  <si>
    <t>Provide sample copies of your standard contract, EOB and SPD.  Please confirm in the scoring document that you have provided the requested document(s). Confirm (Yes/No)</t>
  </si>
  <si>
    <t>Describe your claims appeal process.</t>
  </si>
  <si>
    <t>Do you distribute ID cards including replacement cards to members?  Confirm (Yes/No)</t>
  </si>
  <si>
    <t>How often are benefit payments and EOBs produced and mailed to members and providers?</t>
  </si>
  <si>
    <t>Describe your coordination of benefits process.</t>
  </si>
  <si>
    <t>Review the following list and indicate if each can be auto-adjudicated (enter “1”) or if it requires  manual processing (enter “2”).</t>
  </si>
  <si>
    <t>•	Ortho Maximum</t>
  </si>
  <si>
    <t>•	Max for TMJ</t>
  </si>
  <si>
    <t>•	Max for Implants</t>
  </si>
  <si>
    <t>•	Max accident rider</t>
  </si>
  <si>
    <t>•	Bite-wing xrays</t>
  </si>
  <si>
    <t>•	Endodontic Unit</t>
  </si>
  <si>
    <t>•	Crown Lengthening</t>
  </si>
  <si>
    <t>•	Surgical periodontal procedure</t>
  </si>
  <si>
    <t>•	Periodontal Maintenance</t>
  </si>
  <si>
    <t>•	All exams vs. some</t>
  </si>
  <si>
    <t>•	Per surface/tooth basis</t>
  </si>
  <si>
    <t>Please provide the annual underwriting trend factors for your dental PPO book of business for the following years:</t>
  </si>
  <si>
    <t>•	2022</t>
  </si>
  <si>
    <t>•	2023</t>
  </si>
  <si>
    <t>•	2024</t>
  </si>
  <si>
    <t xml:space="preserve">Describe the membership/billing options that your company currently uses to administer a medium to large employer group.  </t>
  </si>
  <si>
    <t>Do you accept self-billing?</t>
  </si>
  <si>
    <t>Does the billing system also function as a membership information system? If not, how is the membership data base coordinated with the billing system?</t>
  </si>
  <si>
    <t>How would the County gain on-line access to their employees’ membership and on-line billing information?</t>
  </si>
  <si>
    <t>Vendor confirms:</t>
  </si>
  <si>
    <t>•	Shelby County employees will be able to speak with a claim examiner 
Monday – Friday between the hours of 8:00 am to 6:00 pm CST.  Confirm (Yes/No)</t>
  </si>
  <si>
    <t>•	County will have a dedicated 800 number customer service line.  Confirm (Yes/No)</t>
  </si>
  <si>
    <t>•	County employees will have access to all form of communication channels available to communicate with vendor (e.g. phone, email, text, app, etc.)  Confirm (Yes/No)</t>
  </si>
  <si>
    <t>Describe your customer service staffing. Where are they located? What are the standard hours of operation?</t>
  </si>
  <si>
    <t>How many accounts is each CSR assigned to?</t>
  </si>
  <si>
    <t>How many CSR employees are currently employed by your organization?</t>
  </si>
  <si>
    <t>Describe any special arrangements you would make to provide customer service for the County’s program.</t>
  </si>
  <si>
    <t>Do you offer a website for plan participants? What information will be made available to employees, employers on the site?</t>
  </si>
  <si>
    <t>Vendor confirms they have a mobile application that - Confirm (Yes/No) to each:</t>
  </si>
  <si>
    <t>•	Provides access to a personalized benefits dashboard</t>
  </si>
  <si>
    <t>•	Has Live Chat capabilities</t>
  </si>
  <si>
    <t xml:space="preserve">•	Allows users to submit claims </t>
  </si>
  <si>
    <t>•	Allows users to check the status of claims</t>
  </si>
  <si>
    <t>•	Allows users to receive text messaging updates</t>
  </si>
  <si>
    <t>Provide CSR turnover rates for 2023 and 2024.</t>
  </si>
  <si>
    <t>Please provide customer satisfaction ratings for 2023 and 2024</t>
  </si>
  <si>
    <t>Please provide the following statistics for the unit that would handle the County’s member service calls:</t>
  </si>
  <si>
    <t>a.	TARGET Abandonment Rate (%)</t>
  </si>
  <si>
    <t>b.	TARGET Average Wait Time (%)</t>
  </si>
  <si>
    <t>c.	2023 Abandonment Rate (%)</t>
  </si>
  <si>
    <t>d.	2023 Average Wait Time (%)</t>
  </si>
  <si>
    <t>e.	2024 Abandonment Rate (%)</t>
  </si>
  <si>
    <t>f.	2024 Average Wait Time (%)</t>
  </si>
  <si>
    <t>g.	Actual Abandonment Rate (%)</t>
  </si>
  <si>
    <t>h.	Actual Average Wait Time (%)</t>
  </si>
  <si>
    <t>Describe your current computer and data processes that your organization currently uses. Are any of these functions outsourced to a third-party vendor? Are any enhancements or changes anticipated? If yes, when and explain the potential impact.</t>
  </si>
  <si>
    <t xml:space="preserve">Provide system specifications for sending enrollment eligibility electronically. </t>
  </si>
  <si>
    <t>Will you be required to make any extensive modifications to your computer systems or implement any additional computer/data processing resources in order to administer the County’s program?</t>
  </si>
  <si>
    <t>Vendor confirms they will maintain database and system backups; test disaster recovery plan on annual basis and provide to the County when requested. Confirm (Yes/No)</t>
  </si>
  <si>
    <t>Security:</t>
  </si>
  <si>
    <t>a.	Describe your policy, procedures and plans for staff working with sensitive data.</t>
  </si>
  <si>
    <t xml:space="preserve">b.	Describe the internal controls your organization has in place to protect the security and privacy of participants, program data, and electronic and paper records.  </t>
  </si>
  <si>
    <t>Eligibility Files:</t>
  </si>
  <si>
    <t>a.	Identify the frequency in which you will receive eligibility files identifying new enrollments, qualifying event changes, corrections and terminations.</t>
  </si>
  <si>
    <t>b.	How quickly are your eligibility and claims systems updated upon receiving eligibility information?</t>
  </si>
  <si>
    <t>Confirm if you are able to receive eligibility information and process claims using an employee ID number in lieu of the member’s social security number.</t>
  </si>
  <si>
    <t>Explain your process for reporting and validating eligibility information.</t>
  </si>
  <si>
    <t>ID Cards:</t>
  </si>
  <si>
    <t xml:space="preserve">a.	Do you distribute ID cards, including replacement cards, to members? </t>
  </si>
  <si>
    <t>b.	If so, how quickly are ID cards mailed to the member?</t>
  </si>
  <si>
    <t>The Insurer will be asked to develop enrollment forms, enrollment guides, benefit summaries, informational bulletins, brochures, and or newsletters directed to employers and/or employees containing information relating to the Program.</t>
  </si>
  <si>
    <t>Describe the approach that your firm will use to ensure all eligible employees are aware of and offered participation in all coverage types in the program.</t>
  </si>
  <si>
    <t>Detail your experience developing and producing informational materials specific to the employer’s needs. Provide sample materials.</t>
  </si>
  <si>
    <t>Describe all support and resources provided during open enrollment.</t>
  </si>
  <si>
    <t>Outline your open enrollment process and needs. Outline your preferred approach to the open enrollment process and any specific requirements including frequency and duration.</t>
  </si>
  <si>
    <t>Provide a description and examples of standard reports.</t>
  </si>
  <si>
    <t>Can custom reports be created? Are there any additional fees for custom reports?</t>
  </si>
  <si>
    <t xml:space="preserve">List the available formats and frequency of reporting. </t>
  </si>
  <si>
    <t>Are reports available online?  Confirm (Yes/No)</t>
  </si>
  <si>
    <t>Do you have the ability to provide benchmarking reports that will show the County’s usage compared to other public sector entities in the same group size? Confirm (Yes/No)</t>
  </si>
  <si>
    <t>Describe in detail, the steps that would be taken to insure a smooth transition when assuming administration of the County’s program from the predecessor Insurer. Provide a work plan and schedule identifying the tasks and time frames required to complete this transition.</t>
  </si>
  <si>
    <t xml:space="preserve">Describe in detail how members’ prior orthodontia treatment costs under the County’s current plan will be transfered, if you are selected as the new vendor.  </t>
  </si>
  <si>
    <t>Explain how you will administer benefits for procedures that began before the effective date but will continue after the effective date.</t>
  </si>
  <si>
    <t>Please describe your standard procedures for handling transition of care issues for:</t>
  </si>
  <si>
    <t>a.	Members in orthodontia treatment with a provider who is not in your network at time of transition.</t>
  </si>
  <si>
    <t>b.	Members in treatment for other dental procedures other than orthodontia with a provider who is not in your network at time of transition.</t>
  </si>
  <si>
    <t>Prior Carrier:</t>
  </si>
  <si>
    <t xml:space="preserve">a.	Please outline your procedures and costs (if applicable) for loading dental patient payment histories from the prior carrier. </t>
  </si>
  <si>
    <t>b.	What specific data do you need from the incumbent carrier and the County in order to meet the January 1, 2026 implementation date if you’re awarded the account?</t>
  </si>
  <si>
    <t>Outline the proposed implementation team, their roles, area of expertise and length of time they will be assigned to the account.</t>
  </si>
  <si>
    <t>Detail your enrollment process and services provide to assist employers and employees with Program’s education and coverage elections for themselves and their eligible dependents.</t>
  </si>
  <si>
    <t>How much time will you require after the effective date to issue administrative materials to the County, policies/SPDs, and a master contract?</t>
  </si>
  <si>
    <t>Describe the network options currently available to the County.  Please complete Exhibit G, providing a geo-match based on the parameters provided.  Please complete both tabs (Actives and Retirees).Please provide the full network report that pertains to each network match provided.  The report should include a full listing of network providers based on the geographical area, as well as any national account affiliations.  Please confirm in the scoring document that you have provided the requested document(s).  Confirm (Yes/No)</t>
  </si>
  <si>
    <t>How long have your networks been in place?</t>
  </si>
  <si>
    <t>Ownership / Leasing:</t>
  </si>
  <si>
    <t>a.	Do you wholly own, partially own or lease your network?</t>
  </si>
  <si>
    <t xml:space="preserve">b.	If not wholly owned, please provide details of ownership or leased network arrangement(s).  Please include information regarding whether the network is partially or totally leased.	</t>
  </si>
  <si>
    <t>What is your firm's current network utilization percentage?</t>
  </si>
  <si>
    <t>What is the average number of weeks from the point of nomination to the dentist being a part of the dental network?</t>
  </si>
  <si>
    <t>Provider Directories:</t>
  </si>
  <si>
    <t>a.	With regard to network directories, how can members access provider directory information?</t>
  </si>
  <si>
    <t xml:space="preserve">b.	How frequently are directories updated? </t>
  </si>
  <si>
    <t>Expansion:</t>
  </si>
  <si>
    <t>a.	Are you willing to contract with Shelby County-preferred dentists that are currently Out-of-Network?   Confirm (Yes/No)</t>
  </si>
  <si>
    <t xml:space="preserve">b.	Are you willing to expand your network in general to meet client needs?  Confirm (Yes/No)	</t>
  </si>
  <si>
    <t xml:space="preserve">It is possible that customized agreements with certain dentists may require reimbursement rates that are higher than the norm. Would you be willing to incorporate these custom rates?  Confirm (Yes/No)	</t>
  </si>
  <si>
    <t>How quickly are employers/clients informed when providers are added to or leave a network? Please include details regarding the method used to notify members, timing of notification etc.</t>
  </si>
  <si>
    <t>Network Departure:</t>
  </si>
  <si>
    <t xml:space="preserve">a.	What happens when a plan member who goes to an in-network provider according to your online provider directory, but the provider is no longer in the network, i.e., the website has not been updated in a timely manner?  How often is your online provider directory updated?	</t>
  </si>
  <si>
    <t>b.	How much notice is a provider contractually required to give if they elect to terminate a contract with your network(s)?</t>
  </si>
  <si>
    <t>Which type of liability insurance do you require of your providers?</t>
  </si>
  <si>
    <t>Involuntary removal of providers:</t>
  </si>
  <si>
    <t>a.	Indicate your procedures for removing a provider from your network involuntarily.</t>
  </si>
  <si>
    <t>b.	What has been your rate of removal of providers involuntarily from your network?</t>
  </si>
  <si>
    <t>If a member needs care while in an area where you have a network (but the network is not part of the County’s plan), can the plan benefit from the discounts?</t>
  </si>
  <si>
    <t>Credentialing:</t>
  </si>
  <si>
    <t>a.	How often do you credential network providers?</t>
  </si>
  <si>
    <t>b.	How often are your dentists recredentialed?</t>
  </si>
  <si>
    <t>Certification:</t>
  </si>
  <si>
    <t>a.	What percentage of your dentists are board certified?</t>
  </si>
  <si>
    <t>b.	What percentage of your specialist dentists (orthodontists, endodontists, periodontists) are board certified?</t>
  </si>
  <si>
    <t xml:space="preserve">Are there any services or specialists that are not available in your dental networks in the service areas where there are plan participants?  If there are services or specialists that are not available in your dental networks in the service areas where there are County plan participants, please identify them and explain what provisions are made for employees requiring these services.						</t>
  </si>
  <si>
    <t>Are in-network services always provided at the reduced fee for covered services (i.e., charge is less than the dentist's normal charge)?  Confirm (Yes/No)</t>
  </si>
  <si>
    <t>Does your network program have a standard process to select providers based upon their practice patterns?  Confirm (Yes/No)</t>
  </si>
  <si>
    <t>Reasonable and Customary:</t>
  </si>
  <si>
    <t>a.	What platform is used as your R&amp;C (Reasonable and Customary) database?</t>
  </si>
  <si>
    <t>b.	At what level of R&amp;C does your system pay for out-of-network charges?</t>
  </si>
  <si>
    <t>c.	How does your claims system administer claims in excess of R&amp;C?</t>
  </si>
  <si>
    <t>d.	Please confirm that you agree to let the County set its own R&amp;C level and reimbursement level (e.g., claims incurred by US participants outside of the US will be reimbursed at the in-network benefit level).</t>
  </si>
  <si>
    <t>e.	How are discounted fees determined from the participating dentist’s usual fee or on the prevailing R&amp;C?</t>
  </si>
  <si>
    <t>Reimbursement Formula:</t>
  </si>
  <si>
    <t>a.	How often has your reimbursement formula to providers changed?</t>
  </si>
  <si>
    <t>b.	Does your provider reimbursement formula vary by network or provider?</t>
  </si>
  <si>
    <t>Are there any provider contracts set to expire in the next 24 months that could impact members?</t>
  </si>
  <si>
    <t>Utilizing the provider data in Exhibit H, provide the results of a disruption analysis by completing the exhibit.  Instructions for completion are provided in the document.  Confirm you have provided Exhibit H.  Confirm (Yes/No)</t>
  </si>
  <si>
    <t>Provide your network turnover rates regionally in the last 12 months.</t>
  </si>
  <si>
    <t>What is your communication strategy to members and employers when a provider leaves the network?</t>
  </si>
  <si>
    <t>What is the procedure to bring new providers into the network? How long does the process take?</t>
  </si>
  <si>
    <t>How will you communicate to all providers that the County has changed carrier or implemented a new plan?</t>
  </si>
  <si>
    <t>Fully describe the member experience for the management of referrals for more complex services (e.g. dental surgery, gum procedures, etc.) by the network provider.  Please include all key steps and actions required by members.</t>
  </si>
  <si>
    <t>Confirm you are compliant with all HIPAA, EDI, privacy and security regulations.  Confirm (Yes/No)</t>
  </si>
  <si>
    <t xml:space="preserve">Confirm that your organization is in compliance with all federal and state laws applicable to the services you would perform for the County. Confirm (Yes/No)  </t>
  </si>
  <si>
    <t>Confirm that your fee quotes include the drafting, amending and production of a plan document.  Confirm (Yes/No)</t>
  </si>
  <si>
    <t>Confirm that your organization can assume claims fiduciary liability for the proposal cost quoted in your response.  Identify any limitations that would be imposed on Shelby County’s decision-making process through this type of arrangement.</t>
  </si>
  <si>
    <t>Clarify that your organization will be prepared to implement any changes to the Dental program as a result of legislation, if applicable. Confirm (Yes/No)</t>
  </si>
  <si>
    <t>Briefly describe your internal claims auditing procedures.</t>
  </si>
  <si>
    <t>Confirm that you will allow at the request of Shelby County an audit of the plan and claims processed. The audit will be completed by a designated third-party auditor. Describe any limitations surrounding the audit to which you will submit.</t>
  </si>
  <si>
    <t>Confirm you have completed Exhibit F, the dental administrative performance guarantees document.  Confirm (Yes/No)</t>
  </si>
  <si>
    <t xml:space="preserve">Confirm you have completed Exhibit B, Dental Financial Exhibit.  Confirm (Yes/No) </t>
  </si>
  <si>
    <t>a.	You agree to provide the annual payment for $21,000 to subsidize the County’s enrollment system administration.  The payment would be made to Winston Benefits, the County’s current administrator. Confirm (Yes/No)</t>
  </si>
  <si>
    <t>b.	In regard to the possibility of renewal with the two, one-year extensions, please confirm you are willing to honor no increase for those two years; you are willing to guarantee your rates for three years. Confirm (Yes/No)</t>
  </si>
  <si>
    <t>c.	In regard to the possibility of renewal with the two, one-year extensions, please confirm you are willing to honor the annual payment of $21,000 to subsidize the County’s enrollment system for those two additional years.  Confirm (Yes/No)</t>
  </si>
  <si>
    <t>d.	Proposal includes $40,000 base commission to cover the full cost of Dental RFP without an impact to rates, plus  Confirm (Yes/No)</t>
  </si>
  <si>
    <t>e.	Proposal includes 10% commission for the 2026 year (one year)  Confirm (Yes/No)</t>
  </si>
  <si>
    <t>f.	You agree to provide the County’s consultant with the following in regard to the commissions listed above at the time of the award.  Confirm (Yes/No):</t>
  </si>
  <si>
    <t>g.	$40,000 base commission to be paid at the time of the award, plus</t>
  </si>
  <si>
    <t>h.	Payment of 1/3 of the agreed upon commissions amount, at the time of award</t>
  </si>
  <si>
    <t>Blank Cell</t>
  </si>
  <si>
    <t>Header Cell:  Do not enter response</t>
  </si>
  <si>
    <t>Department:  Human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</si>
</sst>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4"/>
      <name val="Times New Roman"/>
      <family val="1"/>
    </font>
    <font>
      <sz val="14"/>
      <color rgb="FF00B050"/>
      <name val="Times New Roman"/>
      <family val="1"/>
    </font>
    <font>
      <b/>
      <sz val="14"/>
      <color rgb="FF00B050"/>
      <name val="Times New Roman"/>
      <family val="1"/>
    </font>
    <font>
      <sz val="12"/>
      <color rgb="FF00B050"/>
      <name val="Times New Roman"/>
      <family val="1"/>
    </font>
    <font>
      <b/>
      <sz val="12"/>
      <color rgb="FF00B050"/>
      <name val="Times New Roman"/>
      <family val="1"/>
    </font>
    <font>
      <b/>
      <sz val="14"/>
      <color rgb="FF0070C0"/>
      <name val="Times New Roman"/>
      <family val="1"/>
    </font>
    <font>
      <sz val="14"/>
      <color rgb="FF0070C0"/>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b/>
      <sz val="12"/>
      <color theme="4"/>
      <name val="Times New Roman"/>
      <family val="1"/>
    </font>
  </fonts>
  <fills count="7">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style="dotted">
        <color auto="1"/>
      </right>
      <top/>
      <bottom/>
      <diagonal/>
    </border>
    <border>
      <left style="dotted">
        <color auto="1"/>
      </left>
      <right style="medium">
        <color auto="1"/>
      </right>
      <top/>
      <bottom/>
      <diagonal/>
    </border>
    <border>
      <left style="dotted">
        <color auto="1"/>
      </left>
      <right style="dotted">
        <color auto="1"/>
      </right>
      <top style="medium">
        <color auto="1"/>
      </top>
      <bottom/>
      <diagonal/>
    </border>
    <border>
      <left style="medium">
        <color auto="1"/>
      </left>
      <right/>
      <top/>
      <bottom/>
      <diagonal/>
    </border>
    <border>
      <left/>
      <right/>
      <top/>
      <bottom style="medium">
        <color auto="1"/>
      </bottom>
      <diagonal/>
    </border>
    <border>
      <left/>
      <right/>
      <top style="thin">
        <color auto="1"/>
      </top>
      <bottom/>
      <diagonal/>
    </border>
    <border>
      <left style="medium">
        <color auto="1"/>
      </left>
      <right/>
      <top style="thin">
        <color auto="1"/>
      </top>
      <bottom/>
      <diagonal/>
    </border>
    <border>
      <left style="medium">
        <color auto="1"/>
      </left>
      <right/>
      <top/>
      <bottom style="medium">
        <color indexed="64"/>
      </bottom>
      <diagonal/>
    </border>
    <border>
      <left style="dotted">
        <color auto="1"/>
      </left>
      <right style="medium">
        <color auto="1"/>
      </right>
      <top/>
      <bottom style="medium">
        <color indexed="64"/>
      </bottom>
      <diagonal/>
    </border>
  </borders>
  <cellStyleXfs count="21">
    <xf numFmtId="0" fontId="0" fillId="0" borderId="0"/>
    <xf numFmtId="0" fontId="4" fillId="0" borderId="0"/>
    <xf numFmtId="0" fontId="3" fillId="0" borderId="0"/>
    <xf numFmtId="0" fontId="3" fillId="2" borderId="3"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14" fillId="0" borderId="0"/>
    <xf numFmtId="9" fontId="4" fillId="0" borderId="0" applyFont="0" applyFill="0" applyBorder="0" applyAlignment="0" applyProtection="0"/>
    <xf numFmtId="0" fontId="2" fillId="0" borderId="0"/>
    <xf numFmtId="0" fontId="2" fillId="2" borderId="3" applyNumberFormat="0" applyFont="0" applyAlignment="0" applyProtection="0"/>
    <xf numFmtId="0" fontId="4" fillId="0" borderId="0"/>
    <xf numFmtId="0" fontId="1" fillId="0" borderId="0"/>
    <xf numFmtId="0" fontId="1" fillId="2" borderId="3" applyNumberFormat="0" applyFont="0" applyAlignment="0" applyProtection="0"/>
    <xf numFmtId="0" fontId="1" fillId="0" borderId="0"/>
    <xf numFmtId="0" fontId="1" fillId="2" borderId="3" applyNumberFormat="0" applyFont="0" applyAlignment="0" applyProtection="0"/>
    <xf numFmtId="0" fontId="1" fillId="0" borderId="0"/>
    <xf numFmtId="0" fontId="1" fillId="2" borderId="3" applyNumberFormat="0" applyFont="0" applyAlignment="0" applyProtection="0"/>
    <xf numFmtId="0" fontId="1" fillId="0" borderId="0"/>
    <xf numFmtId="0" fontId="1" fillId="2" borderId="3" applyNumberFormat="0" applyFont="0" applyAlignment="0" applyProtection="0"/>
    <xf numFmtId="0" fontId="1" fillId="0" borderId="0"/>
    <xf numFmtId="9" fontId="1" fillId="0" borderId="0" applyFont="0" applyFill="0" applyBorder="0" applyAlignment="0" applyProtection="0"/>
  </cellStyleXfs>
  <cellXfs count="175">
    <xf numFmtId="0" fontId="0" fillId="0" borderId="0" xfId="0"/>
    <xf numFmtId="0" fontId="5" fillId="0" borderId="0" xfId="0" applyFont="1" applyAlignment="1">
      <alignment horizontal="left" vertical="center"/>
    </xf>
    <xf numFmtId="0" fontId="5" fillId="0" borderId="0" xfId="1" applyFont="1" applyProtection="1">
      <protection locked="0"/>
    </xf>
    <xf numFmtId="0" fontId="9" fillId="0" borderId="0" xfId="1" applyFont="1" applyAlignment="1">
      <alignment vertical="center"/>
    </xf>
    <xf numFmtId="0" fontId="6" fillId="0" borderId="0" xfId="1" applyFont="1" applyProtection="1">
      <protection locked="0"/>
    </xf>
    <xf numFmtId="0" fontId="6" fillId="0" borderId="0" xfId="1" applyFont="1" applyAlignment="1">
      <alignment horizontal="center"/>
    </xf>
    <xf numFmtId="0" fontId="15" fillId="0" borderId="0" xfId="2" applyFont="1" applyAlignment="1">
      <alignment horizontal="center" vertical="center" wrapText="1"/>
    </xf>
    <xf numFmtId="0" fontId="16" fillId="0" borderId="0" xfId="2" applyFont="1" applyAlignment="1">
      <alignment horizontal="center" vertical="center"/>
    </xf>
    <xf numFmtId="0" fontId="16" fillId="0" borderId="0" xfId="2" applyFont="1" applyAlignment="1">
      <alignment vertical="center" wrapText="1"/>
    </xf>
    <xf numFmtId="0" fontId="16" fillId="0" borderId="0" xfId="2" applyFont="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17" fillId="0" borderId="0" xfId="2" applyFont="1" applyAlignment="1">
      <alignment horizontal="center" vertical="center"/>
    </xf>
    <xf numFmtId="0" fontId="12" fillId="0" borderId="0" xfId="2" applyFont="1" applyAlignment="1">
      <alignment vertical="center"/>
    </xf>
    <xf numFmtId="0" fontId="19" fillId="0" borderId="0" xfId="2" applyFont="1" applyAlignment="1">
      <alignment horizontal="left" vertical="center"/>
    </xf>
    <xf numFmtId="0" fontId="20" fillId="0" borderId="0" xfId="2" applyFont="1" applyAlignment="1">
      <alignment horizontal="center" vertical="center"/>
    </xf>
    <xf numFmtId="0" fontId="21" fillId="0" borderId="0" xfId="2" applyFont="1" applyAlignment="1">
      <alignment horizontal="center" vertical="center" wrapText="1"/>
    </xf>
    <xf numFmtId="0" fontId="20" fillId="0" borderId="0" xfId="2" applyFont="1" applyAlignment="1">
      <alignment vertical="center" wrapText="1"/>
    </xf>
    <xf numFmtId="0" fontId="20" fillId="0" borderId="0" xfId="2" applyFont="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0" xfId="2" applyFont="1" applyAlignment="1">
      <alignment horizontal="center" vertical="center" wrapText="1"/>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0" xfId="2" applyFont="1" applyAlignment="1">
      <alignment horizontal="center" vertical="center" wrapText="1"/>
    </xf>
    <xf numFmtId="0" fontId="26" fillId="0" borderId="13" xfId="2" applyFont="1" applyBorder="1" applyAlignment="1">
      <alignment horizontal="center" vertical="center" wrapText="1"/>
    </xf>
    <xf numFmtId="0" fontId="26" fillId="0" borderId="14" xfId="2" applyFont="1" applyBorder="1" applyAlignment="1">
      <alignment horizontal="center" vertical="center" wrapText="1"/>
    </xf>
    <xf numFmtId="0" fontId="7" fillId="0" borderId="13" xfId="2" applyFont="1" applyBorder="1" applyAlignment="1">
      <alignment horizontal="center" vertical="center"/>
    </xf>
    <xf numFmtId="0" fontId="13" fillId="0" borderId="15" xfId="2" applyFont="1" applyBorder="1" applyAlignment="1">
      <alignment horizontal="center" vertical="center" wrapText="1"/>
    </xf>
    <xf numFmtId="0" fontId="16" fillId="0" borderId="0" xfId="2" applyFont="1" applyAlignment="1">
      <alignment horizontal="left" vertical="center" wrapText="1"/>
    </xf>
    <xf numFmtId="0" fontId="22" fillId="0" borderId="17" xfId="2" applyFont="1" applyBorder="1" applyAlignment="1">
      <alignment horizontal="center" vertical="center" wrapText="1"/>
    </xf>
    <xf numFmtId="0" fontId="22" fillId="0" borderId="18" xfId="2" applyFont="1" applyBorder="1" applyAlignment="1">
      <alignment horizontal="center" vertical="center" wrapText="1"/>
    </xf>
    <xf numFmtId="0" fontId="22" fillId="0" borderId="20" xfId="2" applyFont="1" applyBorder="1" applyAlignment="1">
      <alignment horizontal="center" vertical="center" wrapText="1"/>
    </xf>
    <xf numFmtId="0" fontId="22" fillId="0" borderId="14" xfId="2" applyFont="1" applyBorder="1" applyAlignment="1">
      <alignment horizontal="center" vertical="center" wrapText="1"/>
    </xf>
    <xf numFmtId="0" fontId="22" fillId="0" borderId="13" xfId="2" applyFont="1" applyBorder="1" applyAlignment="1">
      <alignment horizontal="center" vertical="center" wrapText="1"/>
    </xf>
    <xf numFmtId="0" fontId="18" fillId="4" borderId="0" xfId="2"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xf>
    <xf numFmtId="0" fontId="17" fillId="4" borderId="0" xfId="2" applyFont="1" applyFill="1" applyAlignment="1">
      <alignment horizontal="center" vertical="center"/>
    </xf>
    <xf numFmtId="0" fontId="28" fillId="0" borderId="0" xfId="2" applyFont="1" applyAlignment="1">
      <alignment horizontal="center" vertical="center" wrapText="1"/>
    </xf>
    <xf numFmtId="0" fontId="30" fillId="0" borderId="28" xfId="2" applyFont="1" applyBorder="1" applyAlignment="1">
      <alignment vertical="center" wrapText="1"/>
    </xf>
    <xf numFmtId="0" fontId="30" fillId="0" borderId="29" xfId="2" applyFont="1" applyBorder="1" applyAlignment="1">
      <alignment horizontal="center" vertical="center" wrapText="1"/>
    </xf>
    <xf numFmtId="0" fontId="27" fillId="4" borderId="11" xfId="2" applyFont="1" applyFill="1" applyBorder="1" applyAlignment="1">
      <alignment vertical="center" wrapText="1"/>
    </xf>
    <xf numFmtId="0" fontId="27" fillId="4" borderId="11" xfId="2" applyFont="1" applyFill="1" applyBorder="1" applyAlignment="1">
      <alignment horizontal="center" vertical="center" wrapText="1"/>
    </xf>
    <xf numFmtId="0" fontId="27" fillId="4" borderId="14" xfId="2" applyFont="1" applyFill="1" applyBorder="1" applyAlignment="1">
      <alignment vertical="center" wrapText="1"/>
    </xf>
    <xf numFmtId="0" fontId="27" fillId="4" borderId="14" xfId="2" applyFont="1" applyFill="1" applyBorder="1" applyAlignment="1">
      <alignment horizontal="center" vertical="center" wrapText="1"/>
    </xf>
    <xf numFmtId="0" fontId="27" fillId="4" borderId="26" xfId="2" applyFont="1" applyFill="1" applyBorder="1" applyAlignment="1">
      <alignment horizontal="center" vertical="center" wrapText="1"/>
    </xf>
    <xf numFmtId="0" fontId="30" fillId="0" borderId="28" xfId="2" applyFont="1" applyBorder="1" applyAlignment="1">
      <alignment horizontal="center" vertical="center" wrapText="1"/>
    </xf>
    <xf numFmtId="0" fontId="22" fillId="0" borderId="16" xfId="2" applyFont="1" applyBorder="1" applyAlignment="1">
      <alignment horizontal="center" vertical="center" wrapText="1"/>
    </xf>
    <xf numFmtId="0" fontId="7" fillId="0" borderId="17" xfId="2" applyFont="1" applyBorder="1" applyAlignment="1">
      <alignment horizontal="center" vertical="center"/>
    </xf>
    <xf numFmtId="0" fontId="22" fillId="0" borderId="15" xfId="2" applyFont="1" applyBorder="1" applyAlignment="1">
      <alignment horizontal="center" vertical="center" wrapText="1"/>
    </xf>
    <xf numFmtId="0" fontId="22" fillId="0" borderId="19" xfId="2" applyFont="1" applyBorder="1" applyAlignment="1">
      <alignment horizontal="center" vertical="center" wrapText="1"/>
    </xf>
    <xf numFmtId="0" fontId="31" fillId="0" borderId="0" xfId="2" applyFont="1" applyAlignment="1">
      <alignment horizontal="center" vertical="center"/>
    </xf>
    <xf numFmtId="0" fontId="31" fillId="0" borderId="3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4" xfId="2" applyFont="1" applyBorder="1" applyAlignment="1">
      <alignment horizontal="left" vertical="center" wrapText="1"/>
    </xf>
    <xf numFmtId="0" fontId="7" fillId="0" borderId="15"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8" xfId="2" applyFont="1" applyBorder="1" applyAlignment="1">
      <alignment horizontal="left" vertical="center" wrapText="1"/>
    </xf>
    <xf numFmtId="0" fontId="7" fillId="0" borderId="19" xfId="2" applyFont="1" applyBorder="1" applyAlignment="1">
      <alignment horizontal="center" vertical="center" wrapText="1"/>
    </xf>
    <xf numFmtId="0" fontId="23" fillId="0" borderId="0" xfId="2" applyFont="1" applyAlignment="1">
      <alignment horizontal="center" vertical="center"/>
    </xf>
    <xf numFmtId="0" fontId="24" fillId="0" borderId="14" xfId="2" applyFont="1" applyBorder="1" applyAlignment="1">
      <alignment horizontal="center" vertical="center" wrapText="1"/>
    </xf>
    <xf numFmtId="0" fontId="24" fillId="0" borderId="18" xfId="2" applyFont="1" applyBorder="1" applyAlignment="1">
      <alignment vertical="center" wrapText="1"/>
    </xf>
    <xf numFmtId="0" fontId="24" fillId="0" borderId="14" xfId="2" applyFont="1" applyBorder="1" applyAlignment="1">
      <alignment vertical="center" wrapText="1"/>
    </xf>
    <xf numFmtId="0" fontId="18" fillId="0" borderId="0" xfId="1" applyFont="1" applyAlignment="1">
      <alignment vertical="center"/>
    </xf>
    <xf numFmtId="0" fontId="24" fillId="0" borderId="18" xfId="2" applyFont="1" applyBorder="1" applyAlignment="1">
      <alignment horizontal="center" vertical="center" wrapText="1"/>
    </xf>
    <xf numFmtId="0" fontId="13" fillId="0" borderId="12" xfId="2" applyFont="1" applyBorder="1" applyAlignment="1">
      <alignment horizontal="left" vertical="center" wrapText="1"/>
    </xf>
    <xf numFmtId="0" fontId="13" fillId="0" borderId="16" xfId="2" applyFont="1" applyBorder="1" applyAlignment="1">
      <alignment horizontal="left" vertical="center" wrapText="1"/>
    </xf>
    <xf numFmtId="0" fontId="24" fillId="4" borderId="30" xfId="2" applyFont="1" applyFill="1" applyBorder="1" applyAlignment="1">
      <alignment horizontal="center" vertical="center" wrapText="1"/>
    </xf>
    <xf numFmtId="0" fontId="24" fillId="4" borderId="26" xfId="2" applyFont="1" applyFill="1" applyBorder="1" applyAlignment="1">
      <alignment horizontal="center" vertical="center" wrapText="1"/>
    </xf>
    <xf numFmtId="0" fontId="24" fillId="0" borderId="13" xfId="2" applyFont="1" applyBorder="1" applyAlignment="1">
      <alignment horizontal="center" vertical="center" wrapText="1"/>
    </xf>
    <xf numFmtId="0" fontId="24" fillId="0" borderId="17" xfId="2" applyFont="1" applyBorder="1" applyAlignment="1">
      <alignment horizontal="center" vertical="center" wrapText="1"/>
    </xf>
    <xf numFmtId="0" fontId="24" fillId="4" borderId="13" xfId="2" applyFont="1" applyFill="1" applyBorder="1" applyAlignment="1">
      <alignment horizontal="center" vertical="center" wrapText="1"/>
    </xf>
    <xf numFmtId="0" fontId="24" fillId="4" borderId="14" xfId="2" applyFont="1" applyFill="1" applyBorder="1" applyAlignment="1">
      <alignment vertical="center" wrapText="1"/>
    </xf>
    <xf numFmtId="0" fontId="9" fillId="0" borderId="0" xfId="2" applyFont="1" applyAlignment="1">
      <alignment vertical="center"/>
    </xf>
    <xf numFmtId="0" fontId="8" fillId="5" borderId="12" xfId="3" applyFont="1" applyFill="1" applyBorder="1" applyAlignment="1">
      <alignment horizontal="center" vertical="center" wrapText="1"/>
    </xf>
    <xf numFmtId="0" fontId="7" fillId="0" borderId="7" xfId="2" applyFont="1" applyBorder="1" applyAlignment="1">
      <alignment horizontal="center" vertical="center"/>
    </xf>
    <xf numFmtId="0" fontId="7" fillId="0" borderId="8" xfId="2" applyFont="1" applyBorder="1" applyAlignment="1">
      <alignment horizontal="center" vertical="center" wrapText="1"/>
    </xf>
    <xf numFmtId="0" fontId="7" fillId="0" borderId="8" xfId="2" applyFont="1" applyBorder="1" applyAlignment="1">
      <alignment horizontal="left" vertical="center" wrapText="1"/>
    </xf>
    <xf numFmtId="0" fontId="24" fillId="0" borderId="10" xfId="2" applyFont="1" applyBorder="1" applyAlignment="1">
      <alignment horizontal="center" vertical="center" wrapText="1"/>
    </xf>
    <xf numFmtId="0" fontId="24" fillId="0" borderId="11" xfId="2" applyFont="1" applyBorder="1" applyAlignment="1">
      <alignment vertical="center" wrapText="1"/>
    </xf>
    <xf numFmtId="0" fontId="24" fillId="0" borderId="11" xfId="2" applyFont="1" applyBorder="1" applyAlignment="1">
      <alignment horizontal="center" vertical="center" wrapText="1"/>
    </xf>
    <xf numFmtId="1" fontId="8" fillId="5" borderId="16" xfId="3" applyNumberFormat="1" applyFont="1" applyFill="1" applyBorder="1" applyAlignment="1">
      <alignment horizontal="center" vertical="center" wrapText="1"/>
    </xf>
    <xf numFmtId="1" fontId="34" fillId="5" borderId="32" xfId="9" applyNumberFormat="1" applyFont="1" applyFill="1" applyBorder="1" applyAlignment="1">
      <alignment horizontal="center" vertical="center"/>
    </xf>
    <xf numFmtId="0" fontId="10" fillId="0" borderId="0" xfId="2" applyFont="1" applyAlignment="1">
      <alignment horizontal="center" vertical="center" wrapText="1"/>
    </xf>
    <xf numFmtId="0" fontId="11" fillId="0" borderId="0" xfId="2" applyFont="1" applyAlignment="1">
      <alignment horizontal="center" vertical="center"/>
    </xf>
    <xf numFmtId="0" fontId="35" fillId="0" borderId="0" xfId="2" applyFont="1" applyAlignment="1">
      <alignment horizontal="center" vertical="center" wrapText="1"/>
    </xf>
    <xf numFmtId="0" fontId="9" fillId="0" borderId="9" xfId="3" applyFont="1" applyFill="1" applyBorder="1" applyAlignment="1">
      <alignment horizontal="center" vertical="center" wrapText="1"/>
    </xf>
    <xf numFmtId="0" fontId="9" fillId="0" borderId="20" xfId="3" applyFont="1" applyFill="1" applyBorder="1" applyAlignment="1">
      <alignment horizontal="center" vertical="center" wrapText="1"/>
    </xf>
    <xf numFmtId="0" fontId="10" fillId="0" borderId="0" xfId="2" applyFont="1" applyAlignment="1">
      <alignment horizontal="center" vertical="center"/>
    </xf>
    <xf numFmtId="0" fontId="30" fillId="0" borderId="37" xfId="2" applyFont="1" applyBorder="1" applyAlignment="1">
      <alignment horizontal="center" vertical="center" wrapText="1"/>
    </xf>
    <xf numFmtId="0" fontId="24" fillId="4" borderId="10" xfId="2" applyFont="1" applyFill="1" applyBorder="1" applyAlignment="1">
      <alignment horizontal="center" vertical="center" wrapText="1"/>
    </xf>
    <xf numFmtId="0" fontId="24" fillId="4" borderId="11" xfId="2" applyFont="1" applyFill="1" applyBorder="1" applyAlignment="1">
      <alignment vertical="center" wrapText="1"/>
    </xf>
    <xf numFmtId="0" fontId="12" fillId="0" borderId="9" xfId="3" applyFont="1" applyFill="1" applyBorder="1" applyAlignment="1">
      <alignment horizontal="center" vertical="center" wrapText="1"/>
    </xf>
    <xf numFmtId="0" fontId="12" fillId="0" borderId="20" xfId="3" applyFont="1" applyFill="1" applyBorder="1" applyAlignment="1">
      <alignment horizontal="center" vertical="center" wrapText="1"/>
    </xf>
    <xf numFmtId="1" fontId="13" fillId="3" borderId="12" xfId="3" applyNumberFormat="1" applyFont="1" applyFill="1" applyBorder="1" applyAlignment="1">
      <alignment horizontal="center" vertical="center" wrapText="1"/>
    </xf>
    <xf numFmtId="1" fontId="13" fillId="3" borderId="16" xfId="3" applyNumberFormat="1" applyFont="1" applyFill="1" applyBorder="1" applyAlignment="1">
      <alignment horizontal="center" vertical="center" wrapText="1"/>
    </xf>
    <xf numFmtId="1" fontId="13" fillId="3" borderId="20" xfId="3" applyNumberFormat="1" applyFont="1" applyFill="1" applyBorder="1" applyAlignment="1">
      <alignment horizontal="center" vertical="center" wrapText="1"/>
    </xf>
    <xf numFmtId="0" fontId="15" fillId="0" borderId="0" xfId="2" applyFont="1" applyAlignment="1">
      <alignment horizontal="center" vertical="center"/>
    </xf>
    <xf numFmtId="0" fontId="36" fillId="0" borderId="32" xfId="2" applyFont="1" applyBorder="1" applyAlignment="1">
      <alignment horizontal="center" vertical="center" wrapText="1"/>
    </xf>
    <xf numFmtId="1" fontId="37" fillId="0" borderId="32" xfId="9" applyNumberFormat="1" applyFont="1" applyFill="1" applyBorder="1" applyAlignment="1">
      <alignment horizontal="center" vertical="center"/>
    </xf>
    <xf numFmtId="0" fontId="36" fillId="0" borderId="0" xfId="2" applyFont="1" applyAlignment="1">
      <alignment horizontal="center" vertical="center"/>
    </xf>
    <xf numFmtId="0" fontId="13" fillId="0" borderId="14" xfId="2" applyFont="1" applyBorder="1" applyAlignment="1">
      <alignment horizontal="left" vertical="top" wrapText="1"/>
    </xf>
    <xf numFmtId="0" fontId="13" fillId="0" borderId="14" xfId="11" applyFont="1" applyBorder="1" applyAlignment="1">
      <alignment horizontal="center" vertical="center" wrapText="1"/>
    </xf>
    <xf numFmtId="0" fontId="38" fillId="0" borderId="1" xfId="11" applyFont="1" applyBorder="1" applyAlignment="1">
      <alignment horizontal="center" vertical="center" wrapText="1"/>
    </xf>
    <xf numFmtId="0" fontId="15" fillId="6" borderId="2" xfId="15" applyFont="1" applyFill="1" applyBorder="1" applyAlignment="1">
      <alignment horizontal="center" vertical="center" wrapText="1"/>
    </xf>
    <xf numFmtId="0" fontId="24" fillId="4" borderId="13" xfId="15" applyFont="1" applyFill="1" applyBorder="1" applyAlignment="1">
      <alignment horizontal="center" vertical="center" wrapText="1"/>
    </xf>
    <xf numFmtId="0" fontId="6" fillId="0" borderId="0" xfId="1" applyFont="1" applyAlignment="1" applyProtection="1">
      <alignment horizontal="center"/>
      <protection locked="0"/>
    </xf>
    <xf numFmtId="0" fontId="6" fillId="0" borderId="0" xfId="1" applyFont="1" applyAlignment="1">
      <alignment horizontal="left" indent="1"/>
    </xf>
    <xf numFmtId="0" fontId="6" fillId="0" borderId="0" xfId="1" applyFont="1" applyAlignment="1">
      <alignment horizontal="left" vertical="center" indent="1"/>
    </xf>
    <xf numFmtId="0" fontId="6" fillId="4" borderId="0" xfId="1" applyFont="1" applyFill="1" applyAlignment="1">
      <alignment horizontal="left" vertical="center" indent="1"/>
    </xf>
    <xf numFmtId="0" fontId="20" fillId="0" borderId="0" xfId="2" applyFont="1" applyAlignment="1">
      <alignment horizontal="left" vertical="center" indent="1"/>
    </xf>
    <xf numFmtId="0" fontId="22" fillId="0" borderId="14" xfId="2" applyFont="1" applyBorder="1" applyAlignment="1">
      <alignment horizontal="left" vertical="center" wrapText="1" indent="1"/>
    </xf>
    <xf numFmtId="0" fontId="22" fillId="0" borderId="18" xfId="2" applyFont="1" applyBorder="1" applyAlignment="1">
      <alignment horizontal="left" vertical="center" wrapText="1" indent="1"/>
    </xf>
    <xf numFmtId="0" fontId="16" fillId="0" borderId="0" xfId="2" applyFont="1" applyAlignment="1">
      <alignment horizontal="left" vertical="center" indent="1"/>
    </xf>
    <xf numFmtId="0" fontId="13" fillId="0" borderId="14" xfId="2" applyFont="1" applyBorder="1" applyAlignment="1">
      <alignment vertical="top" wrapText="1"/>
    </xf>
    <xf numFmtId="0" fontId="24" fillId="4" borderId="35" xfId="2" applyFont="1" applyFill="1" applyBorder="1" applyAlignment="1">
      <alignment horizontal="center" vertical="center" wrapText="1"/>
    </xf>
    <xf numFmtId="0" fontId="24" fillId="4" borderId="38" xfId="2" applyFont="1" applyFill="1" applyBorder="1" applyAlignment="1">
      <alignment vertical="center" wrapText="1"/>
    </xf>
    <xf numFmtId="0" fontId="30" fillId="4" borderId="37" xfId="2" applyFont="1" applyFill="1" applyBorder="1" applyAlignment="1">
      <alignment horizontal="center" vertical="center" wrapText="1"/>
    </xf>
    <xf numFmtId="0" fontId="13" fillId="0" borderId="14" xfId="2" applyFont="1" applyBorder="1" applyAlignment="1">
      <alignment horizontal="left" vertical="top" wrapText="1" indent="2"/>
    </xf>
    <xf numFmtId="0" fontId="13" fillId="0" borderId="0" xfId="2" applyFont="1" applyAlignment="1">
      <alignment horizontal="left" vertical="top" wrapText="1" indent="2"/>
    </xf>
    <xf numFmtId="0" fontId="5" fillId="0" borderId="0" xfId="1" applyFont="1" applyAlignment="1" applyProtection="1">
      <alignment vertical="center"/>
      <protection locked="0"/>
    </xf>
    <xf numFmtId="0" fontId="29" fillId="0" borderId="23" xfId="2" applyFont="1" applyBorder="1" applyAlignment="1">
      <alignment horizontal="center" vertical="center"/>
    </xf>
    <xf numFmtId="0" fontId="29" fillId="0" borderId="24" xfId="2" applyFont="1" applyBorder="1" applyAlignment="1">
      <alignment horizontal="center" vertical="center"/>
    </xf>
    <xf numFmtId="0" fontId="29" fillId="0" borderId="25" xfId="2" applyFont="1" applyBorder="1" applyAlignment="1">
      <alignment horizontal="center" vertical="center"/>
    </xf>
    <xf numFmtId="0" fontId="19" fillId="4" borderId="4" xfId="2" applyFont="1" applyFill="1" applyBorder="1" applyAlignment="1">
      <alignment horizontal="center" vertical="center"/>
    </xf>
    <xf numFmtId="0" fontId="19" fillId="4" borderId="5" xfId="2" applyFont="1" applyFill="1" applyBorder="1" applyAlignment="1">
      <alignment horizontal="center" vertical="center"/>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31" xfId="2" applyFont="1" applyBorder="1" applyAlignment="1">
      <alignment horizontal="center" vertical="center" wrapText="1"/>
    </xf>
    <xf numFmtId="0" fontId="23" fillId="0" borderId="4" xfId="2" applyFont="1" applyBorder="1" applyAlignment="1">
      <alignment horizontal="center" vertical="center"/>
    </xf>
    <xf numFmtId="0" fontId="23" fillId="0" borderId="5" xfId="2" applyFont="1" applyBorder="1" applyAlignment="1">
      <alignment horizontal="center" vertical="center"/>
    </xf>
    <xf numFmtId="0" fontId="23" fillId="0" borderId="6" xfId="2" applyFont="1" applyBorder="1" applyAlignment="1">
      <alignment horizontal="center" vertical="center"/>
    </xf>
    <xf numFmtId="0" fontId="19" fillId="0" borderId="33" xfId="2" applyFont="1" applyBorder="1" applyAlignment="1">
      <alignment horizontal="center" vertical="center" wrapText="1"/>
    </xf>
    <xf numFmtId="0" fontId="19" fillId="0" borderId="34" xfId="2" applyFont="1" applyBorder="1" applyAlignment="1">
      <alignment horizontal="center" vertical="center" wrapText="1"/>
    </xf>
    <xf numFmtId="0" fontId="31" fillId="0" borderId="33" xfId="9" applyFont="1" applyFill="1" applyBorder="1" applyAlignment="1">
      <alignment horizontal="center" vertical="center"/>
    </xf>
    <xf numFmtId="0" fontId="31" fillId="0" borderId="34" xfId="9" applyFont="1" applyFill="1" applyBorder="1" applyAlignment="1">
      <alignment horizontal="center" vertical="center"/>
    </xf>
    <xf numFmtId="0" fontId="29" fillId="5" borderId="23" xfId="2" applyFont="1" applyFill="1" applyBorder="1" applyAlignment="1">
      <alignment horizontal="center" vertical="center"/>
    </xf>
    <xf numFmtId="0" fontId="29" fillId="5" borderId="24" xfId="2" applyFont="1" applyFill="1" applyBorder="1" applyAlignment="1">
      <alignment horizontal="center" vertical="center"/>
    </xf>
    <xf numFmtId="0" fontId="13" fillId="0" borderId="9"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39"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43" xfId="2" applyFont="1" applyBorder="1" applyAlignment="1">
      <alignment horizontal="center" vertical="top" wrapText="1"/>
    </xf>
    <xf numFmtId="0" fontId="13" fillId="0" borderId="0" xfId="2" applyFont="1" applyAlignment="1">
      <alignment horizontal="center" vertical="top" wrapText="1"/>
    </xf>
    <xf numFmtId="0" fontId="13" fillId="0" borderId="42" xfId="2" applyFont="1" applyBorder="1" applyAlignment="1">
      <alignment horizontal="center" vertical="top" wrapText="1"/>
    </xf>
    <xf numFmtId="0" fontId="7" fillId="0" borderId="44" xfId="2" applyFont="1" applyBorder="1" applyAlignment="1">
      <alignment horizontal="center" vertical="center"/>
    </xf>
    <xf numFmtId="0" fontId="7" fillId="0" borderId="41" xfId="2" applyFont="1" applyBorder="1" applyAlignment="1">
      <alignment horizontal="center" vertical="center"/>
    </xf>
    <xf numFmtId="0" fontId="7" fillId="0" borderId="45" xfId="2" applyFont="1" applyBorder="1" applyAlignment="1">
      <alignment horizontal="center" vertical="center"/>
    </xf>
    <xf numFmtId="0" fontId="7" fillId="0" borderId="7" xfId="2" applyFont="1" applyBorder="1" applyAlignment="1">
      <alignment horizontal="center" vertical="center"/>
    </xf>
    <xf numFmtId="0" fontId="7" fillId="0" borderId="35" xfId="2" applyFont="1" applyBorder="1" applyAlignment="1">
      <alignment horizontal="center" vertical="center"/>
    </xf>
    <xf numFmtId="0" fontId="7" fillId="0" borderId="10" xfId="2" applyFont="1" applyBorder="1" applyAlignment="1">
      <alignment horizontal="center" vertical="center"/>
    </xf>
    <xf numFmtId="0" fontId="7" fillId="0" borderId="7"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10" xfId="2" applyFont="1" applyBorder="1" applyAlignment="1">
      <alignment horizontal="center" vertical="center" wrapText="1"/>
    </xf>
    <xf numFmtId="0" fontId="13" fillId="0" borderId="8" xfId="2" applyFont="1" applyBorder="1" applyAlignment="1">
      <alignment horizontal="center" vertical="top" wrapText="1"/>
    </xf>
    <xf numFmtId="0" fontId="13" fillId="0" borderId="38" xfId="2" applyFont="1" applyBorder="1" applyAlignment="1">
      <alignment horizontal="center" vertical="top" wrapText="1"/>
    </xf>
    <xf numFmtId="0" fontId="13" fillId="0" borderId="11" xfId="2" applyFont="1" applyBorder="1" applyAlignment="1">
      <alignment horizontal="center" vertical="top" wrapText="1"/>
    </xf>
    <xf numFmtId="0" fontId="19" fillId="4" borderId="36" xfId="2" applyFont="1" applyFill="1" applyBorder="1" applyAlignment="1">
      <alignment horizontal="center" vertical="center"/>
    </xf>
    <xf numFmtId="0" fontId="32" fillId="0" borderId="24" xfId="2"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13" fillId="0" borderId="40" xfId="2" applyFont="1" applyBorder="1" applyAlignment="1">
      <alignment horizontal="left" vertical="top" wrapText="1" indent="1"/>
    </xf>
    <xf numFmtId="0" fontId="13" fillId="0" borderId="38" xfId="2" applyFont="1" applyBorder="1" applyAlignment="1">
      <alignment horizontal="left" vertical="top" wrapText="1" indent="1"/>
    </xf>
    <xf numFmtId="0" fontId="13" fillId="0" borderId="11" xfId="2" applyFont="1" applyBorder="1" applyAlignment="1">
      <alignment horizontal="left" vertical="top" wrapText="1" indent="1"/>
    </xf>
    <xf numFmtId="0" fontId="13" fillId="0" borderId="8" xfId="2" applyFont="1" applyBorder="1" applyAlignment="1">
      <alignment horizontal="left" vertical="top" wrapText="1" indent="1"/>
    </xf>
    <xf numFmtId="0" fontId="13" fillId="0" borderId="40" xfId="2" applyFont="1" applyBorder="1" applyAlignment="1">
      <alignment horizontal="center" vertical="top" wrapText="1"/>
    </xf>
    <xf numFmtId="0" fontId="13" fillId="0" borderId="8" xfId="2" applyFont="1" applyBorder="1" applyAlignment="1">
      <alignment horizontal="center" vertical="top"/>
    </xf>
    <xf numFmtId="0" fontId="13" fillId="0" borderId="38" xfId="2" applyFont="1" applyBorder="1" applyAlignment="1">
      <alignment horizontal="center" vertical="top"/>
    </xf>
    <xf numFmtId="0" fontId="13" fillId="0" borderId="11" xfId="2" applyFont="1" applyBorder="1" applyAlignment="1">
      <alignment horizontal="center" vertical="top"/>
    </xf>
    <xf numFmtId="0" fontId="36" fillId="0" borderId="33" xfId="9" applyFont="1" applyFill="1" applyBorder="1" applyAlignment="1">
      <alignment horizontal="center" vertical="center"/>
    </xf>
    <xf numFmtId="0" fontId="36" fillId="0" borderId="34" xfId="9" applyFont="1" applyFill="1" applyBorder="1" applyAlignment="1">
      <alignment horizontal="center" vertical="center"/>
    </xf>
    <xf numFmtId="0" fontId="29" fillId="3" borderId="23" xfId="2" applyFont="1" applyFill="1" applyBorder="1" applyAlignment="1">
      <alignment horizontal="center" vertical="center"/>
    </xf>
    <xf numFmtId="0" fontId="29" fillId="3" borderId="24" xfId="2" applyFont="1" applyFill="1" applyBorder="1" applyAlignment="1">
      <alignment horizontal="center" vertical="center"/>
    </xf>
    <xf numFmtId="0" fontId="5" fillId="0" borderId="21" xfId="1" applyFont="1" applyBorder="1" applyAlignment="1">
      <alignment horizontal="center" vertical="center"/>
    </xf>
  </cellXfs>
  <cellStyles count="21">
    <cellStyle name="Comma 2" xfId="4" xr:uid="{00000000-0005-0000-0000-000001000000}"/>
    <cellStyle name="Currency 2" xfId="5" xr:uid="{00000000-0005-0000-0000-000003000000}"/>
    <cellStyle name="Normal" xfId="0" builtinId="0"/>
    <cellStyle name="Normal 2" xfId="1" xr:uid="{00000000-0005-0000-0000-000005000000}"/>
    <cellStyle name="Normal 3" xfId="2" xr:uid="{00000000-0005-0000-0000-000006000000}"/>
    <cellStyle name="Normal 3 2" xfId="8" xr:uid="{00000000-0005-0000-0000-000007000000}"/>
    <cellStyle name="Normal 3 2 2" xfId="17" xr:uid="{05B8ECE5-F6CF-4E40-90FA-8AC6B96A8666}"/>
    <cellStyle name="Normal 3 2 3" xfId="13" xr:uid="{BF055D5E-5D41-4810-B69E-AD7E92C99BB9}"/>
    <cellStyle name="Normal 3 3" xfId="15" xr:uid="{E44D1047-2C94-4575-9D3F-105BFBCF7477}"/>
    <cellStyle name="Normal 3 4" xfId="11" xr:uid="{9FB16E6B-6FA7-4FB5-B48F-FB5B47B60CE7}"/>
    <cellStyle name="Normal 4" xfId="6" xr:uid="{00000000-0005-0000-0000-000008000000}"/>
    <cellStyle name="Normal 4 2" xfId="10" xr:uid="{00000000-0005-0000-0000-000009000000}"/>
    <cellStyle name="Normal 5" xfId="19" xr:uid="{925443AD-2010-4A8D-B823-E46F9FE3E7E5}"/>
    <cellStyle name="Note 2" xfId="3" xr:uid="{00000000-0005-0000-0000-00000A000000}"/>
    <cellStyle name="Note 2 2" xfId="9" xr:uid="{00000000-0005-0000-0000-00000B000000}"/>
    <cellStyle name="Note 2 2 2" xfId="18" xr:uid="{35D5E2FA-7252-4C38-90C8-29EA143F397C}"/>
    <cellStyle name="Note 2 2 3" xfId="14" xr:uid="{8D26AC64-45AD-421A-8EEF-553DA93968AB}"/>
    <cellStyle name="Note 2 3" xfId="16" xr:uid="{1BF86D84-372D-49CF-97CC-09D24267F0C7}"/>
    <cellStyle name="Note 2 4" xfId="12" xr:uid="{093A0083-7422-4871-96ED-4DDEEDE259B8}"/>
    <cellStyle name="Percent 2" xfId="7" xr:uid="{00000000-0005-0000-0000-00000D000000}"/>
    <cellStyle name="Percent 3" xfId="20" xr:uid="{CE28652F-1458-4134-B392-7BC4120E40B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213178</xdr:colOff>
      <xdr:row>0</xdr:row>
      <xdr:rowOff>0</xdr:rowOff>
    </xdr:from>
    <xdr:to>
      <xdr:col>1</xdr:col>
      <xdr:colOff>312964</xdr:colOff>
      <xdr:row>0</xdr:row>
      <xdr:rowOff>462237</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178" y="0"/>
          <a:ext cx="589643" cy="46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8"/>
  <sheetViews>
    <sheetView tabSelected="1" zoomScale="85" zoomScaleNormal="85" zoomScalePageLayoutView="155" workbookViewId="0">
      <selection activeCell="D5" sqref="D5"/>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23.5703125" style="7" bestFit="1" customWidth="1"/>
    <col min="6" max="6" width="38" style="8" customWidth="1"/>
    <col min="7" max="7" width="17.5703125" style="9" bestFit="1" customWidth="1"/>
    <col min="8" max="16384" width="15" style="7"/>
  </cols>
  <sheetData>
    <row r="1" spans="1:7" ht="94.5" customHeight="1" x14ac:dyDescent="0.3">
      <c r="A1" s="2" t="s">
        <v>0</v>
      </c>
      <c r="B1" s="4"/>
      <c r="C1" s="5"/>
      <c r="D1" s="6"/>
    </row>
    <row r="2" spans="1:7" ht="20.25" x14ac:dyDescent="0.2">
      <c r="A2" s="1" t="s">
        <v>42</v>
      </c>
      <c r="B2" s="10"/>
      <c r="C2" s="11"/>
      <c r="D2" s="6"/>
    </row>
    <row r="3" spans="1:7" ht="20.25" x14ac:dyDescent="0.2">
      <c r="A3" s="1" t="s">
        <v>265</v>
      </c>
      <c r="B3" s="10"/>
      <c r="C3" s="11"/>
      <c r="D3" s="12"/>
    </row>
    <row r="4" spans="1:7" ht="18.75" x14ac:dyDescent="0.2">
      <c r="A4" s="35" t="s">
        <v>8</v>
      </c>
      <c r="B4" s="36"/>
      <c r="C4" s="37"/>
      <c r="D4" s="38"/>
    </row>
    <row r="5" spans="1:7" ht="18.75" x14ac:dyDescent="0.2">
      <c r="A5" s="13"/>
      <c r="B5" s="10"/>
      <c r="C5" s="11"/>
      <c r="D5" s="12"/>
    </row>
    <row r="6" spans="1:7" s="15" customFormat="1" ht="23.25" thickBot="1" x14ac:dyDescent="0.25">
      <c r="A6" s="14"/>
      <c r="D6" s="16"/>
      <c r="F6" s="17"/>
      <c r="G6" s="18"/>
    </row>
    <row r="7" spans="1:7" s="15" customFormat="1" ht="25.5" x14ac:dyDescent="0.2">
      <c r="A7" s="122" t="s">
        <v>27</v>
      </c>
      <c r="B7" s="123"/>
      <c r="C7" s="123"/>
      <c r="D7" s="124"/>
      <c r="E7" s="125" t="s">
        <v>28</v>
      </c>
      <c r="F7" s="126"/>
      <c r="G7" s="126"/>
    </row>
    <row r="8" spans="1:7" s="21" customFormat="1" ht="56.25" x14ac:dyDescent="0.2">
      <c r="A8" s="34" t="s">
        <v>2</v>
      </c>
      <c r="B8" s="33" t="s">
        <v>3</v>
      </c>
      <c r="C8" s="33" t="s">
        <v>4</v>
      </c>
      <c r="D8" s="48" t="s">
        <v>5</v>
      </c>
      <c r="E8" s="19" t="s">
        <v>23</v>
      </c>
      <c r="F8" s="20" t="s">
        <v>6</v>
      </c>
      <c r="G8" s="20" t="s">
        <v>11</v>
      </c>
    </row>
    <row r="9" spans="1:7" s="21" customFormat="1" ht="19.5" thickBot="1" x14ac:dyDescent="0.25">
      <c r="A9" s="30"/>
      <c r="B9" s="31"/>
      <c r="C9" s="31"/>
      <c r="D9" s="32"/>
      <c r="E9" s="30"/>
      <c r="F9" s="31"/>
      <c r="G9" s="31"/>
    </row>
    <row r="10" spans="1:7" s="24" customFormat="1" ht="93.75" x14ac:dyDescent="0.2">
      <c r="A10" s="22">
        <v>1</v>
      </c>
      <c r="B10" s="23" t="s">
        <v>7</v>
      </c>
      <c r="C10" s="104" t="s">
        <v>51</v>
      </c>
      <c r="D10" s="66" t="s">
        <v>43</v>
      </c>
      <c r="E10" s="68"/>
      <c r="F10" s="42"/>
      <c r="G10" s="43"/>
    </row>
    <row r="11" spans="1:7" s="24" customFormat="1" ht="93.75" x14ac:dyDescent="0.2">
      <c r="A11" s="22">
        <v>2</v>
      </c>
      <c r="B11" s="26" t="s">
        <v>7</v>
      </c>
      <c r="C11" s="104" t="s">
        <v>52</v>
      </c>
      <c r="D11" s="67" t="s">
        <v>44</v>
      </c>
      <c r="E11" s="69"/>
      <c r="F11" s="44"/>
      <c r="G11" s="45"/>
    </row>
    <row r="12" spans="1:7" s="24" customFormat="1" ht="37.5" x14ac:dyDescent="0.2">
      <c r="A12" s="22">
        <v>3</v>
      </c>
      <c r="B12" s="26" t="s">
        <v>7</v>
      </c>
      <c r="C12" s="104" t="s">
        <v>53</v>
      </c>
      <c r="D12" s="67" t="s">
        <v>45</v>
      </c>
      <c r="E12" s="69"/>
      <c r="F12" s="44"/>
      <c r="G12" s="45"/>
    </row>
    <row r="13" spans="1:7" s="24" customFormat="1" ht="112.5" x14ac:dyDescent="0.2">
      <c r="A13" s="22">
        <v>4</v>
      </c>
      <c r="B13" s="26" t="s">
        <v>7</v>
      </c>
      <c r="C13" s="104" t="s">
        <v>54</v>
      </c>
      <c r="D13" s="67" t="s">
        <v>46</v>
      </c>
      <c r="E13" s="46"/>
      <c r="F13" s="44"/>
      <c r="G13" s="45"/>
    </row>
    <row r="14" spans="1:7" s="24" customFormat="1" ht="112.5" x14ac:dyDescent="0.2">
      <c r="A14" s="22">
        <v>5</v>
      </c>
      <c r="B14" s="26" t="s">
        <v>7</v>
      </c>
      <c r="C14" s="104" t="s">
        <v>58</v>
      </c>
      <c r="D14" s="67" t="s">
        <v>47</v>
      </c>
      <c r="E14" s="69"/>
      <c r="F14" s="44"/>
      <c r="G14" s="45"/>
    </row>
    <row r="15" spans="1:7" s="24" customFormat="1" ht="56.25" x14ac:dyDescent="0.2">
      <c r="A15" s="22">
        <v>6</v>
      </c>
      <c r="B15" s="26" t="s">
        <v>7</v>
      </c>
      <c r="C15" s="104" t="s">
        <v>55</v>
      </c>
      <c r="D15" s="67" t="s">
        <v>48</v>
      </c>
      <c r="E15" s="46"/>
      <c r="F15" s="44"/>
      <c r="G15" s="45"/>
    </row>
    <row r="16" spans="1:7" s="24" customFormat="1" ht="56.25" x14ac:dyDescent="0.2">
      <c r="A16" s="22">
        <v>7</v>
      </c>
      <c r="B16" s="26" t="s">
        <v>7</v>
      </c>
      <c r="C16" s="104" t="s">
        <v>56</v>
      </c>
      <c r="D16" s="67" t="s">
        <v>49</v>
      </c>
      <c r="E16" s="46"/>
      <c r="F16" s="44"/>
      <c r="G16" s="45"/>
    </row>
    <row r="17" spans="1:7" s="24" customFormat="1" ht="18.75" x14ac:dyDescent="0.2">
      <c r="A17" s="25">
        <v>8</v>
      </c>
      <c r="B17" s="26" t="s">
        <v>7</v>
      </c>
      <c r="C17" s="103" t="s">
        <v>57</v>
      </c>
      <c r="D17" s="67" t="s">
        <v>50</v>
      </c>
      <c r="E17" s="46"/>
      <c r="F17" s="44"/>
      <c r="G17" s="45"/>
    </row>
    <row r="18" spans="1:7" s="39" customFormat="1" ht="23.25" thickBot="1" x14ac:dyDescent="0.25">
      <c r="A18" s="127"/>
      <c r="B18" s="128"/>
      <c r="C18" s="128"/>
      <c r="D18" s="129"/>
      <c r="E18" s="47"/>
      <c r="F18" s="40"/>
      <c r="G18" s="41"/>
    </row>
  </sheetData>
  <autoFilter ref="A9:AP18" xr:uid="{00000000-0009-0000-0000-000001000000}"/>
  <mergeCells count="3">
    <mergeCell ref="A7:D7"/>
    <mergeCell ref="E7:G7"/>
    <mergeCell ref="A18:D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C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20</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39</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21</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40</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C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14</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41</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86"/>
  <sheetViews>
    <sheetView zoomScale="120" zoomScaleNormal="120" zoomScalePageLayoutView="155" workbookViewId="0">
      <selection activeCell="A4" sqref="A4"/>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84" customWidth="1"/>
    <col min="10" max="10" width="21.140625" style="7" customWidth="1"/>
    <col min="11" max="11" width="38" style="8" customWidth="1"/>
    <col min="12" max="12" width="14.85546875" style="9" customWidth="1"/>
    <col min="13" max="13" width="13.28515625" style="84" customWidth="1"/>
    <col min="14" max="14" width="21.140625" style="7" customWidth="1"/>
    <col min="15" max="15" width="38" style="8" customWidth="1"/>
    <col min="16" max="16" width="14.85546875" style="9" customWidth="1"/>
    <col min="17" max="17" width="13.28515625" style="84" customWidth="1"/>
    <col min="18" max="18" width="21.140625" style="7" customWidth="1"/>
    <col min="19" max="19" width="38" style="8" customWidth="1"/>
    <col min="20" max="20" width="14.85546875" style="9" customWidth="1"/>
    <col min="21" max="21" width="13.28515625" style="84" customWidth="1"/>
    <col min="22" max="22" width="21.140625" style="7" customWidth="1"/>
    <col min="23" max="23" width="38" style="8" customWidth="1"/>
    <col min="24" max="24" width="14.85546875" style="9" customWidth="1"/>
    <col min="25" max="25" width="13.28515625" style="84" customWidth="1"/>
    <col min="26" max="26" width="21.140625" style="7" customWidth="1"/>
    <col min="27" max="27" width="38" style="8" customWidth="1"/>
    <col min="28" max="28" width="14.85546875" style="9" customWidth="1"/>
    <col min="29" max="29" width="13.28515625" style="84"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85"/>
      <c r="M3" s="85"/>
      <c r="Q3" s="85"/>
      <c r="U3" s="85"/>
      <c r="Y3" s="85"/>
      <c r="AC3" s="85"/>
    </row>
    <row r="4" spans="1:29" ht="18.75" x14ac:dyDescent="0.2">
      <c r="A4" s="3" t="s">
        <v>29</v>
      </c>
      <c r="B4" s="10"/>
      <c r="C4" s="11"/>
      <c r="D4" s="12"/>
      <c r="E4" s="12"/>
      <c r="I4" s="85"/>
      <c r="M4" s="85"/>
      <c r="Q4" s="85"/>
      <c r="U4" s="85"/>
      <c r="Y4" s="85"/>
      <c r="AC4" s="85"/>
    </row>
    <row r="5" spans="1:29" ht="18.75" x14ac:dyDescent="0.2">
      <c r="A5" s="74" t="s">
        <v>30</v>
      </c>
      <c r="B5" s="10"/>
      <c r="C5" s="11"/>
      <c r="D5" s="12"/>
      <c r="E5" s="12"/>
      <c r="I5" s="85"/>
      <c r="M5" s="85"/>
      <c r="Q5" s="85"/>
      <c r="U5" s="85"/>
      <c r="Y5" s="85"/>
      <c r="AC5" s="85"/>
    </row>
    <row r="6" spans="1:29" s="15" customFormat="1" ht="23.25" thickBot="1" x14ac:dyDescent="0.25">
      <c r="A6" s="14"/>
      <c r="D6" s="16"/>
      <c r="E6" s="16"/>
      <c r="G6" s="17"/>
      <c r="H6" s="18"/>
      <c r="I6" s="86"/>
      <c r="K6" s="17"/>
      <c r="L6" s="18"/>
      <c r="M6" s="86"/>
      <c r="O6" s="17"/>
      <c r="P6" s="18"/>
      <c r="Q6" s="86"/>
      <c r="S6" s="17"/>
      <c r="T6" s="18"/>
      <c r="U6" s="86"/>
      <c r="W6" s="17"/>
      <c r="X6" s="18"/>
      <c r="Y6" s="86"/>
      <c r="AA6" s="17"/>
      <c r="AB6" s="18"/>
      <c r="AC6" s="86"/>
    </row>
    <row r="7" spans="1:29" s="15" customFormat="1" ht="25.5" x14ac:dyDescent="0.2">
      <c r="A7" s="137" t="s">
        <v>22</v>
      </c>
      <c r="B7" s="138"/>
      <c r="C7" s="138"/>
      <c r="D7" s="138"/>
      <c r="E7" s="138"/>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75" x14ac:dyDescent="0.2">
      <c r="A8" s="34" t="s">
        <v>2</v>
      </c>
      <c r="B8" s="33" t="s">
        <v>3</v>
      </c>
      <c r="C8" s="33" t="s">
        <v>4</v>
      </c>
      <c r="D8" s="33" t="s">
        <v>5</v>
      </c>
      <c r="E8" s="50" t="s">
        <v>24</v>
      </c>
      <c r="F8" s="19" t="s">
        <v>24</v>
      </c>
      <c r="G8" s="20" t="s">
        <v>6</v>
      </c>
      <c r="H8" s="20" t="s">
        <v>11</v>
      </c>
      <c r="I8" s="87" t="s">
        <v>31</v>
      </c>
      <c r="J8" s="19" t="s">
        <v>24</v>
      </c>
      <c r="K8" s="20" t="s">
        <v>6</v>
      </c>
      <c r="L8" s="20" t="s">
        <v>11</v>
      </c>
      <c r="M8" s="87" t="s">
        <v>31</v>
      </c>
      <c r="N8" s="19" t="s">
        <v>24</v>
      </c>
      <c r="O8" s="20" t="s">
        <v>6</v>
      </c>
      <c r="P8" s="20" t="s">
        <v>11</v>
      </c>
      <c r="Q8" s="87" t="s">
        <v>31</v>
      </c>
      <c r="R8" s="19" t="s">
        <v>24</v>
      </c>
      <c r="S8" s="20" t="s">
        <v>6</v>
      </c>
      <c r="T8" s="20" t="s">
        <v>11</v>
      </c>
      <c r="U8" s="87" t="s">
        <v>31</v>
      </c>
      <c r="V8" s="19" t="s">
        <v>24</v>
      </c>
      <c r="W8" s="20" t="s">
        <v>6</v>
      </c>
      <c r="X8" s="20" t="s">
        <v>11</v>
      </c>
      <c r="Y8" s="87" t="s">
        <v>31</v>
      </c>
      <c r="Z8" s="19" t="s">
        <v>24</v>
      </c>
      <c r="AA8" s="20" t="s">
        <v>6</v>
      </c>
      <c r="AB8" s="20" t="s">
        <v>11</v>
      </c>
      <c r="AC8" s="87" t="s">
        <v>31</v>
      </c>
    </row>
    <row r="9" spans="1:29" s="21" customFormat="1" ht="19.5" thickBot="1" x14ac:dyDescent="0.25">
      <c r="A9" s="30"/>
      <c r="B9" s="31"/>
      <c r="C9" s="31"/>
      <c r="D9" s="31"/>
      <c r="E9" s="51"/>
      <c r="F9" s="30"/>
      <c r="G9" s="31"/>
      <c r="H9" s="31"/>
      <c r="I9" s="88"/>
      <c r="J9" s="30"/>
      <c r="K9" s="31"/>
      <c r="L9" s="31"/>
      <c r="M9" s="88"/>
      <c r="N9" s="30"/>
      <c r="O9" s="31"/>
      <c r="P9" s="31"/>
      <c r="Q9" s="88"/>
      <c r="R9" s="30"/>
      <c r="S9" s="31"/>
      <c r="T9" s="31"/>
      <c r="U9" s="88"/>
      <c r="V9" s="30"/>
      <c r="W9" s="31"/>
      <c r="X9" s="31"/>
      <c r="Y9" s="88"/>
      <c r="Z9" s="30"/>
      <c r="AA9" s="31"/>
      <c r="AB9" s="31"/>
      <c r="AC9" s="88"/>
    </row>
    <row r="10" spans="1:29" ht="93.75" x14ac:dyDescent="0.2">
      <c r="A10" s="27">
        <v>1</v>
      </c>
      <c r="B10" s="54" t="str">
        <f>'MIN REQS'!B10</f>
        <v>Min req.</v>
      </c>
      <c r="C10" s="54" t="str">
        <f>'MIN REQS'!C10</f>
        <v>License and Certifications</v>
      </c>
      <c r="D10" s="55"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56" t="s">
        <v>25</v>
      </c>
      <c r="F10" s="79"/>
      <c r="G10" s="80"/>
      <c r="H10" s="81"/>
      <c r="I10" s="75"/>
      <c r="J10" s="79"/>
      <c r="K10" s="80"/>
      <c r="L10" s="81"/>
      <c r="M10" s="75"/>
      <c r="N10" s="79"/>
      <c r="O10" s="80"/>
      <c r="P10" s="81"/>
      <c r="Q10" s="75"/>
      <c r="R10" s="79"/>
      <c r="S10" s="80"/>
      <c r="T10" s="81"/>
      <c r="U10" s="75"/>
      <c r="V10" s="79"/>
      <c r="W10" s="80"/>
      <c r="X10" s="81"/>
      <c r="Y10" s="75"/>
      <c r="Z10" s="79"/>
      <c r="AA10" s="80"/>
      <c r="AB10" s="81"/>
      <c r="AC10" s="75"/>
    </row>
    <row r="11" spans="1:29" ht="93.75" x14ac:dyDescent="0.2">
      <c r="A11" s="27">
        <v>2</v>
      </c>
      <c r="B11" s="54" t="str">
        <f>'MIN REQS'!B11</f>
        <v>Min req.</v>
      </c>
      <c r="C11" s="54" t="str">
        <f>'MIN REQS'!C11</f>
        <v>Equal Opportunity Compliance (EOC)</v>
      </c>
      <c r="D11" s="55"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56" t="s">
        <v>25</v>
      </c>
      <c r="F11" s="70"/>
      <c r="G11" s="63"/>
      <c r="H11" s="61"/>
      <c r="I11" s="82"/>
      <c r="J11" s="70"/>
      <c r="K11" s="63"/>
      <c r="L11" s="61"/>
      <c r="M11" s="82"/>
      <c r="N11" s="70"/>
      <c r="O11" s="63"/>
      <c r="P11" s="61"/>
      <c r="Q11" s="82"/>
      <c r="R11" s="70"/>
      <c r="S11" s="63"/>
      <c r="T11" s="61"/>
      <c r="U11" s="82"/>
      <c r="V11" s="70"/>
      <c r="W11" s="63"/>
      <c r="X11" s="61"/>
      <c r="Y11" s="82"/>
      <c r="Z11" s="70"/>
      <c r="AA11" s="63"/>
      <c r="AB11" s="61"/>
      <c r="AC11" s="82"/>
    </row>
    <row r="12" spans="1:29" ht="37.5" x14ac:dyDescent="0.2">
      <c r="A12" s="27">
        <v>3</v>
      </c>
      <c r="B12" s="54" t="str">
        <f>'MIN REQS'!B12</f>
        <v>Min req.</v>
      </c>
      <c r="C12" s="54" t="str">
        <f>'MIN REQS'!C12</f>
        <v>Title VI Requirements</v>
      </c>
      <c r="D12" s="55" t="str">
        <f>'MIN REQS'!D12</f>
        <v>Adherence to all provisions of Title VI requirements – please attest, and provide proof/documentation if necessary.</v>
      </c>
      <c r="E12" s="56" t="s">
        <v>25</v>
      </c>
      <c r="F12" s="70"/>
      <c r="G12" s="63"/>
      <c r="H12" s="61"/>
      <c r="I12" s="82"/>
      <c r="J12" s="70"/>
      <c r="K12" s="63"/>
      <c r="L12" s="61"/>
      <c r="M12" s="82"/>
      <c r="N12" s="70"/>
      <c r="O12" s="63"/>
      <c r="P12" s="61"/>
      <c r="Q12" s="82"/>
      <c r="R12" s="70"/>
      <c r="S12" s="63"/>
      <c r="T12" s="61"/>
      <c r="U12" s="82"/>
      <c r="V12" s="70"/>
      <c r="W12" s="63"/>
      <c r="X12" s="61"/>
      <c r="Y12" s="82"/>
      <c r="Z12" s="70"/>
      <c r="AA12" s="63"/>
      <c r="AB12" s="61"/>
      <c r="AC12" s="82"/>
    </row>
    <row r="13" spans="1:29" ht="112.5" x14ac:dyDescent="0.2">
      <c r="A13" s="27">
        <v>4</v>
      </c>
      <c r="B13" s="54" t="str">
        <f>'MIN REQS'!B13</f>
        <v>Min req.</v>
      </c>
      <c r="C13" s="54" t="str">
        <f>'MIN REQS'!C13</f>
        <v>Independent Vendors</v>
      </c>
      <c r="D13" s="55"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56" t="s">
        <v>25</v>
      </c>
      <c r="F13" s="70"/>
      <c r="G13" s="63"/>
      <c r="H13" s="61"/>
      <c r="I13" s="82"/>
      <c r="J13" s="70"/>
      <c r="K13" s="63"/>
      <c r="L13" s="61"/>
      <c r="M13" s="82"/>
      <c r="N13" s="70"/>
      <c r="O13" s="63"/>
      <c r="P13" s="61"/>
      <c r="Q13" s="82"/>
      <c r="R13" s="70"/>
      <c r="S13" s="63"/>
      <c r="T13" s="61"/>
      <c r="U13" s="82"/>
      <c r="V13" s="70"/>
      <c r="W13" s="63"/>
      <c r="X13" s="61"/>
      <c r="Y13" s="82"/>
      <c r="Z13" s="70"/>
      <c r="AA13" s="63"/>
      <c r="AB13" s="61"/>
      <c r="AC13" s="82"/>
    </row>
    <row r="14" spans="1:29" ht="112.5" x14ac:dyDescent="0.2">
      <c r="A14" s="27">
        <v>5</v>
      </c>
      <c r="B14" s="54" t="str">
        <f>'MIN REQS'!B14</f>
        <v>Min req.</v>
      </c>
      <c r="C14" s="54" t="str">
        <f>'MIN REQS'!C14</f>
        <v>Forms</v>
      </c>
      <c r="D14" s="55" t="str">
        <f>'MIN REQS'!D14</f>
        <v>(If goals apply) FORMS - EOC Compliance Form A must be completed with active Shelby County Government M/WBE vendors listed, signed, and included with your proposal, as detailed in this document. FORM B to be completed/signed, with applicable backup, only IF the goal is not met on Form A. (If no goals remove)</v>
      </c>
      <c r="E14" s="56" t="s">
        <v>25</v>
      </c>
      <c r="F14" s="70"/>
      <c r="G14" s="63"/>
      <c r="H14" s="61"/>
      <c r="I14" s="82"/>
      <c r="J14" s="70"/>
      <c r="K14" s="63"/>
      <c r="L14" s="61"/>
      <c r="M14" s="82"/>
      <c r="N14" s="70"/>
      <c r="O14" s="63"/>
      <c r="P14" s="61"/>
      <c r="Q14" s="82"/>
      <c r="R14" s="70"/>
      <c r="S14" s="63"/>
      <c r="T14" s="61"/>
      <c r="U14" s="82"/>
      <c r="V14" s="70"/>
      <c r="W14" s="63"/>
      <c r="X14" s="61"/>
      <c r="Y14" s="82"/>
      <c r="Z14" s="70"/>
      <c r="AA14" s="63"/>
      <c r="AB14" s="61"/>
      <c r="AC14" s="82"/>
    </row>
    <row r="15" spans="1:29" ht="56.25" x14ac:dyDescent="0.2">
      <c r="A15" s="27">
        <v>6</v>
      </c>
      <c r="B15" s="54" t="str">
        <f>'MIN REQS'!B15</f>
        <v>Min req.</v>
      </c>
      <c r="C15" s="54" t="str">
        <f>'MIN REQS'!C15</f>
        <v>Drug Free Workplace Form</v>
      </c>
      <c r="D15" s="55" t="str">
        <f>'MIN REQS'!D15</f>
        <v>FORM - Drug-Free Workplace Affidavit must be completed, signed, and notarized with your bid/proposal – even if less than 5 employees.</v>
      </c>
      <c r="E15" s="56" t="s">
        <v>25</v>
      </c>
      <c r="F15" s="70"/>
      <c r="G15" s="63"/>
      <c r="H15" s="61"/>
      <c r="I15" s="82"/>
      <c r="J15" s="70"/>
      <c r="K15" s="63"/>
      <c r="L15" s="61"/>
      <c r="M15" s="82"/>
      <c r="N15" s="70"/>
      <c r="O15" s="63"/>
      <c r="P15" s="61"/>
      <c r="Q15" s="82"/>
      <c r="R15" s="70"/>
      <c r="S15" s="63"/>
      <c r="T15" s="61"/>
      <c r="U15" s="82"/>
      <c r="V15" s="70"/>
      <c r="W15" s="63"/>
      <c r="X15" s="61"/>
      <c r="Y15" s="82"/>
      <c r="Z15" s="70"/>
      <c r="AA15" s="63"/>
      <c r="AB15" s="61"/>
      <c r="AC15" s="82"/>
    </row>
    <row r="16" spans="1:29" ht="56.25" x14ac:dyDescent="0.2">
      <c r="A16" s="27">
        <v>7</v>
      </c>
      <c r="B16" s="54" t="str">
        <f>'MIN REQS'!B16</f>
        <v>Min req.</v>
      </c>
      <c r="C16" s="54" t="str">
        <f>'MIN REQS'!C16</f>
        <v>Experience</v>
      </c>
      <c r="D16" s="55" t="str">
        <f>'MIN REQS'!D16</f>
        <v>Must attest to a minimum of _five (5) years of experience providing the goods and/or performing the services described in this bid.</v>
      </c>
      <c r="E16" s="56" t="s">
        <v>25</v>
      </c>
      <c r="F16" s="70"/>
      <c r="G16" s="63"/>
      <c r="H16" s="61"/>
      <c r="I16" s="82"/>
      <c r="J16" s="70"/>
      <c r="K16" s="63"/>
      <c r="L16" s="61"/>
      <c r="M16" s="82"/>
      <c r="N16" s="70"/>
      <c r="O16" s="63"/>
      <c r="P16" s="61"/>
      <c r="Q16" s="82"/>
      <c r="R16" s="70"/>
      <c r="S16" s="63"/>
      <c r="T16" s="61"/>
      <c r="U16" s="82"/>
      <c r="V16" s="70"/>
      <c r="W16" s="63"/>
      <c r="X16" s="61"/>
      <c r="Y16" s="82"/>
      <c r="Z16" s="70"/>
      <c r="AA16" s="63"/>
      <c r="AB16" s="61"/>
      <c r="AC16" s="82"/>
    </row>
    <row r="17" spans="1:29" ht="18.75" x14ac:dyDescent="0.2">
      <c r="A17" s="27">
        <v>8</v>
      </c>
      <c r="B17" s="54" t="str">
        <f>'MIN REQS'!B17</f>
        <v>Min req.</v>
      </c>
      <c r="C17" s="54" t="str">
        <f>'MIN REQS'!C17</f>
        <v>Other</v>
      </c>
      <c r="D17" s="55" t="str">
        <f>'MIN REQS'!D17</f>
        <v>Must complete and submit Exhibit B, the Financial Exhibit.</v>
      </c>
      <c r="E17" s="56" t="s">
        <v>25</v>
      </c>
      <c r="F17" s="70"/>
      <c r="G17" s="63"/>
      <c r="H17" s="61"/>
      <c r="I17" s="82"/>
      <c r="J17" s="70"/>
      <c r="K17" s="63"/>
      <c r="L17" s="61"/>
      <c r="M17" s="82"/>
      <c r="N17" s="70"/>
      <c r="O17" s="63"/>
      <c r="P17" s="61"/>
      <c r="Q17" s="82"/>
      <c r="R17" s="70"/>
      <c r="S17" s="63"/>
      <c r="T17" s="61"/>
      <c r="U17" s="82"/>
      <c r="V17" s="70"/>
      <c r="W17" s="63"/>
      <c r="X17" s="61"/>
      <c r="Y17" s="82"/>
      <c r="Z17" s="70"/>
      <c r="AA17" s="63"/>
      <c r="AB17" s="61"/>
      <c r="AC17" s="82"/>
    </row>
    <row r="18" spans="1:29" ht="18.75" x14ac:dyDescent="0.2">
      <c r="A18" s="27">
        <v>9</v>
      </c>
      <c r="B18" s="54" t="e">
        <f>'MIN REQS'!#REF!</f>
        <v>#REF!</v>
      </c>
      <c r="C18" s="54" t="e">
        <f>'MIN REQS'!#REF!</f>
        <v>#REF!</v>
      </c>
      <c r="D18" s="55" t="e">
        <f>'MIN REQS'!#REF!</f>
        <v>#REF!</v>
      </c>
      <c r="E18" s="56" t="s">
        <v>25</v>
      </c>
      <c r="F18" s="70"/>
      <c r="G18" s="63"/>
      <c r="H18" s="61"/>
      <c r="I18" s="82"/>
      <c r="J18" s="70"/>
      <c r="K18" s="63"/>
      <c r="L18" s="61"/>
      <c r="M18" s="82"/>
      <c r="N18" s="70"/>
      <c r="O18" s="63"/>
      <c r="P18" s="61"/>
      <c r="Q18" s="82"/>
      <c r="R18" s="70"/>
      <c r="S18" s="63"/>
      <c r="T18" s="61"/>
      <c r="U18" s="82"/>
      <c r="V18" s="70"/>
      <c r="W18" s="63"/>
      <c r="X18" s="61"/>
      <c r="Y18" s="82"/>
      <c r="Z18" s="70"/>
      <c r="AA18" s="63"/>
      <c r="AB18" s="61"/>
      <c r="AC18" s="82"/>
    </row>
    <row r="19" spans="1:29" ht="18.75" x14ac:dyDescent="0.2">
      <c r="A19" s="27">
        <v>10</v>
      </c>
      <c r="B19" s="54" t="e">
        <f>'MIN REQS'!#REF!</f>
        <v>#REF!</v>
      </c>
      <c r="C19" s="54" t="e">
        <f>'MIN REQS'!#REF!</f>
        <v>#REF!</v>
      </c>
      <c r="D19" s="55" t="e">
        <f>'MIN REQS'!#REF!</f>
        <v>#REF!</v>
      </c>
      <c r="E19" s="56" t="s">
        <v>25</v>
      </c>
      <c r="F19" s="70"/>
      <c r="G19" s="63"/>
      <c r="H19" s="61"/>
      <c r="I19" s="82"/>
      <c r="J19" s="70"/>
      <c r="K19" s="63"/>
      <c r="L19" s="61"/>
      <c r="M19" s="82"/>
      <c r="N19" s="70"/>
      <c r="O19" s="63"/>
      <c r="P19" s="61"/>
      <c r="Q19" s="82"/>
      <c r="R19" s="70"/>
      <c r="S19" s="63"/>
      <c r="T19" s="61"/>
      <c r="U19" s="82"/>
      <c r="V19" s="70"/>
      <c r="W19" s="63"/>
      <c r="X19" s="61"/>
      <c r="Y19" s="82"/>
      <c r="Z19" s="70"/>
      <c r="AA19" s="63"/>
      <c r="AB19" s="61"/>
      <c r="AC19" s="82"/>
    </row>
    <row r="20" spans="1:29" ht="18.75" x14ac:dyDescent="0.2">
      <c r="A20" s="27">
        <v>11</v>
      </c>
      <c r="B20" s="54" t="e">
        <f>'MIN REQS'!#REF!</f>
        <v>#REF!</v>
      </c>
      <c r="C20" s="54" t="e">
        <f>'MIN REQS'!#REF!</f>
        <v>#REF!</v>
      </c>
      <c r="D20" s="55" t="e">
        <f>'MIN REQS'!#REF!</f>
        <v>#REF!</v>
      </c>
      <c r="E20" s="56" t="s">
        <v>25</v>
      </c>
      <c r="F20" s="70"/>
      <c r="G20" s="63"/>
      <c r="H20" s="61"/>
      <c r="I20" s="82"/>
      <c r="J20" s="70"/>
      <c r="K20" s="63"/>
      <c r="L20" s="61"/>
      <c r="M20" s="82"/>
      <c r="N20" s="70"/>
      <c r="O20" s="63"/>
      <c r="P20" s="61"/>
      <c r="Q20" s="82"/>
      <c r="R20" s="70"/>
      <c r="S20" s="63"/>
      <c r="T20" s="61"/>
      <c r="U20" s="82"/>
      <c r="V20" s="70"/>
      <c r="W20" s="63"/>
      <c r="X20" s="61"/>
      <c r="Y20" s="82"/>
      <c r="Z20" s="70"/>
      <c r="AA20" s="63"/>
      <c r="AB20" s="61"/>
      <c r="AC20" s="82"/>
    </row>
    <row r="21" spans="1:29" ht="19.5" thickBot="1" x14ac:dyDescent="0.25">
      <c r="A21" s="76">
        <v>12</v>
      </c>
      <c r="B21" s="77" t="e">
        <f>'MIN REQS'!#REF!</f>
        <v>#REF!</v>
      </c>
      <c r="C21" s="77" t="e">
        <f>'MIN REQS'!#REF!</f>
        <v>#REF!</v>
      </c>
      <c r="D21" s="78" t="e">
        <f>'MIN REQS'!#REF!</f>
        <v>#REF!</v>
      </c>
      <c r="E21" s="56" t="s">
        <v>25</v>
      </c>
      <c r="F21" s="70"/>
      <c r="G21" s="63"/>
      <c r="H21" s="61"/>
      <c r="I21" s="82"/>
      <c r="J21" s="70"/>
      <c r="K21" s="63"/>
      <c r="L21" s="61"/>
      <c r="M21" s="82"/>
      <c r="N21" s="70"/>
      <c r="O21" s="63"/>
      <c r="P21" s="61"/>
      <c r="Q21" s="82"/>
      <c r="R21" s="70"/>
      <c r="S21" s="63"/>
      <c r="T21" s="61"/>
      <c r="U21" s="82"/>
      <c r="V21" s="70"/>
      <c r="W21" s="63"/>
      <c r="X21" s="61"/>
      <c r="Y21" s="82"/>
      <c r="Z21" s="70"/>
      <c r="AA21" s="63"/>
      <c r="AB21" s="61"/>
      <c r="AC21" s="82"/>
    </row>
    <row r="22" spans="1:29" s="52" customFormat="1" ht="24" thickBot="1" x14ac:dyDescent="0.25">
      <c r="A22" s="133" t="s">
        <v>9</v>
      </c>
      <c r="B22" s="134"/>
      <c r="C22" s="134"/>
      <c r="D22" s="134"/>
      <c r="E22" s="53" t="s">
        <v>25</v>
      </c>
      <c r="F22" s="135"/>
      <c r="G22" s="136"/>
      <c r="H22" s="136"/>
      <c r="I22" s="83"/>
      <c r="J22" s="135"/>
      <c r="K22" s="136"/>
      <c r="L22" s="136"/>
      <c r="M22" s="83"/>
      <c r="N22" s="135"/>
      <c r="O22" s="136"/>
      <c r="P22" s="136"/>
      <c r="Q22" s="83"/>
      <c r="R22" s="135"/>
      <c r="S22" s="136"/>
      <c r="T22" s="136"/>
      <c r="U22" s="83"/>
      <c r="V22" s="135"/>
      <c r="W22" s="136"/>
      <c r="X22" s="136"/>
      <c r="Y22" s="83"/>
      <c r="Z22" s="135"/>
      <c r="AA22" s="136"/>
      <c r="AB22" s="136"/>
      <c r="AC22" s="83"/>
    </row>
    <row r="23" spans="1:29" x14ac:dyDescent="0.2">
      <c r="I23" s="89"/>
      <c r="M23" s="89"/>
      <c r="Q23" s="89"/>
      <c r="U23" s="89"/>
      <c r="Y23" s="89"/>
      <c r="AC23" s="89"/>
    </row>
    <row r="24" spans="1:29" x14ac:dyDescent="0.2">
      <c r="I24" s="89"/>
      <c r="M24" s="89"/>
      <c r="Q24" s="89"/>
      <c r="U24" s="89"/>
      <c r="Y24" s="89"/>
      <c r="AC24" s="89"/>
    </row>
    <row r="25" spans="1:29" x14ac:dyDescent="0.2">
      <c r="I25" s="89"/>
      <c r="M25" s="89"/>
      <c r="Q25" s="89"/>
      <c r="U25" s="89"/>
      <c r="Y25" s="89"/>
      <c r="AC25" s="89"/>
    </row>
    <row r="26" spans="1:29" x14ac:dyDescent="0.2">
      <c r="I26" s="89"/>
      <c r="M26" s="89"/>
      <c r="Q26" s="89"/>
      <c r="U26" s="89"/>
      <c r="Y26" s="89"/>
      <c r="AC26" s="89"/>
    </row>
    <row r="27" spans="1:29" x14ac:dyDescent="0.2">
      <c r="I27" s="89"/>
      <c r="M27" s="89"/>
      <c r="Q27" s="89"/>
      <c r="U27" s="89"/>
      <c r="Y27" s="89"/>
      <c r="AC27" s="89"/>
    </row>
    <row r="28" spans="1:29" x14ac:dyDescent="0.2">
      <c r="I28" s="89"/>
      <c r="M28" s="89"/>
      <c r="Q28" s="89"/>
      <c r="U28" s="89"/>
      <c r="Y28" s="89"/>
      <c r="AC28" s="89"/>
    </row>
    <row r="29" spans="1:29" x14ac:dyDescent="0.2">
      <c r="I29" s="89"/>
      <c r="M29" s="89"/>
      <c r="Q29" s="89"/>
      <c r="U29" s="89"/>
      <c r="Y29" s="89"/>
      <c r="AC29" s="89"/>
    </row>
    <row r="30" spans="1:29" x14ac:dyDescent="0.2">
      <c r="I30" s="89"/>
      <c r="M30" s="89"/>
      <c r="Q30" s="89"/>
      <c r="U30" s="89"/>
      <c r="Y30" s="89"/>
      <c r="AC30" s="89"/>
    </row>
    <row r="31" spans="1:29" x14ac:dyDescent="0.2">
      <c r="I31" s="89"/>
      <c r="M31" s="89"/>
      <c r="Q31" s="89"/>
      <c r="U31" s="89"/>
      <c r="Y31" s="89"/>
      <c r="AC31" s="89"/>
    </row>
    <row r="32" spans="1:29" x14ac:dyDescent="0.2">
      <c r="I32" s="89"/>
      <c r="M32" s="89"/>
      <c r="Q32" s="89"/>
      <c r="U32" s="89"/>
      <c r="Y32" s="89"/>
      <c r="AC32" s="89"/>
    </row>
    <row r="33" spans="9:29" x14ac:dyDescent="0.2">
      <c r="I33" s="89"/>
      <c r="M33" s="89"/>
      <c r="Q33" s="89"/>
      <c r="U33" s="89"/>
      <c r="Y33" s="89"/>
      <c r="AC33" s="89"/>
    </row>
    <row r="34" spans="9:29" x14ac:dyDescent="0.2">
      <c r="I34" s="89"/>
      <c r="M34" s="89"/>
      <c r="Q34" s="89"/>
      <c r="U34" s="89"/>
      <c r="Y34" s="89"/>
      <c r="AC34" s="89"/>
    </row>
    <row r="35" spans="9:29" x14ac:dyDescent="0.2">
      <c r="I35" s="89"/>
      <c r="M35" s="89"/>
      <c r="Q35" s="89"/>
      <c r="U35" s="89"/>
      <c r="Y35" s="89"/>
      <c r="AC35" s="89"/>
    </row>
    <row r="36" spans="9:29" x14ac:dyDescent="0.2">
      <c r="I36" s="89"/>
      <c r="M36" s="89"/>
      <c r="Q36" s="89"/>
      <c r="U36" s="89"/>
      <c r="Y36" s="89"/>
      <c r="AC36" s="89"/>
    </row>
    <row r="37" spans="9:29" x14ac:dyDescent="0.2">
      <c r="I37" s="89"/>
      <c r="M37" s="89"/>
      <c r="Q37" s="89"/>
      <c r="U37" s="89"/>
      <c r="Y37" s="89"/>
      <c r="AC37" s="89"/>
    </row>
    <row r="38" spans="9:29" x14ac:dyDescent="0.2">
      <c r="I38" s="89"/>
      <c r="M38" s="89"/>
      <c r="Q38" s="89"/>
      <c r="U38" s="89"/>
      <c r="Y38" s="89"/>
      <c r="AC38" s="89"/>
    </row>
    <row r="39" spans="9:29" x14ac:dyDescent="0.2">
      <c r="I39" s="89"/>
      <c r="M39" s="89"/>
      <c r="Q39" s="89"/>
      <c r="U39" s="89"/>
      <c r="Y39" s="89"/>
      <c r="AC39" s="89"/>
    </row>
    <row r="40" spans="9:29" x14ac:dyDescent="0.2">
      <c r="I40" s="89"/>
      <c r="M40" s="89"/>
      <c r="Q40" s="89"/>
      <c r="U40" s="89"/>
      <c r="Y40" s="89"/>
      <c r="AC40" s="89"/>
    </row>
    <row r="41" spans="9:29" x14ac:dyDescent="0.2">
      <c r="I41" s="89"/>
      <c r="M41" s="89"/>
      <c r="Q41" s="89"/>
      <c r="U41" s="89"/>
      <c r="Y41" s="89"/>
      <c r="AC41" s="89"/>
    </row>
    <row r="42" spans="9:29" x14ac:dyDescent="0.2">
      <c r="I42" s="89"/>
      <c r="M42" s="89"/>
      <c r="Q42" s="89"/>
      <c r="U42" s="89"/>
      <c r="Y42" s="89"/>
      <c r="AC42" s="89"/>
    </row>
    <row r="43" spans="9:29" x14ac:dyDescent="0.2">
      <c r="I43" s="89"/>
      <c r="M43" s="89"/>
      <c r="Q43" s="89"/>
      <c r="U43" s="89"/>
      <c r="Y43" s="89"/>
      <c r="AC43" s="89"/>
    </row>
    <row r="44" spans="9:29" x14ac:dyDescent="0.2">
      <c r="I44" s="89"/>
      <c r="M44" s="89"/>
      <c r="Q44" s="89"/>
      <c r="U44" s="89"/>
      <c r="Y44" s="89"/>
      <c r="AC44" s="89"/>
    </row>
    <row r="45" spans="9:29" x14ac:dyDescent="0.2">
      <c r="I45" s="89"/>
      <c r="M45" s="89"/>
      <c r="Q45" s="89"/>
      <c r="U45" s="89"/>
      <c r="Y45" s="89"/>
      <c r="AC45" s="89"/>
    </row>
    <row r="46" spans="9:29" x14ac:dyDescent="0.2">
      <c r="I46" s="89"/>
      <c r="M46" s="89"/>
      <c r="Q46" s="89"/>
      <c r="U46" s="89"/>
      <c r="Y46" s="89"/>
      <c r="AC46" s="89"/>
    </row>
    <row r="47" spans="9:29" x14ac:dyDescent="0.2">
      <c r="I47" s="89"/>
      <c r="M47" s="89"/>
      <c r="Q47" s="89"/>
      <c r="U47" s="89"/>
      <c r="Y47" s="89"/>
      <c r="AC47" s="89"/>
    </row>
    <row r="48" spans="9:29" x14ac:dyDescent="0.2">
      <c r="I48" s="89"/>
      <c r="M48" s="89"/>
      <c r="Q48" s="89"/>
      <c r="U48" s="89"/>
      <c r="Y48" s="89"/>
      <c r="AC48" s="89"/>
    </row>
    <row r="49" spans="9:29" x14ac:dyDescent="0.2">
      <c r="I49" s="89"/>
      <c r="M49" s="89"/>
      <c r="Q49" s="89"/>
      <c r="U49" s="89"/>
      <c r="Y49" s="89"/>
      <c r="AC49" s="89"/>
    </row>
    <row r="50" spans="9:29" x14ac:dyDescent="0.2">
      <c r="I50" s="89"/>
      <c r="M50" s="89"/>
      <c r="Q50" s="89"/>
      <c r="U50" s="89"/>
      <c r="Y50" s="89"/>
      <c r="AC50" s="89"/>
    </row>
    <row r="51" spans="9:29" x14ac:dyDescent="0.2">
      <c r="I51" s="89"/>
      <c r="M51" s="89"/>
      <c r="Q51" s="89"/>
      <c r="U51" s="89"/>
      <c r="Y51" s="89"/>
      <c r="AC51" s="89"/>
    </row>
    <row r="52" spans="9:29" x14ac:dyDescent="0.2">
      <c r="I52" s="89"/>
      <c r="M52" s="89"/>
      <c r="Q52" s="89"/>
      <c r="U52" s="89"/>
      <c r="Y52" s="89"/>
      <c r="AC52" s="89"/>
    </row>
    <row r="53" spans="9:29" x14ac:dyDescent="0.2">
      <c r="I53" s="89"/>
      <c r="M53" s="89"/>
      <c r="Q53" s="89"/>
      <c r="U53" s="89"/>
      <c r="Y53" s="89"/>
      <c r="AC53" s="89"/>
    </row>
    <row r="54" spans="9:29" x14ac:dyDescent="0.2">
      <c r="I54" s="89"/>
      <c r="M54" s="89"/>
      <c r="Q54" s="89"/>
      <c r="U54" s="89"/>
      <c r="Y54" s="89"/>
      <c r="AC54" s="89"/>
    </row>
    <row r="55" spans="9:29" x14ac:dyDescent="0.2">
      <c r="I55" s="89"/>
      <c r="M55" s="89"/>
      <c r="Q55" s="89"/>
      <c r="U55" s="89"/>
      <c r="Y55" s="89"/>
      <c r="AC55" s="89"/>
    </row>
    <row r="56" spans="9:29" x14ac:dyDescent="0.2">
      <c r="I56" s="89"/>
      <c r="M56" s="89"/>
      <c r="Q56" s="89"/>
      <c r="U56" s="89"/>
      <c r="Y56" s="89"/>
      <c r="AC56" s="89"/>
    </row>
    <row r="57" spans="9:29" x14ac:dyDescent="0.2">
      <c r="I57" s="89"/>
      <c r="M57" s="89"/>
      <c r="Q57" s="89"/>
      <c r="U57" s="89"/>
      <c r="Y57" s="89"/>
      <c r="AC57" s="89"/>
    </row>
    <row r="58" spans="9:29" x14ac:dyDescent="0.2">
      <c r="I58" s="89"/>
      <c r="M58" s="89"/>
      <c r="Q58" s="89"/>
      <c r="U58" s="89"/>
      <c r="Y58" s="89"/>
      <c r="AC58" s="89"/>
    </row>
    <row r="59" spans="9:29" x14ac:dyDescent="0.2">
      <c r="I59" s="89"/>
      <c r="M59" s="89"/>
      <c r="Q59" s="89"/>
      <c r="U59" s="89"/>
      <c r="Y59" s="89"/>
      <c r="AC59" s="89"/>
    </row>
    <row r="60" spans="9:29" x14ac:dyDescent="0.2">
      <c r="I60" s="89"/>
      <c r="M60" s="89"/>
      <c r="Q60" s="89"/>
      <c r="U60" s="89"/>
      <c r="Y60" s="89"/>
      <c r="AC60" s="89"/>
    </row>
    <row r="61" spans="9:29" x14ac:dyDescent="0.2">
      <c r="I61" s="89"/>
      <c r="M61" s="89"/>
      <c r="Q61" s="89"/>
      <c r="U61" s="89"/>
      <c r="Y61" s="89"/>
      <c r="AC61" s="89"/>
    </row>
    <row r="62" spans="9:29" x14ac:dyDescent="0.2">
      <c r="I62" s="89"/>
      <c r="M62" s="89"/>
      <c r="Q62" s="89"/>
      <c r="U62" s="89"/>
      <c r="Y62" s="89"/>
      <c r="AC62" s="89"/>
    </row>
    <row r="63" spans="9:29" x14ac:dyDescent="0.2">
      <c r="I63" s="89"/>
      <c r="M63" s="89"/>
      <c r="Q63" s="89"/>
      <c r="U63" s="89"/>
      <c r="Y63" s="89"/>
      <c r="AC63" s="89"/>
    </row>
    <row r="64" spans="9:29" x14ac:dyDescent="0.2">
      <c r="I64" s="89"/>
      <c r="M64" s="89"/>
      <c r="Q64" s="89"/>
      <c r="U64" s="89"/>
      <c r="Y64" s="89"/>
      <c r="AC64" s="89"/>
    </row>
    <row r="65" spans="9:29" x14ac:dyDescent="0.2">
      <c r="I65" s="89"/>
      <c r="M65" s="89"/>
      <c r="Q65" s="89"/>
      <c r="U65" s="89"/>
      <c r="Y65" s="89"/>
      <c r="AC65" s="89"/>
    </row>
    <row r="66" spans="9:29" x14ac:dyDescent="0.2">
      <c r="I66" s="89"/>
      <c r="M66" s="89"/>
      <c r="Q66" s="89"/>
      <c r="U66" s="89"/>
      <c r="Y66" s="89"/>
      <c r="AC66" s="89"/>
    </row>
    <row r="67" spans="9:29" x14ac:dyDescent="0.2">
      <c r="I67" s="89"/>
      <c r="M67" s="89"/>
      <c r="Q67" s="89"/>
      <c r="U67" s="89"/>
      <c r="Y67" s="89"/>
      <c r="AC67" s="89"/>
    </row>
    <row r="68" spans="9:29" x14ac:dyDescent="0.2">
      <c r="I68" s="89"/>
      <c r="M68" s="89"/>
      <c r="Q68" s="89"/>
      <c r="U68" s="89"/>
      <c r="Y68" s="89"/>
      <c r="AC68" s="89"/>
    </row>
    <row r="69" spans="9:29" x14ac:dyDescent="0.2">
      <c r="I69" s="89"/>
      <c r="M69" s="89"/>
      <c r="Q69" s="89"/>
      <c r="U69" s="89"/>
      <c r="Y69" s="89"/>
      <c r="AC69" s="89"/>
    </row>
    <row r="70" spans="9:29" x14ac:dyDescent="0.2">
      <c r="I70" s="89"/>
      <c r="M70" s="89"/>
      <c r="Q70" s="89"/>
      <c r="U70" s="89"/>
      <c r="Y70" s="89"/>
      <c r="AC70" s="89"/>
    </row>
    <row r="71" spans="9:29" x14ac:dyDescent="0.2">
      <c r="I71" s="89"/>
      <c r="M71" s="89"/>
      <c r="Q71" s="89"/>
      <c r="U71" s="89"/>
      <c r="Y71" s="89"/>
      <c r="AC71" s="89"/>
    </row>
    <row r="72" spans="9:29" x14ac:dyDescent="0.2">
      <c r="I72" s="89"/>
      <c r="M72" s="89"/>
      <c r="Q72" s="89"/>
      <c r="U72" s="89"/>
      <c r="Y72" s="89"/>
      <c r="AC72" s="89"/>
    </row>
    <row r="73" spans="9:29" x14ac:dyDescent="0.2">
      <c r="I73" s="89"/>
      <c r="M73" s="89"/>
      <c r="Q73" s="89"/>
      <c r="U73" s="89"/>
      <c r="Y73" s="89"/>
      <c r="AC73" s="89"/>
    </row>
    <row r="74" spans="9:29" x14ac:dyDescent="0.2">
      <c r="I74" s="89"/>
      <c r="M74" s="89"/>
      <c r="Q74" s="89"/>
      <c r="U74" s="89"/>
      <c r="Y74" s="89"/>
      <c r="AC74" s="89"/>
    </row>
    <row r="75" spans="9:29" x14ac:dyDescent="0.2">
      <c r="I75" s="89"/>
      <c r="M75" s="89"/>
      <c r="Q75" s="89"/>
      <c r="U75" s="89"/>
      <c r="Y75" s="89"/>
      <c r="AC75" s="89"/>
    </row>
    <row r="76" spans="9:29" x14ac:dyDescent="0.2">
      <c r="I76" s="89"/>
      <c r="M76" s="89"/>
      <c r="Q76" s="89"/>
      <c r="U76" s="89"/>
      <c r="Y76" s="89"/>
      <c r="AC76" s="89"/>
    </row>
    <row r="77" spans="9:29" x14ac:dyDescent="0.2">
      <c r="I77" s="89"/>
      <c r="M77" s="89"/>
      <c r="Q77" s="89"/>
      <c r="U77" s="89"/>
      <c r="Y77" s="89"/>
      <c r="AC77" s="89"/>
    </row>
    <row r="78" spans="9:29" x14ac:dyDescent="0.2">
      <c r="I78" s="89"/>
      <c r="M78" s="89"/>
      <c r="Q78" s="89"/>
      <c r="U78" s="89"/>
      <c r="Y78" s="89"/>
      <c r="AC78" s="89"/>
    </row>
    <row r="79" spans="9:29" x14ac:dyDescent="0.2">
      <c r="I79" s="89"/>
      <c r="M79" s="89"/>
      <c r="Q79" s="89"/>
      <c r="U79" s="89"/>
      <c r="Y79" s="89"/>
      <c r="AC79" s="89"/>
    </row>
    <row r="80" spans="9:29" x14ac:dyDescent="0.2">
      <c r="I80" s="89"/>
      <c r="M80" s="89"/>
      <c r="Q80" s="89"/>
      <c r="U80" s="89"/>
      <c r="Y80" s="89"/>
      <c r="AC80" s="89"/>
    </row>
    <row r="81" spans="9:29" x14ac:dyDescent="0.2">
      <c r="I81" s="89"/>
      <c r="M81" s="89"/>
      <c r="Q81" s="89"/>
      <c r="U81" s="89"/>
      <c r="Y81" s="89"/>
      <c r="AC81" s="89"/>
    </row>
    <row r="82" spans="9:29" x14ac:dyDescent="0.2">
      <c r="I82" s="89"/>
      <c r="M82" s="89"/>
      <c r="Q82" s="89"/>
      <c r="U82" s="89"/>
      <c r="Y82" s="89"/>
      <c r="AC82" s="89"/>
    </row>
    <row r="83" spans="9:29" x14ac:dyDescent="0.2">
      <c r="I83" s="89"/>
      <c r="M83" s="89"/>
      <c r="Q83" s="89"/>
      <c r="U83" s="89"/>
      <c r="Y83" s="89"/>
      <c r="AC83" s="89"/>
    </row>
    <row r="84" spans="9:29" x14ac:dyDescent="0.2">
      <c r="I84" s="89"/>
      <c r="M84" s="89"/>
      <c r="Q84" s="89"/>
      <c r="U84" s="89"/>
      <c r="Y84" s="89"/>
      <c r="AC84" s="89"/>
    </row>
    <row r="85" spans="9:29" x14ac:dyDescent="0.2">
      <c r="I85" s="89"/>
      <c r="M85" s="89"/>
      <c r="Q85" s="89"/>
      <c r="U85" s="89"/>
      <c r="Y85" s="89"/>
      <c r="AC85" s="89"/>
    </row>
    <row r="86" spans="9:29" x14ac:dyDescent="0.2">
      <c r="I86" s="89"/>
      <c r="M86" s="89"/>
      <c r="Q86" s="89"/>
      <c r="U86" s="89"/>
      <c r="Y86" s="89"/>
      <c r="AC86" s="89"/>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99"/>
  <sheetViews>
    <sheetView zoomScale="70" zoomScaleNormal="70" zoomScalePageLayoutView="155" workbookViewId="0">
      <selection activeCell="D4" sqref="D4"/>
    </sheetView>
  </sheetViews>
  <sheetFormatPr defaultColWidth="15" defaultRowHeight="15.75" x14ac:dyDescent="0.2"/>
  <cols>
    <col min="1" max="1" width="7.42578125" style="7" customWidth="1"/>
    <col min="2" max="2" width="25.85546875" style="7" customWidth="1"/>
    <col min="3" max="3" width="20" style="114" customWidth="1"/>
    <col min="4" max="4" width="74.140625" style="29" customWidth="1"/>
    <col min="5" max="5" width="14.85546875" style="9" bestFit="1" customWidth="1"/>
    <col min="6" max="6" width="21.140625" style="7" customWidth="1"/>
    <col min="7" max="7" width="38" style="8" customWidth="1"/>
    <col min="8" max="8" width="17.5703125" style="9" bestFit="1" customWidth="1"/>
    <col min="9" max="16384" width="15" style="7"/>
  </cols>
  <sheetData>
    <row r="1" spans="1:8" ht="94.5" customHeight="1" x14ac:dyDescent="0.3">
      <c r="A1" s="121" t="s">
        <v>0</v>
      </c>
      <c r="B1" s="107"/>
      <c r="C1" s="108"/>
      <c r="D1" s="6"/>
      <c r="E1" s="6"/>
    </row>
    <row r="2" spans="1:8" ht="20.25" x14ac:dyDescent="0.2">
      <c r="A2" s="1" t="s">
        <v>42</v>
      </c>
      <c r="B2" s="11"/>
      <c r="C2" s="109"/>
      <c r="D2" s="6"/>
      <c r="E2" s="6"/>
    </row>
    <row r="3" spans="1:8" ht="20.25" x14ac:dyDescent="0.2">
      <c r="A3" s="1" t="s">
        <v>265</v>
      </c>
      <c r="B3" s="11"/>
      <c r="C3" s="109"/>
      <c r="D3" s="12"/>
      <c r="E3" s="12"/>
    </row>
    <row r="4" spans="1:8" ht="18.75" x14ac:dyDescent="0.2">
      <c r="A4" s="35" t="str">
        <f>'MIN REQS'!A4</f>
        <v>VENDOR:  Company name</v>
      </c>
      <c r="B4" s="37"/>
      <c r="C4" s="110"/>
      <c r="D4" s="38"/>
      <c r="E4" s="38"/>
    </row>
    <row r="5" spans="1:8" ht="18.75" x14ac:dyDescent="0.2">
      <c r="A5" s="13"/>
      <c r="B5" s="11"/>
      <c r="C5" s="109"/>
      <c r="D5" s="12"/>
      <c r="E5" s="12"/>
    </row>
    <row r="6" spans="1:8" s="15" customFormat="1" ht="23.25" thickBot="1" x14ac:dyDescent="0.25">
      <c r="A6" s="14"/>
      <c r="C6" s="111"/>
      <c r="D6" s="16"/>
      <c r="E6" s="16"/>
      <c r="G6" s="17"/>
      <c r="H6" s="18"/>
    </row>
    <row r="7" spans="1:8" s="60" customFormat="1" ht="25.5" x14ac:dyDescent="0.2">
      <c r="A7" s="122" t="s">
        <v>26</v>
      </c>
      <c r="B7" s="123"/>
      <c r="C7" s="123"/>
      <c r="D7" s="123"/>
      <c r="E7" s="159"/>
      <c r="F7" s="125" t="s">
        <v>28</v>
      </c>
      <c r="G7" s="126"/>
      <c r="H7" s="158"/>
    </row>
    <row r="8" spans="1:8" s="21" customFormat="1" ht="112.5" x14ac:dyDescent="0.2">
      <c r="A8" s="34" t="s">
        <v>2</v>
      </c>
      <c r="B8" s="33" t="s">
        <v>3</v>
      </c>
      <c r="C8" s="112" t="s">
        <v>4</v>
      </c>
      <c r="D8" s="33" t="s">
        <v>5</v>
      </c>
      <c r="E8" s="50" t="s">
        <v>10</v>
      </c>
      <c r="F8" s="19" t="s">
        <v>12</v>
      </c>
      <c r="G8" s="20" t="s">
        <v>13</v>
      </c>
      <c r="H8" s="20" t="s">
        <v>11</v>
      </c>
    </row>
    <row r="9" spans="1:8" s="21" customFormat="1" ht="19.5" thickBot="1" x14ac:dyDescent="0.25">
      <c r="A9" s="30"/>
      <c r="B9" s="31"/>
      <c r="C9" s="113"/>
      <c r="D9" s="31"/>
      <c r="E9" s="51"/>
      <c r="F9" s="30"/>
      <c r="G9" s="31"/>
      <c r="H9" s="31"/>
    </row>
    <row r="10" spans="1:8" ht="37.5" x14ac:dyDescent="0.2">
      <c r="A10" s="27">
        <v>1</v>
      </c>
      <c r="B10" s="166" t="s">
        <v>59</v>
      </c>
      <c r="C10" s="162" t="s">
        <v>60</v>
      </c>
      <c r="D10" s="115" t="s">
        <v>75</v>
      </c>
      <c r="E10" s="28">
        <v>10</v>
      </c>
      <c r="F10" s="91"/>
      <c r="G10" s="92"/>
      <c r="H10" s="43"/>
    </row>
    <row r="11" spans="1:8" ht="131.25" x14ac:dyDescent="0.2">
      <c r="A11" s="27">
        <f>+A10+1</f>
        <v>2</v>
      </c>
      <c r="B11" s="156"/>
      <c r="C11" s="163"/>
      <c r="D11" s="115" t="s">
        <v>76</v>
      </c>
      <c r="E11" s="28">
        <v>10</v>
      </c>
      <c r="F11" s="72"/>
      <c r="G11" s="73"/>
      <c r="H11" s="45"/>
    </row>
    <row r="12" spans="1:8" ht="18.75" x14ac:dyDescent="0.2">
      <c r="A12" s="27">
        <f t="shared" ref="A12:A135" si="0">+A11+1</f>
        <v>3</v>
      </c>
      <c r="B12" s="156"/>
      <c r="C12" s="163"/>
      <c r="D12" s="115" t="s">
        <v>77</v>
      </c>
      <c r="E12" s="28">
        <v>10</v>
      </c>
      <c r="F12" s="72"/>
      <c r="G12" s="73"/>
      <c r="H12" s="45"/>
    </row>
    <row r="13" spans="1:8" ht="37.5" x14ac:dyDescent="0.2">
      <c r="A13" s="150">
        <f>+A12+1</f>
        <v>4</v>
      </c>
      <c r="B13" s="156"/>
      <c r="C13" s="163"/>
      <c r="D13" s="115" t="s">
        <v>78</v>
      </c>
      <c r="E13" s="105" t="s">
        <v>263</v>
      </c>
      <c r="F13" s="106" t="s">
        <v>264</v>
      </c>
      <c r="G13" s="73"/>
      <c r="H13" s="45"/>
    </row>
    <row r="14" spans="1:8" ht="18.75" x14ac:dyDescent="0.2">
      <c r="A14" s="150"/>
      <c r="B14" s="156"/>
      <c r="C14" s="163"/>
      <c r="D14" s="119" t="s">
        <v>79</v>
      </c>
      <c r="E14" s="139">
        <v>10</v>
      </c>
      <c r="F14" s="72"/>
      <c r="G14" s="73"/>
      <c r="H14" s="45"/>
    </row>
    <row r="15" spans="1:8" ht="18.75" x14ac:dyDescent="0.2">
      <c r="A15" s="150"/>
      <c r="B15" s="156"/>
      <c r="C15" s="163"/>
      <c r="D15" s="119" t="s">
        <v>80</v>
      </c>
      <c r="E15" s="141"/>
      <c r="F15" s="72"/>
      <c r="G15" s="73"/>
      <c r="H15" s="45"/>
    </row>
    <row r="16" spans="1:8" ht="18.75" x14ac:dyDescent="0.2">
      <c r="A16" s="150"/>
      <c r="B16" s="156"/>
      <c r="C16" s="163"/>
      <c r="D16" s="119" t="s">
        <v>81</v>
      </c>
      <c r="E16" s="141"/>
      <c r="F16" s="72"/>
      <c r="G16" s="73"/>
      <c r="H16" s="45"/>
    </row>
    <row r="17" spans="1:8" ht="18.75" x14ac:dyDescent="0.2">
      <c r="A17" s="150"/>
      <c r="B17" s="156"/>
      <c r="C17" s="163"/>
      <c r="D17" s="119" t="s">
        <v>82</v>
      </c>
      <c r="E17" s="141"/>
      <c r="F17" s="72"/>
      <c r="G17" s="73"/>
      <c r="H17" s="45"/>
    </row>
    <row r="18" spans="1:8" ht="18.75" x14ac:dyDescent="0.2">
      <c r="A18" s="150"/>
      <c r="B18" s="156"/>
      <c r="C18" s="163"/>
      <c r="D18" s="119" t="s">
        <v>83</v>
      </c>
      <c r="E18" s="141"/>
      <c r="F18" s="72"/>
      <c r="G18" s="73"/>
      <c r="H18" s="45"/>
    </row>
    <row r="19" spans="1:8" ht="18.75" x14ac:dyDescent="0.2">
      <c r="A19" s="150"/>
      <c r="B19" s="156"/>
      <c r="C19" s="163"/>
      <c r="D19" s="119" t="s">
        <v>84</v>
      </c>
      <c r="E19" s="141"/>
      <c r="F19" s="72"/>
      <c r="G19" s="73"/>
      <c r="H19" s="45"/>
    </row>
    <row r="20" spans="1:8" ht="18.75" x14ac:dyDescent="0.2">
      <c r="A20" s="151"/>
      <c r="B20" s="156"/>
      <c r="C20" s="163"/>
      <c r="D20" s="119" t="s">
        <v>85</v>
      </c>
      <c r="E20" s="140"/>
      <c r="F20" s="72"/>
      <c r="G20" s="73"/>
      <c r="H20" s="45"/>
    </row>
    <row r="21" spans="1:8" ht="37.5" x14ac:dyDescent="0.2">
      <c r="A21" s="149">
        <f>+A13+1</f>
        <v>5</v>
      </c>
      <c r="B21" s="156"/>
      <c r="C21" s="163"/>
      <c r="D21" s="115" t="s">
        <v>86</v>
      </c>
      <c r="E21" s="105" t="s">
        <v>263</v>
      </c>
      <c r="F21" s="106" t="s">
        <v>264</v>
      </c>
      <c r="G21" s="73"/>
      <c r="H21" s="45"/>
    </row>
    <row r="22" spans="1:8" ht="56.25" x14ac:dyDescent="0.2">
      <c r="A22" s="150"/>
      <c r="B22" s="156"/>
      <c r="C22" s="163"/>
      <c r="D22" s="119" t="s">
        <v>87</v>
      </c>
      <c r="E22" s="139">
        <v>10</v>
      </c>
      <c r="F22" s="72"/>
      <c r="G22" s="73"/>
      <c r="H22" s="45"/>
    </row>
    <row r="23" spans="1:8" ht="18.75" x14ac:dyDescent="0.2">
      <c r="A23" s="151"/>
      <c r="B23" s="156"/>
      <c r="C23" s="163"/>
      <c r="D23" s="119" t="s">
        <v>88</v>
      </c>
      <c r="E23" s="140"/>
      <c r="F23" s="72"/>
      <c r="G23" s="73"/>
      <c r="H23" s="45"/>
    </row>
    <row r="24" spans="1:8" ht="75" x14ac:dyDescent="0.2">
      <c r="A24" s="27">
        <f>+A21+1</f>
        <v>6</v>
      </c>
      <c r="B24" s="156"/>
      <c r="C24" s="163"/>
      <c r="D24" s="115" t="s">
        <v>89</v>
      </c>
      <c r="E24" s="28">
        <v>10</v>
      </c>
      <c r="F24" s="72"/>
      <c r="G24" s="73"/>
      <c r="H24" s="45"/>
    </row>
    <row r="25" spans="1:8" ht="56.25" x14ac:dyDescent="0.2">
      <c r="A25" s="27">
        <f t="shared" si="0"/>
        <v>7</v>
      </c>
      <c r="B25" s="156"/>
      <c r="C25" s="163"/>
      <c r="D25" s="115" t="s">
        <v>90</v>
      </c>
      <c r="E25" s="28">
        <v>10</v>
      </c>
      <c r="F25" s="72"/>
      <c r="G25" s="73"/>
      <c r="H25" s="45"/>
    </row>
    <row r="26" spans="1:8" ht="93.75" x14ac:dyDescent="0.2">
      <c r="A26" s="27">
        <f t="shared" si="0"/>
        <v>8</v>
      </c>
      <c r="B26" s="156"/>
      <c r="C26" s="163"/>
      <c r="D26" s="115" t="s">
        <v>91</v>
      </c>
      <c r="E26" s="28">
        <v>10</v>
      </c>
      <c r="F26" s="72"/>
      <c r="G26" s="73"/>
      <c r="H26" s="45"/>
    </row>
    <row r="27" spans="1:8" ht="37.5" x14ac:dyDescent="0.2">
      <c r="A27" s="152">
        <f t="shared" si="0"/>
        <v>9</v>
      </c>
      <c r="B27" s="156"/>
      <c r="C27" s="163"/>
      <c r="D27" s="115" t="s">
        <v>92</v>
      </c>
      <c r="E27" s="139">
        <v>10</v>
      </c>
      <c r="F27" s="72"/>
      <c r="G27" s="73"/>
      <c r="H27" s="45"/>
    </row>
    <row r="28" spans="1:8" ht="37.5" x14ac:dyDescent="0.2">
      <c r="A28" s="153"/>
      <c r="B28" s="156"/>
      <c r="C28" s="163"/>
      <c r="D28" s="119" t="s">
        <v>93</v>
      </c>
      <c r="E28" s="141"/>
      <c r="F28" s="72"/>
      <c r="G28" s="73"/>
      <c r="H28" s="43"/>
    </row>
    <row r="29" spans="1:8" ht="56.25" x14ac:dyDescent="0.2">
      <c r="A29" s="153"/>
      <c r="B29" s="156"/>
      <c r="C29" s="163"/>
      <c r="D29" s="119" t="s">
        <v>94</v>
      </c>
      <c r="E29" s="141"/>
      <c r="F29" s="72"/>
      <c r="G29" s="73"/>
      <c r="H29" s="43"/>
    </row>
    <row r="30" spans="1:8" ht="56.25" x14ac:dyDescent="0.2">
      <c r="A30" s="154"/>
      <c r="B30" s="156"/>
      <c r="C30" s="164"/>
      <c r="D30" s="119" t="s">
        <v>95</v>
      </c>
      <c r="E30" s="140"/>
      <c r="F30" s="72"/>
      <c r="G30" s="73"/>
      <c r="H30" s="43"/>
    </row>
    <row r="31" spans="1:8" ht="70.5" customHeight="1" x14ac:dyDescent="0.2">
      <c r="A31" s="27">
        <f>+A27+1</f>
        <v>10</v>
      </c>
      <c r="B31" s="156"/>
      <c r="C31" s="165" t="s">
        <v>61</v>
      </c>
      <c r="D31" s="115" t="s">
        <v>96</v>
      </c>
      <c r="E31" s="28">
        <v>8</v>
      </c>
      <c r="F31" s="72"/>
      <c r="G31" s="73"/>
      <c r="H31" s="45"/>
    </row>
    <row r="32" spans="1:8" ht="37.5" x14ac:dyDescent="0.2">
      <c r="A32" s="27">
        <f t="shared" si="0"/>
        <v>11</v>
      </c>
      <c r="B32" s="156"/>
      <c r="C32" s="163"/>
      <c r="D32" s="115" t="s">
        <v>97</v>
      </c>
      <c r="E32" s="28">
        <v>8</v>
      </c>
      <c r="F32" s="72"/>
      <c r="G32" s="73"/>
      <c r="H32" s="45"/>
    </row>
    <row r="33" spans="1:8" ht="93.75" x14ac:dyDescent="0.2">
      <c r="A33" s="27">
        <f t="shared" si="0"/>
        <v>12</v>
      </c>
      <c r="B33" s="156"/>
      <c r="C33" s="164"/>
      <c r="D33" s="115" t="s">
        <v>98</v>
      </c>
      <c r="E33" s="28">
        <v>8</v>
      </c>
      <c r="F33" s="72"/>
      <c r="G33" s="73"/>
      <c r="H33" s="45"/>
    </row>
    <row r="34" spans="1:8" ht="40.5" customHeight="1" x14ac:dyDescent="0.2">
      <c r="A34" s="149">
        <f t="shared" si="0"/>
        <v>13</v>
      </c>
      <c r="B34" s="156"/>
      <c r="C34" s="155" t="s">
        <v>62</v>
      </c>
      <c r="D34" s="115" t="s">
        <v>99</v>
      </c>
      <c r="E34" s="105" t="s">
        <v>263</v>
      </c>
      <c r="F34" s="106" t="s">
        <v>264</v>
      </c>
      <c r="G34" s="73"/>
      <c r="H34" s="45"/>
    </row>
    <row r="35" spans="1:8" ht="37.5" x14ac:dyDescent="0.2">
      <c r="A35" s="150"/>
      <c r="B35" s="156"/>
      <c r="C35" s="156"/>
      <c r="D35" s="119" t="s">
        <v>100</v>
      </c>
      <c r="E35" s="139">
        <v>5</v>
      </c>
      <c r="F35" s="72"/>
      <c r="G35" s="73"/>
      <c r="H35" s="45"/>
    </row>
    <row r="36" spans="1:8" ht="53.65" customHeight="1" x14ac:dyDescent="0.2">
      <c r="A36" s="150"/>
      <c r="B36" s="156"/>
      <c r="C36" s="156"/>
      <c r="D36" s="119" t="s">
        <v>101</v>
      </c>
      <c r="E36" s="141"/>
      <c r="F36" s="72"/>
      <c r="G36" s="73"/>
      <c r="H36" s="45"/>
    </row>
    <row r="37" spans="1:8" ht="42.4" customHeight="1" x14ac:dyDescent="0.2">
      <c r="A37" s="150"/>
      <c r="B37" s="156"/>
      <c r="C37" s="156"/>
      <c r="D37" s="119" t="s">
        <v>102</v>
      </c>
      <c r="E37" s="141"/>
      <c r="F37" s="72"/>
      <c r="G37" s="73"/>
      <c r="H37" s="45"/>
    </row>
    <row r="38" spans="1:8" ht="37.9" customHeight="1" x14ac:dyDescent="0.2">
      <c r="A38" s="151"/>
      <c r="B38" s="156"/>
      <c r="C38" s="156"/>
      <c r="D38" s="119" t="s">
        <v>103</v>
      </c>
      <c r="E38" s="140"/>
      <c r="F38" s="72"/>
      <c r="G38" s="73"/>
      <c r="H38" s="45"/>
    </row>
    <row r="39" spans="1:8" ht="75" x14ac:dyDescent="0.2">
      <c r="A39" s="27">
        <f>+A34+1</f>
        <v>14</v>
      </c>
      <c r="B39" s="156"/>
      <c r="C39" s="156"/>
      <c r="D39" s="115" t="s">
        <v>104</v>
      </c>
      <c r="E39" s="28">
        <v>5</v>
      </c>
      <c r="F39" s="72"/>
      <c r="G39" s="73"/>
      <c r="H39" s="45"/>
    </row>
    <row r="40" spans="1:8" ht="56.25" x14ac:dyDescent="0.2">
      <c r="A40" s="149">
        <f t="shared" si="0"/>
        <v>15</v>
      </c>
      <c r="B40" s="156"/>
      <c r="C40" s="156"/>
      <c r="D40" s="115" t="s">
        <v>105</v>
      </c>
      <c r="E40" s="105" t="s">
        <v>263</v>
      </c>
      <c r="F40" s="106" t="s">
        <v>264</v>
      </c>
      <c r="G40" s="73"/>
      <c r="H40" s="45"/>
    </row>
    <row r="41" spans="1:8" ht="18.75" x14ac:dyDescent="0.2">
      <c r="A41" s="150"/>
      <c r="B41" s="156"/>
      <c r="C41" s="156"/>
      <c r="D41" s="119" t="s">
        <v>106</v>
      </c>
      <c r="E41" s="139">
        <v>5</v>
      </c>
      <c r="F41" s="72"/>
      <c r="G41" s="73"/>
      <c r="H41" s="45"/>
    </row>
    <row r="42" spans="1:8" ht="18.75" x14ac:dyDescent="0.2">
      <c r="A42" s="150"/>
      <c r="B42" s="156"/>
      <c r="C42" s="156"/>
      <c r="D42" s="119" t="s">
        <v>107</v>
      </c>
      <c r="E42" s="141"/>
      <c r="F42" s="72"/>
      <c r="G42" s="73"/>
      <c r="H42" s="45"/>
    </row>
    <row r="43" spans="1:8" ht="18.75" x14ac:dyDescent="0.2">
      <c r="A43" s="151"/>
      <c r="B43" s="156"/>
      <c r="C43" s="156"/>
      <c r="D43" s="119" t="s">
        <v>108</v>
      </c>
      <c r="E43" s="140"/>
      <c r="F43" s="72"/>
      <c r="G43" s="73"/>
      <c r="H43" s="45"/>
    </row>
    <row r="44" spans="1:8" ht="37.5" x14ac:dyDescent="0.2">
      <c r="A44" s="27">
        <f>+A40+1</f>
        <v>16</v>
      </c>
      <c r="B44" s="156"/>
      <c r="C44" s="156"/>
      <c r="D44" s="115" t="s">
        <v>109</v>
      </c>
      <c r="E44" s="28">
        <v>5</v>
      </c>
      <c r="F44" s="72"/>
      <c r="G44" s="73"/>
      <c r="H44" s="45"/>
    </row>
    <row r="45" spans="1:8" ht="56.25" x14ac:dyDescent="0.2">
      <c r="A45" s="27">
        <f t="shared" si="0"/>
        <v>17</v>
      </c>
      <c r="B45" s="156"/>
      <c r="C45" s="156"/>
      <c r="D45" s="115" t="s">
        <v>110</v>
      </c>
      <c r="E45" s="28">
        <v>5</v>
      </c>
      <c r="F45" s="72"/>
      <c r="G45" s="73"/>
      <c r="H45" s="45"/>
    </row>
    <row r="46" spans="1:8" ht="18.75" x14ac:dyDescent="0.2">
      <c r="A46" s="27">
        <f t="shared" si="0"/>
        <v>18</v>
      </c>
      <c r="B46" s="156"/>
      <c r="C46" s="156"/>
      <c r="D46" s="115" t="s">
        <v>111</v>
      </c>
      <c r="E46" s="28">
        <v>5</v>
      </c>
      <c r="F46" s="72"/>
      <c r="G46" s="73"/>
      <c r="H46" s="45"/>
    </row>
    <row r="47" spans="1:8" ht="37.5" x14ac:dyDescent="0.2">
      <c r="A47" s="27">
        <f t="shared" si="0"/>
        <v>19</v>
      </c>
      <c r="B47" s="156"/>
      <c r="C47" s="156"/>
      <c r="D47" s="115" t="s">
        <v>112</v>
      </c>
      <c r="E47" s="28">
        <v>5</v>
      </c>
      <c r="F47" s="72"/>
      <c r="G47" s="73"/>
      <c r="H47" s="45"/>
    </row>
    <row r="48" spans="1:8" ht="37.5" x14ac:dyDescent="0.2">
      <c r="A48" s="27">
        <f t="shared" si="0"/>
        <v>20</v>
      </c>
      <c r="B48" s="156"/>
      <c r="C48" s="156"/>
      <c r="D48" s="115" t="s">
        <v>113</v>
      </c>
      <c r="E48" s="28">
        <v>5</v>
      </c>
      <c r="F48" s="72"/>
      <c r="G48" s="73"/>
      <c r="H48" s="45"/>
    </row>
    <row r="49" spans="1:8" ht="18.75" x14ac:dyDescent="0.2">
      <c r="A49" s="27">
        <f t="shared" si="0"/>
        <v>21</v>
      </c>
      <c r="B49" s="156"/>
      <c r="C49" s="156"/>
      <c r="D49" s="115" t="s">
        <v>114</v>
      </c>
      <c r="E49" s="28">
        <v>5</v>
      </c>
      <c r="F49" s="72"/>
      <c r="G49" s="73"/>
      <c r="H49" s="45"/>
    </row>
    <row r="50" spans="1:8" ht="56.25" x14ac:dyDescent="0.2">
      <c r="A50" s="149">
        <f t="shared" si="0"/>
        <v>22</v>
      </c>
      <c r="B50" s="156"/>
      <c r="C50" s="156"/>
      <c r="D50" s="115" t="s">
        <v>115</v>
      </c>
      <c r="E50" s="105" t="s">
        <v>263</v>
      </c>
      <c r="F50" s="106" t="s">
        <v>264</v>
      </c>
      <c r="G50" s="73"/>
      <c r="H50" s="45"/>
    </row>
    <row r="51" spans="1:8" ht="18.75" x14ac:dyDescent="0.2">
      <c r="A51" s="150"/>
      <c r="B51" s="156"/>
      <c r="C51" s="156"/>
      <c r="D51" s="119" t="s">
        <v>116</v>
      </c>
      <c r="E51" s="139">
        <v>5</v>
      </c>
      <c r="F51" s="72"/>
      <c r="G51" s="73"/>
      <c r="H51" s="45"/>
    </row>
    <row r="52" spans="1:8" ht="18.75" x14ac:dyDescent="0.2">
      <c r="A52" s="150"/>
      <c r="B52" s="156"/>
      <c r="C52" s="156"/>
      <c r="D52" s="119" t="s">
        <v>117</v>
      </c>
      <c r="E52" s="141"/>
      <c r="F52" s="72"/>
      <c r="G52" s="73"/>
      <c r="H52" s="45"/>
    </row>
    <row r="53" spans="1:8" ht="18.75" x14ac:dyDescent="0.2">
      <c r="A53" s="150"/>
      <c r="B53" s="156"/>
      <c r="C53" s="156"/>
      <c r="D53" s="119" t="s">
        <v>118</v>
      </c>
      <c r="E53" s="141"/>
      <c r="F53" s="72"/>
      <c r="G53" s="73"/>
      <c r="H53" s="45"/>
    </row>
    <row r="54" spans="1:8" ht="18.75" x14ac:dyDescent="0.2">
      <c r="A54" s="150"/>
      <c r="B54" s="156"/>
      <c r="C54" s="156"/>
      <c r="D54" s="119" t="s">
        <v>119</v>
      </c>
      <c r="E54" s="141"/>
      <c r="F54" s="72"/>
      <c r="G54" s="73"/>
      <c r="H54" s="45"/>
    </row>
    <row r="55" spans="1:8" ht="18.75" x14ac:dyDescent="0.2">
      <c r="A55" s="150"/>
      <c r="B55" s="156"/>
      <c r="C55" s="156"/>
      <c r="D55" s="119" t="s">
        <v>120</v>
      </c>
      <c r="E55" s="141"/>
      <c r="F55" s="72"/>
      <c r="G55" s="73"/>
      <c r="H55" s="45"/>
    </row>
    <row r="56" spans="1:8" ht="18.75" x14ac:dyDescent="0.2">
      <c r="A56" s="150"/>
      <c r="B56" s="156"/>
      <c r="C56" s="156"/>
      <c r="D56" s="119" t="s">
        <v>121</v>
      </c>
      <c r="E56" s="141"/>
      <c r="F56" s="72"/>
      <c r="G56" s="73"/>
      <c r="H56" s="45"/>
    </row>
    <row r="57" spans="1:8" ht="18.75" x14ac:dyDescent="0.2">
      <c r="A57" s="150"/>
      <c r="B57" s="156"/>
      <c r="C57" s="156"/>
      <c r="D57" s="119" t="s">
        <v>122</v>
      </c>
      <c r="E57" s="141"/>
      <c r="F57" s="72"/>
      <c r="G57" s="73"/>
      <c r="H57" s="45"/>
    </row>
    <row r="58" spans="1:8" ht="18.75" x14ac:dyDescent="0.2">
      <c r="A58" s="150"/>
      <c r="B58" s="156"/>
      <c r="C58" s="156"/>
      <c r="D58" s="119" t="s">
        <v>123</v>
      </c>
      <c r="E58" s="141"/>
      <c r="F58" s="72"/>
      <c r="G58" s="73"/>
      <c r="H58" s="45"/>
    </row>
    <row r="59" spans="1:8" ht="18.75" x14ac:dyDescent="0.2">
      <c r="A59" s="150"/>
      <c r="B59" s="156"/>
      <c r="C59" s="156"/>
      <c r="D59" s="119" t="s">
        <v>124</v>
      </c>
      <c r="E59" s="141"/>
      <c r="F59" s="72"/>
      <c r="G59" s="73"/>
      <c r="H59" s="45"/>
    </row>
    <row r="60" spans="1:8" ht="18.75" x14ac:dyDescent="0.2">
      <c r="A60" s="150"/>
      <c r="B60" s="156"/>
      <c r="C60" s="156"/>
      <c r="D60" s="119" t="s">
        <v>125</v>
      </c>
      <c r="E60" s="141"/>
      <c r="F60" s="72"/>
      <c r="G60" s="73"/>
      <c r="H60" s="45"/>
    </row>
    <row r="61" spans="1:8" ht="18.75" x14ac:dyDescent="0.2">
      <c r="A61" s="151"/>
      <c r="B61" s="156"/>
      <c r="C61" s="157"/>
      <c r="D61" s="119" t="s">
        <v>126</v>
      </c>
      <c r="E61" s="140"/>
      <c r="F61" s="72"/>
      <c r="G61" s="73"/>
      <c r="H61" s="45"/>
    </row>
    <row r="62" spans="1:8" ht="37.5" x14ac:dyDescent="0.2">
      <c r="A62" s="149">
        <f>+A50+1</f>
        <v>23</v>
      </c>
      <c r="B62" s="156"/>
      <c r="C62" s="155" t="s">
        <v>63</v>
      </c>
      <c r="D62" s="115" t="s">
        <v>127</v>
      </c>
      <c r="E62" s="105" t="s">
        <v>263</v>
      </c>
      <c r="F62" s="106" t="s">
        <v>264</v>
      </c>
      <c r="G62" s="73"/>
      <c r="H62" s="45"/>
    </row>
    <row r="63" spans="1:8" ht="18.75" x14ac:dyDescent="0.2">
      <c r="A63" s="150"/>
      <c r="B63" s="156"/>
      <c r="C63" s="156"/>
      <c r="D63" s="119" t="s">
        <v>128</v>
      </c>
      <c r="E63" s="139">
        <v>5</v>
      </c>
      <c r="F63" s="72"/>
      <c r="G63" s="73"/>
      <c r="H63" s="45"/>
    </row>
    <row r="64" spans="1:8" ht="18.75" x14ac:dyDescent="0.2">
      <c r="A64" s="150"/>
      <c r="B64" s="156"/>
      <c r="C64" s="156"/>
      <c r="D64" s="119" t="s">
        <v>129</v>
      </c>
      <c r="E64" s="141"/>
      <c r="F64" s="72"/>
      <c r="G64" s="73"/>
      <c r="H64" s="45"/>
    </row>
    <row r="65" spans="1:8" ht="18.75" x14ac:dyDescent="0.2">
      <c r="A65" s="151"/>
      <c r="B65" s="156"/>
      <c r="C65" s="157"/>
      <c r="D65" s="119" t="s">
        <v>130</v>
      </c>
      <c r="E65" s="140"/>
      <c r="F65" s="72"/>
      <c r="G65" s="73"/>
      <c r="H65" s="45"/>
    </row>
    <row r="66" spans="1:8" ht="35.25" customHeight="1" x14ac:dyDescent="0.2">
      <c r="A66" s="27">
        <f>+A62+1</f>
        <v>24</v>
      </c>
      <c r="B66" s="156"/>
      <c r="C66" s="155" t="s">
        <v>64</v>
      </c>
      <c r="D66" s="115" t="s">
        <v>131</v>
      </c>
      <c r="E66" s="28">
        <v>4</v>
      </c>
      <c r="F66" s="72"/>
      <c r="G66" s="73"/>
      <c r="H66" s="45"/>
    </row>
    <row r="67" spans="1:8" ht="18.75" x14ac:dyDescent="0.2">
      <c r="A67" s="27">
        <f t="shared" si="0"/>
        <v>25</v>
      </c>
      <c r="B67" s="156"/>
      <c r="C67" s="156"/>
      <c r="D67" s="115" t="s">
        <v>132</v>
      </c>
      <c r="E67" s="28">
        <v>4</v>
      </c>
      <c r="F67" s="72"/>
      <c r="G67" s="73"/>
      <c r="H67" s="45"/>
    </row>
    <row r="68" spans="1:8" ht="56.25" x14ac:dyDescent="0.2">
      <c r="A68" s="27">
        <f t="shared" si="0"/>
        <v>26</v>
      </c>
      <c r="B68" s="156"/>
      <c r="C68" s="156"/>
      <c r="D68" s="115" t="s">
        <v>133</v>
      </c>
      <c r="E68" s="28">
        <v>4</v>
      </c>
      <c r="F68" s="72"/>
      <c r="G68" s="73"/>
      <c r="H68" s="45"/>
    </row>
    <row r="69" spans="1:8" ht="37.5" x14ac:dyDescent="0.2">
      <c r="A69" s="27">
        <f t="shared" si="0"/>
        <v>27</v>
      </c>
      <c r="B69" s="156"/>
      <c r="C69" s="157"/>
      <c r="D69" s="115" t="s">
        <v>134</v>
      </c>
      <c r="E69" s="28">
        <v>4</v>
      </c>
      <c r="F69" s="72"/>
      <c r="G69" s="73"/>
      <c r="H69" s="45"/>
    </row>
    <row r="70" spans="1:8" ht="31.5" x14ac:dyDescent="0.2">
      <c r="A70" s="149">
        <f t="shared" si="0"/>
        <v>28</v>
      </c>
      <c r="B70" s="156"/>
      <c r="C70" s="155" t="s">
        <v>65</v>
      </c>
      <c r="D70" s="115" t="s">
        <v>135</v>
      </c>
      <c r="E70" s="105" t="s">
        <v>263</v>
      </c>
      <c r="F70" s="106" t="s">
        <v>264</v>
      </c>
      <c r="G70" s="73"/>
      <c r="H70" s="45"/>
    </row>
    <row r="71" spans="1:8" ht="75" x14ac:dyDescent="0.2">
      <c r="A71" s="150"/>
      <c r="B71" s="156"/>
      <c r="C71" s="156"/>
      <c r="D71" s="119" t="s">
        <v>136</v>
      </c>
      <c r="E71" s="139">
        <v>5</v>
      </c>
      <c r="F71" s="72"/>
      <c r="G71" s="73"/>
      <c r="H71" s="45"/>
    </row>
    <row r="72" spans="1:8" ht="37.5" x14ac:dyDescent="0.2">
      <c r="A72" s="150"/>
      <c r="B72" s="156"/>
      <c r="C72" s="156"/>
      <c r="D72" s="119" t="s">
        <v>137</v>
      </c>
      <c r="E72" s="141"/>
      <c r="F72" s="72"/>
      <c r="G72" s="73"/>
      <c r="H72" s="45"/>
    </row>
    <row r="73" spans="1:8" ht="56.25" x14ac:dyDescent="0.2">
      <c r="A73" s="151"/>
      <c r="B73" s="156"/>
      <c r="C73" s="156"/>
      <c r="D73" s="119" t="s">
        <v>138</v>
      </c>
      <c r="E73" s="140"/>
      <c r="F73" s="72"/>
      <c r="G73" s="73"/>
      <c r="H73" s="45"/>
    </row>
    <row r="74" spans="1:8" ht="37.5" x14ac:dyDescent="0.2">
      <c r="A74" s="27">
        <f>+A70+1</f>
        <v>29</v>
      </c>
      <c r="B74" s="156"/>
      <c r="C74" s="156"/>
      <c r="D74" s="115" t="s">
        <v>139</v>
      </c>
      <c r="E74" s="28">
        <v>5</v>
      </c>
      <c r="F74" s="72"/>
      <c r="G74" s="73"/>
      <c r="H74" s="45"/>
    </row>
    <row r="75" spans="1:8" ht="18.75" x14ac:dyDescent="0.2">
      <c r="A75" s="27">
        <f t="shared" si="0"/>
        <v>30</v>
      </c>
      <c r="B75" s="156"/>
      <c r="C75" s="156"/>
      <c r="D75" s="115" t="s">
        <v>140</v>
      </c>
      <c r="E75" s="28">
        <v>5</v>
      </c>
      <c r="F75" s="72"/>
      <c r="G75" s="73"/>
      <c r="H75" s="45"/>
    </row>
    <row r="76" spans="1:8" ht="37.5" x14ac:dyDescent="0.2">
      <c r="A76" s="27">
        <f t="shared" si="0"/>
        <v>31</v>
      </c>
      <c r="B76" s="156"/>
      <c r="C76" s="156"/>
      <c r="D76" s="115" t="s">
        <v>141</v>
      </c>
      <c r="E76" s="28">
        <v>5</v>
      </c>
      <c r="F76" s="72"/>
      <c r="G76" s="73"/>
      <c r="H76" s="45"/>
    </row>
    <row r="77" spans="1:8" ht="37.5" x14ac:dyDescent="0.2">
      <c r="A77" s="27">
        <f t="shared" si="0"/>
        <v>32</v>
      </c>
      <c r="B77" s="156"/>
      <c r="C77" s="156"/>
      <c r="D77" s="115" t="s">
        <v>142</v>
      </c>
      <c r="E77" s="28">
        <v>5</v>
      </c>
      <c r="F77" s="72"/>
      <c r="G77" s="73"/>
      <c r="H77" s="45"/>
    </row>
    <row r="78" spans="1:8" ht="37.5" x14ac:dyDescent="0.2">
      <c r="A78" s="27">
        <f t="shared" si="0"/>
        <v>33</v>
      </c>
      <c r="B78" s="156"/>
      <c r="C78" s="156"/>
      <c r="D78" s="115" t="s">
        <v>143</v>
      </c>
      <c r="E78" s="28">
        <v>5</v>
      </c>
      <c r="F78" s="72"/>
      <c r="G78" s="73"/>
      <c r="H78" s="45"/>
    </row>
    <row r="79" spans="1:8" ht="37.5" x14ac:dyDescent="0.2">
      <c r="A79" s="149">
        <f t="shared" si="0"/>
        <v>34</v>
      </c>
      <c r="B79" s="156"/>
      <c r="C79" s="156"/>
      <c r="D79" s="115" t="s">
        <v>144</v>
      </c>
      <c r="E79" s="105" t="s">
        <v>263</v>
      </c>
      <c r="F79" s="106" t="s">
        <v>264</v>
      </c>
      <c r="G79" s="73"/>
      <c r="H79" s="45"/>
    </row>
    <row r="80" spans="1:8" ht="18.75" x14ac:dyDescent="0.2">
      <c r="A80" s="150"/>
      <c r="B80" s="156"/>
      <c r="C80" s="156"/>
      <c r="D80" s="119" t="s">
        <v>145</v>
      </c>
      <c r="E80" s="139">
        <v>5</v>
      </c>
      <c r="F80" s="72"/>
      <c r="G80" s="73"/>
      <c r="H80" s="45"/>
    </row>
    <row r="81" spans="1:8" ht="18.75" x14ac:dyDescent="0.2">
      <c r="A81" s="150"/>
      <c r="B81" s="156"/>
      <c r="C81" s="156"/>
      <c r="D81" s="119" t="s">
        <v>146</v>
      </c>
      <c r="E81" s="141"/>
      <c r="F81" s="72"/>
      <c r="G81" s="73"/>
      <c r="H81" s="45"/>
    </row>
    <row r="82" spans="1:8" ht="18.75" x14ac:dyDescent="0.2">
      <c r="A82" s="150"/>
      <c r="B82" s="156"/>
      <c r="C82" s="156"/>
      <c r="D82" s="119" t="s">
        <v>147</v>
      </c>
      <c r="E82" s="141"/>
      <c r="F82" s="72"/>
      <c r="G82" s="73"/>
      <c r="H82" s="45"/>
    </row>
    <row r="83" spans="1:8" ht="18.75" x14ac:dyDescent="0.2">
      <c r="A83" s="150"/>
      <c r="B83" s="156"/>
      <c r="C83" s="156"/>
      <c r="D83" s="119" t="s">
        <v>148</v>
      </c>
      <c r="E83" s="141"/>
      <c r="F83" s="72"/>
      <c r="G83" s="73"/>
      <c r="H83" s="45"/>
    </row>
    <row r="84" spans="1:8" ht="18.75" x14ac:dyDescent="0.2">
      <c r="A84" s="151"/>
      <c r="B84" s="156"/>
      <c r="C84" s="156"/>
      <c r="D84" s="119" t="s">
        <v>149</v>
      </c>
      <c r="E84" s="140"/>
      <c r="F84" s="72"/>
      <c r="G84" s="73"/>
      <c r="H84" s="45"/>
    </row>
    <row r="85" spans="1:8" ht="18.75" x14ac:dyDescent="0.2">
      <c r="A85" s="27">
        <f>+A79+1</f>
        <v>35</v>
      </c>
      <c r="B85" s="156"/>
      <c r="C85" s="156"/>
      <c r="D85" s="115" t="s">
        <v>150</v>
      </c>
      <c r="E85" s="28">
        <v>5</v>
      </c>
      <c r="F85" s="72"/>
      <c r="G85" s="73"/>
      <c r="H85" s="45"/>
    </row>
    <row r="86" spans="1:8" ht="18.75" x14ac:dyDescent="0.2">
      <c r="A86" s="27">
        <f t="shared" si="0"/>
        <v>36</v>
      </c>
      <c r="B86" s="156"/>
      <c r="C86" s="156"/>
      <c r="D86" s="115" t="s">
        <v>151</v>
      </c>
      <c r="E86" s="28">
        <v>5</v>
      </c>
      <c r="F86" s="72"/>
      <c r="G86" s="73"/>
      <c r="H86" s="45"/>
    </row>
    <row r="87" spans="1:8" ht="37.5" x14ac:dyDescent="0.2">
      <c r="A87" s="149">
        <f t="shared" si="0"/>
        <v>37</v>
      </c>
      <c r="B87" s="156"/>
      <c r="C87" s="156"/>
      <c r="D87" s="115" t="s">
        <v>152</v>
      </c>
      <c r="E87" s="105" t="s">
        <v>263</v>
      </c>
      <c r="F87" s="106" t="s">
        <v>264</v>
      </c>
      <c r="G87" s="73"/>
      <c r="H87" s="45"/>
    </row>
    <row r="88" spans="1:8" ht="18.75" x14ac:dyDescent="0.2">
      <c r="A88" s="150"/>
      <c r="B88" s="156"/>
      <c r="C88" s="156"/>
      <c r="D88" s="119" t="s">
        <v>153</v>
      </c>
      <c r="E88" s="139">
        <v>5</v>
      </c>
      <c r="F88" s="72"/>
      <c r="G88" s="73"/>
      <c r="H88" s="45"/>
    </row>
    <row r="89" spans="1:8" ht="18.75" x14ac:dyDescent="0.2">
      <c r="A89" s="150"/>
      <c r="B89" s="156"/>
      <c r="C89" s="156"/>
      <c r="D89" s="119" t="s">
        <v>154</v>
      </c>
      <c r="E89" s="141"/>
      <c r="F89" s="72"/>
      <c r="G89" s="73"/>
      <c r="H89" s="45"/>
    </row>
    <row r="90" spans="1:8" ht="18.75" x14ac:dyDescent="0.2">
      <c r="A90" s="150"/>
      <c r="B90" s="156"/>
      <c r="C90" s="156"/>
      <c r="D90" s="119" t="s">
        <v>155</v>
      </c>
      <c r="E90" s="141"/>
      <c r="F90" s="72"/>
      <c r="G90" s="73"/>
      <c r="H90" s="45"/>
    </row>
    <row r="91" spans="1:8" ht="18.75" x14ac:dyDescent="0.2">
      <c r="A91" s="150"/>
      <c r="B91" s="156"/>
      <c r="C91" s="156"/>
      <c r="D91" s="119" t="s">
        <v>156</v>
      </c>
      <c r="E91" s="141"/>
      <c r="F91" s="72"/>
      <c r="G91" s="73"/>
      <c r="H91" s="45"/>
    </row>
    <row r="92" spans="1:8" ht="18.75" x14ac:dyDescent="0.2">
      <c r="A92" s="150"/>
      <c r="B92" s="156"/>
      <c r="C92" s="156"/>
      <c r="D92" s="119" t="s">
        <v>157</v>
      </c>
      <c r="E92" s="141"/>
      <c r="F92" s="72"/>
      <c r="G92" s="73"/>
      <c r="H92" s="45"/>
    </row>
    <row r="93" spans="1:8" ht="18.75" x14ac:dyDescent="0.2">
      <c r="A93" s="150"/>
      <c r="B93" s="156"/>
      <c r="C93" s="156"/>
      <c r="D93" s="119" t="s">
        <v>158</v>
      </c>
      <c r="E93" s="141"/>
      <c r="F93" s="72"/>
      <c r="G93" s="73"/>
      <c r="H93" s="45"/>
    </row>
    <row r="94" spans="1:8" ht="18.75" x14ac:dyDescent="0.2">
      <c r="A94" s="150"/>
      <c r="B94" s="156"/>
      <c r="C94" s="156"/>
      <c r="D94" s="119" t="s">
        <v>159</v>
      </c>
      <c r="E94" s="141"/>
      <c r="F94" s="72"/>
      <c r="G94" s="73"/>
      <c r="H94" s="45"/>
    </row>
    <row r="95" spans="1:8" ht="18.75" x14ac:dyDescent="0.2">
      <c r="A95" s="151"/>
      <c r="B95" s="156"/>
      <c r="C95" s="157"/>
      <c r="D95" s="119" t="s">
        <v>160</v>
      </c>
      <c r="E95" s="140"/>
      <c r="F95" s="72"/>
      <c r="G95" s="73"/>
      <c r="H95" s="45"/>
    </row>
    <row r="96" spans="1:8" ht="70.5" customHeight="1" x14ac:dyDescent="0.2">
      <c r="A96" s="27">
        <f>+A87+1</f>
        <v>38</v>
      </c>
      <c r="B96" s="156"/>
      <c r="C96" s="155" t="s">
        <v>66</v>
      </c>
      <c r="D96" s="115" t="s">
        <v>161</v>
      </c>
      <c r="E96" s="28">
        <v>5</v>
      </c>
      <c r="F96" s="72"/>
      <c r="G96" s="73"/>
      <c r="H96" s="45"/>
    </row>
    <row r="97" spans="1:8" ht="37.5" x14ac:dyDescent="0.2">
      <c r="A97" s="27">
        <f t="shared" si="0"/>
        <v>39</v>
      </c>
      <c r="B97" s="156"/>
      <c r="C97" s="156"/>
      <c r="D97" s="115" t="s">
        <v>162</v>
      </c>
      <c r="E97" s="28">
        <v>5</v>
      </c>
      <c r="F97" s="72"/>
      <c r="G97" s="73"/>
      <c r="H97" s="45"/>
    </row>
    <row r="98" spans="1:8" ht="75" x14ac:dyDescent="0.2">
      <c r="A98" s="27">
        <f t="shared" si="0"/>
        <v>40</v>
      </c>
      <c r="B98" s="156"/>
      <c r="C98" s="156"/>
      <c r="D98" s="115" t="s">
        <v>163</v>
      </c>
      <c r="E98" s="28">
        <v>5</v>
      </c>
      <c r="F98" s="72"/>
      <c r="G98" s="73"/>
      <c r="H98" s="45"/>
    </row>
    <row r="99" spans="1:8" ht="56.25" x14ac:dyDescent="0.2">
      <c r="A99" s="27">
        <f t="shared" si="0"/>
        <v>41</v>
      </c>
      <c r="B99" s="156"/>
      <c r="C99" s="156"/>
      <c r="D99" s="115" t="s">
        <v>164</v>
      </c>
      <c r="E99" s="28">
        <v>5</v>
      </c>
      <c r="F99" s="72"/>
      <c r="G99" s="73"/>
      <c r="H99" s="45"/>
    </row>
    <row r="100" spans="1:8" ht="31.5" x14ac:dyDescent="0.2">
      <c r="A100" s="149">
        <f t="shared" si="0"/>
        <v>42</v>
      </c>
      <c r="B100" s="156"/>
      <c r="C100" s="156"/>
      <c r="D100" s="115" t="s">
        <v>165</v>
      </c>
      <c r="E100" s="105" t="s">
        <v>263</v>
      </c>
      <c r="F100" s="106" t="s">
        <v>264</v>
      </c>
      <c r="G100" s="73"/>
      <c r="H100" s="45"/>
    </row>
    <row r="101" spans="1:8" ht="37.5" x14ac:dyDescent="0.2">
      <c r="A101" s="150"/>
      <c r="B101" s="156"/>
      <c r="C101" s="156"/>
      <c r="D101" s="119" t="s">
        <v>166</v>
      </c>
      <c r="E101" s="139">
        <v>5</v>
      </c>
      <c r="F101" s="72"/>
      <c r="G101" s="73"/>
      <c r="H101" s="45"/>
    </row>
    <row r="102" spans="1:8" ht="56.25" x14ac:dyDescent="0.2">
      <c r="A102" s="151"/>
      <c r="B102" s="156"/>
      <c r="C102" s="156"/>
      <c r="D102" s="119" t="s">
        <v>167</v>
      </c>
      <c r="E102" s="140"/>
      <c r="F102" s="72"/>
      <c r="G102" s="73"/>
      <c r="H102" s="45"/>
    </row>
    <row r="103" spans="1:8" ht="31.5" x14ac:dyDescent="0.2">
      <c r="A103" s="149">
        <f>+A100+1</f>
        <v>43</v>
      </c>
      <c r="B103" s="156"/>
      <c r="C103" s="156"/>
      <c r="D103" s="115" t="s">
        <v>168</v>
      </c>
      <c r="E103" s="105" t="s">
        <v>263</v>
      </c>
      <c r="F103" s="106" t="s">
        <v>264</v>
      </c>
      <c r="G103" s="73"/>
      <c r="H103" s="45"/>
    </row>
    <row r="104" spans="1:8" ht="56.25" x14ac:dyDescent="0.2">
      <c r="A104" s="150"/>
      <c r="B104" s="156"/>
      <c r="C104" s="156"/>
      <c r="D104" s="119" t="s">
        <v>169</v>
      </c>
      <c r="E104" s="139">
        <v>5</v>
      </c>
      <c r="F104" s="72"/>
      <c r="G104" s="73"/>
      <c r="H104" s="45"/>
    </row>
    <row r="105" spans="1:8" ht="37.5" x14ac:dyDescent="0.2">
      <c r="A105" s="151"/>
      <c r="B105" s="156"/>
      <c r="C105" s="156"/>
      <c r="D105" s="119" t="s">
        <v>170</v>
      </c>
      <c r="E105" s="140"/>
      <c r="F105" s="72"/>
      <c r="G105" s="73"/>
      <c r="H105" s="45"/>
    </row>
    <row r="106" spans="1:8" ht="56.25" x14ac:dyDescent="0.2">
      <c r="A106" s="27">
        <f>+A103+1</f>
        <v>44</v>
      </c>
      <c r="B106" s="156"/>
      <c r="C106" s="156"/>
      <c r="D106" s="115" t="s">
        <v>171</v>
      </c>
      <c r="E106" s="28">
        <v>5</v>
      </c>
      <c r="F106" s="72"/>
      <c r="G106" s="73"/>
      <c r="H106" s="45"/>
    </row>
    <row r="107" spans="1:8" ht="37.5" x14ac:dyDescent="0.2">
      <c r="A107" s="27">
        <f t="shared" si="0"/>
        <v>45</v>
      </c>
      <c r="B107" s="156"/>
      <c r="C107" s="156"/>
      <c r="D107" s="115" t="s">
        <v>172</v>
      </c>
      <c r="E107" s="28">
        <v>5</v>
      </c>
      <c r="F107" s="72"/>
      <c r="G107" s="73"/>
      <c r="H107" s="45"/>
    </row>
    <row r="108" spans="1:8" ht="31.5" x14ac:dyDescent="0.2">
      <c r="A108" s="149">
        <f t="shared" si="0"/>
        <v>46</v>
      </c>
      <c r="B108" s="156"/>
      <c r="C108" s="156"/>
      <c r="D108" s="115" t="s">
        <v>173</v>
      </c>
      <c r="E108" s="105" t="s">
        <v>263</v>
      </c>
      <c r="F108" s="106" t="s">
        <v>264</v>
      </c>
      <c r="G108" s="73"/>
      <c r="H108" s="45"/>
    </row>
    <row r="109" spans="1:8" ht="37.5" x14ac:dyDescent="0.2">
      <c r="A109" s="150"/>
      <c r="B109" s="156"/>
      <c r="C109" s="156"/>
      <c r="D109" s="119" t="s">
        <v>174</v>
      </c>
      <c r="E109" s="139">
        <v>5</v>
      </c>
      <c r="F109" s="72"/>
      <c r="G109" s="73"/>
      <c r="H109" s="45"/>
    </row>
    <row r="110" spans="1:8" ht="18.75" x14ac:dyDescent="0.2">
      <c r="A110" s="151"/>
      <c r="B110" s="156"/>
      <c r="C110" s="157"/>
      <c r="D110" s="119" t="s">
        <v>175</v>
      </c>
      <c r="E110" s="140"/>
      <c r="F110" s="72"/>
      <c r="G110" s="73"/>
      <c r="H110" s="45"/>
    </row>
    <row r="111" spans="1:8" ht="75" x14ac:dyDescent="0.2">
      <c r="A111" s="27"/>
      <c r="B111" s="156"/>
      <c r="C111" s="155" t="s">
        <v>67</v>
      </c>
      <c r="D111" s="115" t="s">
        <v>176</v>
      </c>
      <c r="E111" s="28">
        <v>6</v>
      </c>
      <c r="F111" s="72"/>
      <c r="G111" s="73"/>
      <c r="H111" s="45"/>
    </row>
    <row r="112" spans="1:8" ht="56.25" x14ac:dyDescent="0.2">
      <c r="A112" s="27">
        <f>+A108+1</f>
        <v>47</v>
      </c>
      <c r="B112" s="156"/>
      <c r="C112" s="156"/>
      <c r="D112" s="115" t="s">
        <v>177</v>
      </c>
      <c r="E112" s="28">
        <v>6</v>
      </c>
      <c r="F112" s="72"/>
      <c r="G112" s="73"/>
      <c r="H112" s="45"/>
    </row>
    <row r="113" spans="1:8" ht="56.25" x14ac:dyDescent="0.2">
      <c r="A113" s="27">
        <f>+A112+1</f>
        <v>48</v>
      </c>
      <c r="B113" s="156"/>
      <c r="C113" s="156"/>
      <c r="D113" s="115" t="s">
        <v>178</v>
      </c>
      <c r="E113" s="28">
        <v>6</v>
      </c>
      <c r="F113" s="72"/>
      <c r="G113" s="73"/>
      <c r="H113" s="45"/>
    </row>
    <row r="114" spans="1:8" ht="37.5" x14ac:dyDescent="0.2">
      <c r="A114" s="27">
        <f t="shared" si="0"/>
        <v>49</v>
      </c>
      <c r="B114" s="156"/>
      <c r="C114" s="156"/>
      <c r="D114" s="115" t="s">
        <v>179</v>
      </c>
      <c r="E114" s="28">
        <v>6</v>
      </c>
      <c r="F114" s="72"/>
      <c r="G114" s="73"/>
      <c r="H114" s="45"/>
    </row>
    <row r="115" spans="1:8" ht="56.25" x14ac:dyDescent="0.2">
      <c r="A115" s="27">
        <f t="shared" si="0"/>
        <v>50</v>
      </c>
      <c r="B115" s="156"/>
      <c r="C115" s="157"/>
      <c r="D115" s="115" t="s">
        <v>180</v>
      </c>
      <c r="E115" s="28">
        <v>6</v>
      </c>
      <c r="F115" s="72"/>
      <c r="G115" s="73"/>
      <c r="H115" s="45"/>
    </row>
    <row r="116" spans="1:8" ht="18.75" x14ac:dyDescent="0.2">
      <c r="A116" s="27">
        <f t="shared" si="0"/>
        <v>51</v>
      </c>
      <c r="B116" s="156"/>
      <c r="C116" s="155" t="s">
        <v>68</v>
      </c>
      <c r="D116" s="115" t="s">
        <v>181</v>
      </c>
      <c r="E116" s="28">
        <v>5</v>
      </c>
      <c r="F116" s="72"/>
      <c r="G116" s="73"/>
      <c r="H116" s="45"/>
    </row>
    <row r="117" spans="1:8" ht="37.5" x14ac:dyDescent="0.2">
      <c r="A117" s="27">
        <f t="shared" si="0"/>
        <v>52</v>
      </c>
      <c r="B117" s="156"/>
      <c r="C117" s="156"/>
      <c r="D117" s="115" t="s">
        <v>182</v>
      </c>
      <c r="E117" s="28">
        <v>5</v>
      </c>
      <c r="F117" s="72"/>
      <c r="G117" s="73"/>
      <c r="H117" s="45"/>
    </row>
    <row r="118" spans="1:8" ht="18.75" x14ac:dyDescent="0.2">
      <c r="A118" s="27">
        <f t="shared" si="0"/>
        <v>53</v>
      </c>
      <c r="B118" s="156"/>
      <c r="C118" s="156"/>
      <c r="D118" s="115" t="s">
        <v>183</v>
      </c>
      <c r="E118" s="28">
        <v>5</v>
      </c>
      <c r="F118" s="72"/>
      <c r="G118" s="73"/>
      <c r="H118" s="45"/>
    </row>
    <row r="119" spans="1:8" ht="18.75" x14ac:dyDescent="0.2">
      <c r="A119" s="27">
        <f t="shared" si="0"/>
        <v>54</v>
      </c>
      <c r="B119" s="156"/>
      <c r="C119" s="156"/>
      <c r="D119" s="115" t="s">
        <v>184</v>
      </c>
      <c r="E119" s="28">
        <v>5</v>
      </c>
      <c r="F119" s="72"/>
      <c r="G119" s="73"/>
      <c r="H119" s="45"/>
    </row>
    <row r="120" spans="1:8" ht="56.25" x14ac:dyDescent="0.2">
      <c r="A120" s="27">
        <f t="shared" si="0"/>
        <v>55</v>
      </c>
      <c r="B120" s="156"/>
      <c r="C120" s="157"/>
      <c r="D120" s="115" t="s">
        <v>185</v>
      </c>
      <c r="E120" s="28">
        <v>5</v>
      </c>
      <c r="F120" s="72"/>
      <c r="G120" s="73"/>
      <c r="H120" s="45"/>
    </row>
    <row r="121" spans="1:8" ht="93.75" x14ac:dyDescent="0.2">
      <c r="A121" s="27">
        <f t="shared" si="0"/>
        <v>56</v>
      </c>
      <c r="B121" s="156"/>
      <c r="C121" s="155" t="s">
        <v>69</v>
      </c>
      <c r="D121" s="115" t="s">
        <v>186</v>
      </c>
      <c r="E121" s="28">
        <v>10</v>
      </c>
      <c r="F121" s="72"/>
      <c r="G121" s="73"/>
      <c r="H121" s="45"/>
    </row>
    <row r="122" spans="1:8" ht="56.25" x14ac:dyDescent="0.2">
      <c r="A122" s="27">
        <f t="shared" si="0"/>
        <v>57</v>
      </c>
      <c r="B122" s="156"/>
      <c r="C122" s="156"/>
      <c r="D122" s="115" t="s">
        <v>187</v>
      </c>
      <c r="E122" s="28">
        <v>10</v>
      </c>
      <c r="F122" s="72"/>
      <c r="G122" s="73"/>
      <c r="H122" s="45"/>
    </row>
    <row r="123" spans="1:8" ht="56.25" x14ac:dyDescent="0.2">
      <c r="A123" s="27">
        <f t="shared" si="0"/>
        <v>58</v>
      </c>
      <c r="B123" s="156"/>
      <c r="C123" s="156"/>
      <c r="D123" s="115" t="s">
        <v>188</v>
      </c>
      <c r="E123" s="28">
        <v>10</v>
      </c>
      <c r="F123" s="72"/>
      <c r="G123" s="73"/>
      <c r="H123" s="45"/>
    </row>
    <row r="124" spans="1:8" ht="37.5" x14ac:dyDescent="0.2">
      <c r="A124" s="149">
        <f t="shared" si="0"/>
        <v>59</v>
      </c>
      <c r="B124" s="156"/>
      <c r="C124" s="156"/>
      <c r="D124" s="115" t="s">
        <v>189</v>
      </c>
      <c r="E124" s="105" t="s">
        <v>263</v>
      </c>
      <c r="F124" s="106" t="s">
        <v>264</v>
      </c>
      <c r="G124" s="73"/>
      <c r="H124" s="45"/>
    </row>
    <row r="125" spans="1:8" ht="37.5" x14ac:dyDescent="0.2">
      <c r="A125" s="150"/>
      <c r="B125" s="156"/>
      <c r="C125" s="156"/>
      <c r="D125" s="119" t="s">
        <v>190</v>
      </c>
      <c r="E125" s="139">
        <v>10</v>
      </c>
      <c r="F125" s="72"/>
      <c r="G125" s="73"/>
      <c r="H125" s="45"/>
    </row>
    <row r="126" spans="1:8" ht="56.25" x14ac:dyDescent="0.2">
      <c r="A126" s="151"/>
      <c r="B126" s="156"/>
      <c r="C126" s="156"/>
      <c r="D126" s="119" t="s">
        <v>191</v>
      </c>
      <c r="E126" s="140"/>
      <c r="F126" s="72"/>
      <c r="G126" s="73"/>
      <c r="H126" s="45"/>
    </row>
    <row r="127" spans="1:8" ht="31.5" x14ac:dyDescent="0.2">
      <c r="A127" s="149">
        <f>+A124+1</f>
        <v>60</v>
      </c>
      <c r="B127" s="156"/>
      <c r="C127" s="156"/>
      <c r="D127" s="115" t="s">
        <v>192</v>
      </c>
      <c r="E127" s="105" t="s">
        <v>263</v>
      </c>
      <c r="F127" s="106" t="s">
        <v>264</v>
      </c>
      <c r="G127" s="73"/>
      <c r="H127" s="45"/>
    </row>
    <row r="128" spans="1:8" ht="56.25" x14ac:dyDescent="0.2">
      <c r="A128" s="150"/>
      <c r="B128" s="156"/>
      <c r="C128" s="156"/>
      <c r="D128" s="119" t="s">
        <v>193</v>
      </c>
      <c r="E128" s="139">
        <v>10</v>
      </c>
      <c r="F128" s="72"/>
      <c r="G128" s="73"/>
      <c r="H128" s="45"/>
    </row>
    <row r="129" spans="1:8" ht="56.25" x14ac:dyDescent="0.2">
      <c r="A129" s="151"/>
      <c r="B129" s="156"/>
      <c r="C129" s="156"/>
      <c r="D129" s="119" t="s">
        <v>194</v>
      </c>
      <c r="E129" s="140"/>
      <c r="F129" s="72"/>
      <c r="G129" s="73"/>
      <c r="H129" s="45"/>
    </row>
    <row r="130" spans="1:8" ht="37.5" x14ac:dyDescent="0.2">
      <c r="A130" s="27">
        <f>+A127+1</f>
        <v>61</v>
      </c>
      <c r="B130" s="156"/>
      <c r="C130" s="156"/>
      <c r="D130" s="115" t="s">
        <v>195</v>
      </c>
      <c r="E130" s="28">
        <v>10</v>
      </c>
      <c r="F130" s="72"/>
      <c r="G130" s="73"/>
      <c r="H130" s="45"/>
    </row>
    <row r="131" spans="1:8" ht="56.25" x14ac:dyDescent="0.2">
      <c r="A131" s="27">
        <f t="shared" si="0"/>
        <v>62</v>
      </c>
      <c r="B131" s="156"/>
      <c r="C131" s="156"/>
      <c r="D131" s="115" t="s">
        <v>196</v>
      </c>
      <c r="E131" s="28">
        <v>10</v>
      </c>
      <c r="F131" s="72"/>
      <c r="G131" s="73"/>
      <c r="H131" s="45"/>
    </row>
    <row r="132" spans="1:8" ht="56.25" x14ac:dyDescent="0.2">
      <c r="A132" s="27">
        <f t="shared" si="0"/>
        <v>63</v>
      </c>
      <c r="B132" s="156"/>
      <c r="C132" s="157"/>
      <c r="D132" s="115" t="s">
        <v>197</v>
      </c>
      <c r="E132" s="28">
        <v>10</v>
      </c>
      <c r="F132" s="72"/>
      <c r="G132" s="73"/>
      <c r="H132" s="45"/>
    </row>
    <row r="133" spans="1:8" ht="168.75" x14ac:dyDescent="0.2">
      <c r="A133" s="27">
        <f t="shared" si="0"/>
        <v>64</v>
      </c>
      <c r="B133" s="156"/>
      <c r="C133" s="167" t="s">
        <v>70</v>
      </c>
      <c r="D133" s="115" t="s">
        <v>198</v>
      </c>
      <c r="E133" s="28">
        <v>75</v>
      </c>
      <c r="F133" s="72"/>
      <c r="G133" s="73"/>
      <c r="H133" s="45"/>
    </row>
    <row r="134" spans="1:8" ht="18.75" x14ac:dyDescent="0.2">
      <c r="A134" s="27">
        <f t="shared" si="0"/>
        <v>65</v>
      </c>
      <c r="B134" s="156"/>
      <c r="C134" s="168"/>
      <c r="D134" s="115" t="s">
        <v>199</v>
      </c>
      <c r="E134" s="28">
        <v>5</v>
      </c>
      <c r="F134" s="72"/>
      <c r="G134" s="73"/>
      <c r="H134" s="45"/>
    </row>
    <row r="135" spans="1:8" ht="31.5" x14ac:dyDescent="0.2">
      <c r="A135" s="149">
        <f t="shared" si="0"/>
        <v>66</v>
      </c>
      <c r="B135" s="156"/>
      <c r="C135" s="168"/>
      <c r="D135" s="115" t="s">
        <v>200</v>
      </c>
      <c r="E135" s="105" t="s">
        <v>263</v>
      </c>
      <c r="F135" s="106" t="s">
        <v>264</v>
      </c>
      <c r="G135" s="73"/>
      <c r="H135" s="45"/>
    </row>
    <row r="136" spans="1:8" ht="18.75" x14ac:dyDescent="0.2">
      <c r="A136" s="150"/>
      <c r="B136" s="156"/>
      <c r="C136" s="168"/>
      <c r="D136" s="119" t="s">
        <v>201</v>
      </c>
      <c r="E136" s="139">
        <v>5</v>
      </c>
      <c r="F136" s="72"/>
      <c r="G136" s="73"/>
      <c r="H136" s="45"/>
    </row>
    <row r="137" spans="1:8" ht="56.25" x14ac:dyDescent="0.2">
      <c r="A137" s="151"/>
      <c r="B137" s="156"/>
      <c r="C137" s="168"/>
      <c r="D137" s="119" t="s">
        <v>202</v>
      </c>
      <c r="E137" s="140"/>
      <c r="F137" s="72"/>
      <c r="G137" s="73"/>
      <c r="H137" s="45"/>
    </row>
    <row r="138" spans="1:8" ht="18.75" x14ac:dyDescent="0.2">
      <c r="A138" s="27">
        <f>+A135+1</f>
        <v>67</v>
      </c>
      <c r="B138" s="156"/>
      <c r="C138" s="168"/>
      <c r="D138" s="115" t="s">
        <v>203</v>
      </c>
      <c r="E138" s="28">
        <v>5</v>
      </c>
      <c r="F138" s="72"/>
      <c r="G138" s="73"/>
      <c r="H138" s="45"/>
    </row>
    <row r="139" spans="1:8" ht="37.5" x14ac:dyDescent="0.2">
      <c r="A139" s="27">
        <f t="shared" ref="A139:A190" si="1">+A138+1</f>
        <v>68</v>
      </c>
      <c r="B139" s="156"/>
      <c r="C139" s="168"/>
      <c r="D139" s="115" t="s">
        <v>204</v>
      </c>
      <c r="E139" s="28">
        <v>5</v>
      </c>
      <c r="F139" s="72"/>
      <c r="G139" s="73"/>
      <c r="H139" s="45"/>
    </row>
    <row r="140" spans="1:8" ht="31.5" x14ac:dyDescent="0.2">
      <c r="A140" s="149">
        <f t="shared" si="1"/>
        <v>69</v>
      </c>
      <c r="B140" s="156"/>
      <c r="C140" s="168"/>
      <c r="D140" s="115" t="s">
        <v>205</v>
      </c>
      <c r="E140" s="105" t="s">
        <v>263</v>
      </c>
      <c r="F140" s="106" t="s">
        <v>264</v>
      </c>
      <c r="G140" s="73"/>
      <c r="H140" s="45"/>
    </row>
    <row r="141" spans="1:8" ht="37.5" x14ac:dyDescent="0.2">
      <c r="A141" s="150"/>
      <c r="B141" s="156"/>
      <c r="C141" s="168"/>
      <c r="D141" s="119" t="s">
        <v>206</v>
      </c>
      <c r="E141" s="139">
        <v>5</v>
      </c>
      <c r="F141" s="72"/>
      <c r="G141" s="73"/>
      <c r="H141" s="45"/>
    </row>
    <row r="142" spans="1:8" ht="18.75" x14ac:dyDescent="0.2">
      <c r="A142" s="151"/>
      <c r="B142" s="156"/>
      <c r="C142" s="168"/>
      <c r="D142" s="119" t="s">
        <v>207</v>
      </c>
      <c r="E142" s="140"/>
      <c r="F142" s="72"/>
      <c r="G142" s="73"/>
      <c r="H142" s="45"/>
    </row>
    <row r="143" spans="1:8" ht="31.5" x14ac:dyDescent="0.2">
      <c r="A143" s="149">
        <f>+A140+1</f>
        <v>70</v>
      </c>
      <c r="B143" s="156"/>
      <c r="C143" s="168"/>
      <c r="D143" s="115" t="s">
        <v>208</v>
      </c>
      <c r="E143" s="105" t="s">
        <v>263</v>
      </c>
      <c r="F143" s="106" t="s">
        <v>264</v>
      </c>
      <c r="G143" s="73"/>
      <c r="H143" s="45"/>
    </row>
    <row r="144" spans="1:8" ht="56.25" x14ac:dyDescent="0.2">
      <c r="A144" s="150"/>
      <c r="B144" s="156"/>
      <c r="C144" s="168"/>
      <c r="D144" s="119" t="s">
        <v>209</v>
      </c>
      <c r="E144" s="139">
        <v>5</v>
      </c>
      <c r="F144" s="72"/>
      <c r="G144" s="73"/>
      <c r="H144" s="45"/>
    </row>
    <row r="145" spans="1:8" ht="37.5" x14ac:dyDescent="0.2">
      <c r="A145" s="151"/>
      <c r="B145" s="156"/>
      <c r="C145" s="168"/>
      <c r="D145" s="119" t="s">
        <v>210</v>
      </c>
      <c r="E145" s="140"/>
      <c r="F145" s="72"/>
      <c r="G145" s="73"/>
      <c r="H145" s="45"/>
    </row>
    <row r="146" spans="1:8" ht="75" x14ac:dyDescent="0.2">
      <c r="A146" s="27">
        <f>+A143+1</f>
        <v>71</v>
      </c>
      <c r="B146" s="156"/>
      <c r="C146" s="168"/>
      <c r="D146" s="115" t="s">
        <v>211</v>
      </c>
      <c r="E146" s="28">
        <v>5</v>
      </c>
      <c r="F146" s="72"/>
      <c r="G146" s="73"/>
      <c r="H146" s="45"/>
    </row>
    <row r="147" spans="1:8" ht="56.25" x14ac:dyDescent="0.2">
      <c r="A147" s="27">
        <f t="shared" si="1"/>
        <v>72</v>
      </c>
      <c r="B147" s="156"/>
      <c r="C147" s="168"/>
      <c r="D147" s="115" t="s">
        <v>212</v>
      </c>
      <c r="E147" s="28">
        <v>5</v>
      </c>
      <c r="F147" s="72"/>
      <c r="G147" s="73"/>
      <c r="H147" s="45"/>
    </row>
    <row r="148" spans="1:8" ht="31.5" x14ac:dyDescent="0.2">
      <c r="A148" s="149">
        <f t="shared" si="1"/>
        <v>73</v>
      </c>
      <c r="B148" s="156"/>
      <c r="C148" s="168"/>
      <c r="D148" s="115" t="s">
        <v>213</v>
      </c>
      <c r="E148" s="105" t="s">
        <v>263</v>
      </c>
      <c r="F148" s="106" t="s">
        <v>264</v>
      </c>
      <c r="G148" s="73"/>
      <c r="H148" s="45"/>
    </row>
    <row r="149" spans="1:8" ht="93.75" x14ac:dyDescent="0.2">
      <c r="A149" s="150"/>
      <c r="B149" s="156"/>
      <c r="C149" s="168"/>
      <c r="D149" s="119" t="s">
        <v>214</v>
      </c>
      <c r="E149" s="139">
        <v>5</v>
      </c>
      <c r="F149" s="72"/>
      <c r="G149" s="73"/>
      <c r="H149" s="45"/>
    </row>
    <row r="150" spans="1:8" ht="37.5" x14ac:dyDescent="0.2">
      <c r="A150" s="151"/>
      <c r="B150" s="156"/>
      <c r="C150" s="168"/>
      <c r="D150" s="119" t="s">
        <v>215</v>
      </c>
      <c r="E150" s="140"/>
      <c r="F150" s="72"/>
      <c r="G150" s="73"/>
      <c r="H150" s="45"/>
    </row>
    <row r="151" spans="1:8" ht="37.5" x14ac:dyDescent="0.2">
      <c r="A151" s="27">
        <f>+A148+1</f>
        <v>74</v>
      </c>
      <c r="B151" s="156"/>
      <c r="C151" s="168"/>
      <c r="D151" s="115" t="s">
        <v>216</v>
      </c>
      <c r="E151" s="28">
        <v>5</v>
      </c>
      <c r="F151" s="72"/>
      <c r="G151" s="73"/>
      <c r="H151" s="45"/>
    </row>
    <row r="152" spans="1:8" ht="31.5" x14ac:dyDescent="0.2">
      <c r="A152" s="149">
        <f t="shared" si="1"/>
        <v>75</v>
      </c>
      <c r="B152" s="156"/>
      <c r="C152" s="168"/>
      <c r="D152" s="115" t="s">
        <v>217</v>
      </c>
      <c r="E152" s="105" t="s">
        <v>263</v>
      </c>
      <c r="F152" s="106" t="s">
        <v>264</v>
      </c>
      <c r="G152" s="73"/>
      <c r="H152" s="45"/>
    </row>
    <row r="153" spans="1:8" ht="37.5" x14ac:dyDescent="0.2">
      <c r="A153" s="150"/>
      <c r="B153" s="156"/>
      <c r="C153" s="168"/>
      <c r="D153" s="119" t="s">
        <v>218</v>
      </c>
      <c r="E153" s="139">
        <v>5</v>
      </c>
      <c r="F153" s="72"/>
      <c r="G153" s="73"/>
      <c r="H153" s="45"/>
    </row>
    <row r="154" spans="1:8" ht="37.5" x14ac:dyDescent="0.2">
      <c r="A154" s="151"/>
      <c r="B154" s="156"/>
      <c r="C154" s="168"/>
      <c r="D154" s="119" t="s">
        <v>219</v>
      </c>
      <c r="E154" s="140"/>
      <c r="F154" s="72"/>
      <c r="G154" s="73"/>
      <c r="H154" s="45"/>
    </row>
    <row r="155" spans="1:8" ht="56.25" x14ac:dyDescent="0.2">
      <c r="A155" s="27">
        <f>+A152+1</f>
        <v>76</v>
      </c>
      <c r="B155" s="156"/>
      <c r="C155" s="168"/>
      <c r="D155" s="115" t="s">
        <v>220</v>
      </c>
      <c r="E155" s="28">
        <v>5</v>
      </c>
      <c r="F155" s="72"/>
      <c r="G155" s="73"/>
      <c r="H155" s="45"/>
    </row>
    <row r="156" spans="1:8" ht="31.5" x14ac:dyDescent="0.2">
      <c r="A156" s="149">
        <f t="shared" si="1"/>
        <v>77</v>
      </c>
      <c r="B156" s="156"/>
      <c r="C156" s="168"/>
      <c r="D156" s="115" t="s">
        <v>221</v>
      </c>
      <c r="E156" s="105" t="s">
        <v>263</v>
      </c>
      <c r="F156" s="106" t="s">
        <v>264</v>
      </c>
      <c r="G156" s="73"/>
      <c r="H156" s="45"/>
    </row>
    <row r="157" spans="1:8" ht="18.75" x14ac:dyDescent="0.2">
      <c r="A157" s="150"/>
      <c r="B157" s="156"/>
      <c r="C157" s="168"/>
      <c r="D157" s="119" t="s">
        <v>222</v>
      </c>
      <c r="E157" s="139">
        <v>5</v>
      </c>
      <c r="F157" s="72"/>
      <c r="G157" s="73"/>
      <c r="H157" s="45"/>
    </row>
    <row r="158" spans="1:8" ht="18.75" x14ac:dyDescent="0.2">
      <c r="A158" s="151"/>
      <c r="B158" s="156"/>
      <c r="C158" s="168"/>
      <c r="D158" s="119" t="s">
        <v>223</v>
      </c>
      <c r="E158" s="140"/>
      <c r="F158" s="72"/>
      <c r="G158" s="73"/>
      <c r="H158" s="45"/>
    </row>
    <row r="159" spans="1:8" ht="31.5" x14ac:dyDescent="0.2">
      <c r="A159" s="149">
        <f>+A156+1</f>
        <v>78</v>
      </c>
      <c r="B159" s="156"/>
      <c r="C159" s="168"/>
      <c r="D159" s="115" t="s">
        <v>224</v>
      </c>
      <c r="E159" s="105" t="s">
        <v>263</v>
      </c>
      <c r="F159" s="106" t="s">
        <v>264</v>
      </c>
      <c r="G159" s="73"/>
      <c r="H159" s="45"/>
    </row>
    <row r="160" spans="1:8" ht="18.75" x14ac:dyDescent="0.2">
      <c r="A160" s="150"/>
      <c r="B160" s="156"/>
      <c r="C160" s="168"/>
      <c r="D160" s="119" t="s">
        <v>225</v>
      </c>
      <c r="E160" s="139">
        <v>5</v>
      </c>
      <c r="F160" s="72"/>
      <c r="G160" s="73"/>
      <c r="H160" s="45"/>
    </row>
    <row r="161" spans="1:8" ht="37.5" x14ac:dyDescent="0.2">
      <c r="A161" s="151"/>
      <c r="B161" s="156"/>
      <c r="C161" s="168"/>
      <c r="D161" s="119" t="s">
        <v>226</v>
      </c>
      <c r="E161" s="140"/>
      <c r="F161" s="72"/>
      <c r="G161" s="73"/>
      <c r="H161" s="45"/>
    </row>
    <row r="162" spans="1:8" ht="131.25" x14ac:dyDescent="0.2">
      <c r="A162" s="27">
        <f>+A159+1</f>
        <v>79</v>
      </c>
      <c r="B162" s="156"/>
      <c r="C162" s="168"/>
      <c r="D162" s="115" t="s">
        <v>227</v>
      </c>
      <c r="E162" s="28">
        <v>5</v>
      </c>
      <c r="F162" s="72"/>
      <c r="G162" s="73"/>
      <c r="H162" s="45"/>
    </row>
    <row r="163" spans="1:8" ht="56.25" x14ac:dyDescent="0.2">
      <c r="A163" s="27">
        <f t="shared" si="1"/>
        <v>80</v>
      </c>
      <c r="B163" s="156"/>
      <c r="C163" s="168"/>
      <c r="D163" s="115" t="s">
        <v>228</v>
      </c>
      <c r="E163" s="28">
        <v>5</v>
      </c>
      <c r="F163" s="72"/>
      <c r="G163" s="73"/>
      <c r="H163" s="45"/>
    </row>
    <row r="164" spans="1:8" ht="37.5" x14ac:dyDescent="0.2">
      <c r="A164" s="27">
        <f t="shared" si="1"/>
        <v>81</v>
      </c>
      <c r="B164" s="156"/>
      <c r="C164" s="168"/>
      <c r="D164" s="115" t="s">
        <v>229</v>
      </c>
      <c r="E164" s="28">
        <v>5</v>
      </c>
      <c r="F164" s="72"/>
      <c r="G164" s="73"/>
      <c r="H164" s="45"/>
    </row>
    <row r="165" spans="1:8" ht="31.5" x14ac:dyDescent="0.2">
      <c r="A165" s="149">
        <f t="shared" si="1"/>
        <v>82</v>
      </c>
      <c r="B165" s="156"/>
      <c r="C165" s="168"/>
      <c r="D165" s="115" t="s">
        <v>230</v>
      </c>
      <c r="E165" s="105" t="s">
        <v>263</v>
      </c>
      <c r="F165" s="106" t="s">
        <v>264</v>
      </c>
      <c r="G165" s="73"/>
      <c r="H165" s="45"/>
    </row>
    <row r="166" spans="1:8" ht="37.5" x14ac:dyDescent="0.2">
      <c r="A166" s="150"/>
      <c r="B166" s="156"/>
      <c r="C166" s="168"/>
      <c r="D166" s="119" t="s">
        <v>231</v>
      </c>
      <c r="E166" s="139">
        <v>5</v>
      </c>
      <c r="F166" s="72"/>
      <c r="G166" s="73"/>
      <c r="H166" s="45"/>
    </row>
    <row r="167" spans="1:8" ht="37.5" x14ac:dyDescent="0.2">
      <c r="A167" s="150"/>
      <c r="B167" s="156"/>
      <c r="C167" s="168"/>
      <c r="D167" s="119" t="s">
        <v>232</v>
      </c>
      <c r="E167" s="141"/>
      <c r="F167" s="72"/>
      <c r="G167" s="73"/>
      <c r="H167" s="45"/>
    </row>
    <row r="168" spans="1:8" ht="37.5" x14ac:dyDescent="0.2">
      <c r="A168" s="150"/>
      <c r="B168" s="156"/>
      <c r="C168" s="168"/>
      <c r="D168" s="119" t="s">
        <v>233</v>
      </c>
      <c r="E168" s="141"/>
      <c r="F168" s="72"/>
      <c r="G168" s="73"/>
      <c r="H168" s="45"/>
    </row>
    <row r="169" spans="1:8" ht="75" x14ac:dyDescent="0.2">
      <c r="A169" s="150"/>
      <c r="B169" s="156"/>
      <c r="C169" s="168"/>
      <c r="D169" s="119" t="s">
        <v>234</v>
      </c>
      <c r="E169" s="141"/>
      <c r="F169" s="72"/>
      <c r="G169" s="73"/>
      <c r="H169" s="45"/>
    </row>
    <row r="170" spans="1:8" ht="37.5" x14ac:dyDescent="0.2">
      <c r="A170" s="151"/>
      <c r="B170" s="156"/>
      <c r="C170" s="168"/>
      <c r="D170" s="119" t="s">
        <v>235</v>
      </c>
      <c r="E170" s="140"/>
      <c r="F170" s="72"/>
      <c r="G170" s="73"/>
      <c r="H170" s="45"/>
    </row>
    <row r="171" spans="1:8" ht="31.5" x14ac:dyDescent="0.2">
      <c r="A171" s="149">
        <f>+A165+1</f>
        <v>83</v>
      </c>
      <c r="B171" s="156"/>
      <c r="C171" s="168"/>
      <c r="D171" s="115" t="s">
        <v>236</v>
      </c>
      <c r="E171" s="105" t="s">
        <v>263</v>
      </c>
      <c r="F171" s="106" t="s">
        <v>264</v>
      </c>
      <c r="G171" s="73"/>
      <c r="H171" s="45"/>
    </row>
    <row r="172" spans="1:8" ht="37.5" x14ac:dyDescent="0.2">
      <c r="A172" s="150"/>
      <c r="B172" s="156"/>
      <c r="C172" s="168"/>
      <c r="D172" s="119" t="s">
        <v>237</v>
      </c>
      <c r="E172" s="139">
        <v>5</v>
      </c>
      <c r="F172" s="72"/>
      <c r="G172" s="73"/>
      <c r="H172" s="45"/>
    </row>
    <row r="173" spans="1:8" ht="37.5" x14ac:dyDescent="0.2">
      <c r="A173" s="151"/>
      <c r="B173" s="156"/>
      <c r="C173" s="168"/>
      <c r="D173" s="119" t="s">
        <v>238</v>
      </c>
      <c r="E173" s="140"/>
      <c r="F173" s="72"/>
      <c r="G173" s="73"/>
      <c r="H173" s="45"/>
    </row>
    <row r="174" spans="1:8" ht="37.5" x14ac:dyDescent="0.2">
      <c r="A174" s="27">
        <f>+A171+1</f>
        <v>84</v>
      </c>
      <c r="B174" s="156"/>
      <c r="C174" s="168"/>
      <c r="D174" s="115" t="s">
        <v>239</v>
      </c>
      <c r="E174" s="28">
        <v>5</v>
      </c>
      <c r="F174" s="72"/>
      <c r="G174" s="73"/>
      <c r="H174" s="45"/>
    </row>
    <row r="175" spans="1:8" ht="75" x14ac:dyDescent="0.2">
      <c r="A175" s="27">
        <f t="shared" si="1"/>
        <v>85</v>
      </c>
      <c r="B175" s="156"/>
      <c r="C175" s="168"/>
      <c r="D175" s="115" t="s">
        <v>240</v>
      </c>
      <c r="E175" s="28">
        <v>50</v>
      </c>
      <c r="F175" s="72"/>
      <c r="G175" s="73"/>
      <c r="H175" s="45"/>
    </row>
    <row r="176" spans="1:8" ht="37.5" x14ac:dyDescent="0.2">
      <c r="A176" s="27">
        <f t="shared" si="1"/>
        <v>86</v>
      </c>
      <c r="B176" s="156"/>
      <c r="C176" s="168"/>
      <c r="D176" s="115" t="s">
        <v>241</v>
      </c>
      <c r="E176" s="28">
        <v>5</v>
      </c>
      <c r="F176" s="72"/>
      <c r="G176" s="73"/>
      <c r="H176" s="45"/>
    </row>
    <row r="177" spans="1:8" ht="37.5" x14ac:dyDescent="0.2">
      <c r="A177" s="27">
        <f t="shared" si="1"/>
        <v>87</v>
      </c>
      <c r="B177" s="156"/>
      <c r="C177" s="168"/>
      <c r="D177" s="115" t="s">
        <v>242</v>
      </c>
      <c r="E177" s="28">
        <v>5</v>
      </c>
      <c r="F177" s="72"/>
      <c r="G177" s="73"/>
      <c r="H177" s="45"/>
    </row>
    <row r="178" spans="1:8" ht="37.5" x14ac:dyDescent="0.2">
      <c r="A178" s="27">
        <f t="shared" si="1"/>
        <v>88</v>
      </c>
      <c r="B178" s="156"/>
      <c r="C178" s="168"/>
      <c r="D178" s="115" t="s">
        <v>243</v>
      </c>
      <c r="E178" s="28">
        <v>5</v>
      </c>
      <c r="F178" s="72"/>
      <c r="G178" s="73"/>
      <c r="H178" s="45"/>
    </row>
    <row r="179" spans="1:8" ht="37.5" x14ac:dyDescent="0.2">
      <c r="A179" s="27">
        <f t="shared" si="1"/>
        <v>89</v>
      </c>
      <c r="B179" s="156"/>
      <c r="C179" s="168"/>
      <c r="D179" s="115" t="s">
        <v>244</v>
      </c>
      <c r="E179" s="28">
        <v>5</v>
      </c>
      <c r="F179" s="72"/>
      <c r="G179" s="73"/>
      <c r="H179" s="45"/>
    </row>
    <row r="180" spans="1:8" ht="75" x14ac:dyDescent="0.2">
      <c r="A180" s="27">
        <f t="shared" si="1"/>
        <v>90</v>
      </c>
      <c r="B180" s="156"/>
      <c r="C180" s="169"/>
      <c r="D180" s="115" t="s">
        <v>245</v>
      </c>
      <c r="E180" s="28">
        <v>5</v>
      </c>
      <c r="F180" s="72"/>
      <c r="G180" s="73"/>
      <c r="H180" s="45"/>
    </row>
    <row r="181" spans="1:8" ht="37.5" x14ac:dyDescent="0.2">
      <c r="A181" s="27">
        <f t="shared" si="1"/>
        <v>91</v>
      </c>
      <c r="B181" s="156"/>
      <c r="C181" s="155" t="s">
        <v>71</v>
      </c>
      <c r="D181" s="115" t="s">
        <v>246</v>
      </c>
      <c r="E181" s="28">
        <v>5</v>
      </c>
      <c r="F181" s="72"/>
      <c r="G181" s="73"/>
      <c r="H181" s="45"/>
    </row>
    <row r="182" spans="1:8" ht="56.25" x14ac:dyDescent="0.2">
      <c r="A182" s="27">
        <f t="shared" si="1"/>
        <v>92</v>
      </c>
      <c r="B182" s="156"/>
      <c r="C182" s="156"/>
      <c r="D182" s="115" t="s">
        <v>247</v>
      </c>
      <c r="E182" s="28">
        <v>5</v>
      </c>
      <c r="F182" s="72"/>
      <c r="G182" s="73"/>
      <c r="H182" s="45"/>
    </row>
    <row r="183" spans="1:8" ht="37.5" x14ac:dyDescent="0.2">
      <c r="A183" s="27">
        <f t="shared" si="1"/>
        <v>93</v>
      </c>
      <c r="B183" s="156"/>
      <c r="C183" s="156"/>
      <c r="D183" s="115" t="s">
        <v>248</v>
      </c>
      <c r="E183" s="28">
        <v>5</v>
      </c>
      <c r="F183" s="72"/>
      <c r="G183" s="73"/>
      <c r="H183" s="45"/>
    </row>
    <row r="184" spans="1:8" ht="75" x14ac:dyDescent="0.2">
      <c r="A184" s="27">
        <f t="shared" si="1"/>
        <v>94</v>
      </c>
      <c r="B184" s="156"/>
      <c r="C184" s="156"/>
      <c r="D184" s="115" t="s">
        <v>249</v>
      </c>
      <c r="E184" s="28">
        <v>5</v>
      </c>
      <c r="F184" s="72"/>
      <c r="G184" s="73"/>
      <c r="H184" s="45"/>
    </row>
    <row r="185" spans="1:8" ht="56.25" x14ac:dyDescent="0.2">
      <c r="A185" s="27">
        <f t="shared" si="1"/>
        <v>95</v>
      </c>
      <c r="B185" s="156"/>
      <c r="C185" s="157"/>
      <c r="D185" s="115" t="s">
        <v>250</v>
      </c>
      <c r="E185" s="28">
        <v>5</v>
      </c>
      <c r="F185" s="72"/>
      <c r="G185" s="73"/>
      <c r="H185" s="45"/>
    </row>
    <row r="186" spans="1:8" ht="18.75" x14ac:dyDescent="0.2">
      <c r="A186" s="27">
        <f t="shared" si="1"/>
        <v>96</v>
      </c>
      <c r="B186" s="156"/>
      <c r="C186" s="155" t="s">
        <v>72</v>
      </c>
      <c r="D186" s="115" t="s">
        <v>251</v>
      </c>
      <c r="E186" s="28">
        <v>5</v>
      </c>
      <c r="F186" s="72"/>
      <c r="G186" s="73"/>
      <c r="H186" s="45"/>
    </row>
    <row r="187" spans="1:8" ht="75" x14ac:dyDescent="0.2">
      <c r="A187" s="27">
        <f t="shared" si="1"/>
        <v>97</v>
      </c>
      <c r="B187" s="157"/>
      <c r="C187" s="157"/>
      <c r="D187" s="115" t="s">
        <v>252</v>
      </c>
      <c r="E187" s="28">
        <v>5</v>
      </c>
      <c r="F187" s="72"/>
      <c r="G187" s="73"/>
      <c r="H187" s="45"/>
    </row>
    <row r="188" spans="1:8" ht="37.5" x14ac:dyDescent="0.2">
      <c r="A188" s="27">
        <f t="shared" si="1"/>
        <v>98</v>
      </c>
      <c r="B188" s="143" t="s">
        <v>73</v>
      </c>
      <c r="C188" s="143" t="s">
        <v>74</v>
      </c>
      <c r="D188" s="115" t="s">
        <v>253</v>
      </c>
      <c r="E188" s="28">
        <v>20</v>
      </c>
      <c r="F188" s="72"/>
      <c r="G188" s="73"/>
      <c r="H188" s="45"/>
    </row>
    <row r="189" spans="1:8" ht="37.5" x14ac:dyDescent="0.2">
      <c r="A189" s="27">
        <f t="shared" si="1"/>
        <v>99</v>
      </c>
      <c r="B189" s="144"/>
      <c r="C189" s="144"/>
      <c r="D189" s="115" t="s">
        <v>254</v>
      </c>
      <c r="E189" s="28">
        <v>240</v>
      </c>
      <c r="F189" s="72"/>
      <c r="G189" s="73"/>
      <c r="H189" s="45"/>
    </row>
    <row r="190" spans="1:8" ht="31.5" x14ac:dyDescent="0.2">
      <c r="A190" s="146">
        <f t="shared" si="1"/>
        <v>100</v>
      </c>
      <c r="B190" s="144"/>
      <c r="C190" s="144"/>
      <c r="D190" s="102" t="s">
        <v>99</v>
      </c>
      <c r="E190" s="105" t="s">
        <v>263</v>
      </c>
      <c r="F190" s="106" t="s">
        <v>264</v>
      </c>
      <c r="G190" s="73"/>
      <c r="H190" s="45"/>
    </row>
    <row r="191" spans="1:8" ht="75" x14ac:dyDescent="0.2">
      <c r="A191" s="147"/>
      <c r="B191" s="144"/>
      <c r="C191" s="144"/>
      <c r="D191" s="119" t="s">
        <v>255</v>
      </c>
      <c r="E191" s="141">
        <v>40</v>
      </c>
      <c r="F191" s="72"/>
      <c r="G191" s="73"/>
      <c r="H191" s="45"/>
    </row>
    <row r="192" spans="1:8" ht="75" x14ac:dyDescent="0.2">
      <c r="A192" s="147"/>
      <c r="B192" s="144"/>
      <c r="C192" s="144"/>
      <c r="D192" s="119" t="s">
        <v>256</v>
      </c>
      <c r="E192" s="141"/>
      <c r="F192" s="72"/>
      <c r="G192" s="73"/>
      <c r="H192" s="45"/>
    </row>
    <row r="193" spans="1:8" ht="93.75" x14ac:dyDescent="0.2">
      <c r="A193" s="147"/>
      <c r="B193" s="144"/>
      <c r="C193" s="144"/>
      <c r="D193" s="119" t="s">
        <v>257</v>
      </c>
      <c r="E193" s="141"/>
      <c r="F193" s="72"/>
      <c r="G193" s="73"/>
      <c r="H193" s="45"/>
    </row>
    <row r="194" spans="1:8" ht="56.25" x14ac:dyDescent="0.2">
      <c r="A194" s="147"/>
      <c r="B194" s="144"/>
      <c r="C194" s="144"/>
      <c r="D194" s="119" t="s">
        <v>258</v>
      </c>
      <c r="E194" s="141"/>
      <c r="F194" s="72"/>
      <c r="G194" s="73"/>
      <c r="H194" s="45"/>
    </row>
    <row r="195" spans="1:8" ht="37.5" x14ac:dyDescent="0.2">
      <c r="A195" s="147"/>
      <c r="B195" s="144"/>
      <c r="C195" s="144"/>
      <c r="D195" s="119" t="s">
        <v>259</v>
      </c>
      <c r="E195" s="141"/>
      <c r="F195" s="72"/>
      <c r="G195" s="73"/>
      <c r="H195" s="45"/>
    </row>
    <row r="196" spans="1:8" ht="56.25" x14ac:dyDescent="0.2">
      <c r="A196" s="147"/>
      <c r="B196" s="144"/>
      <c r="C196" s="144"/>
      <c r="D196" s="119" t="s">
        <v>260</v>
      </c>
      <c r="E196" s="141"/>
      <c r="F196" s="72"/>
      <c r="G196" s="73"/>
      <c r="H196" s="45"/>
    </row>
    <row r="197" spans="1:8" ht="37.5" x14ac:dyDescent="0.2">
      <c r="A197" s="147"/>
      <c r="B197" s="144"/>
      <c r="C197" s="144"/>
      <c r="D197" s="119" t="s">
        <v>261</v>
      </c>
      <c r="E197" s="141"/>
      <c r="F197" s="72"/>
      <c r="G197" s="73"/>
      <c r="H197" s="45"/>
    </row>
    <row r="198" spans="1:8" ht="38.25" thickBot="1" x14ac:dyDescent="0.25">
      <c r="A198" s="148"/>
      <c r="B198" s="145"/>
      <c r="C198" s="145"/>
      <c r="D198" s="120" t="s">
        <v>262</v>
      </c>
      <c r="E198" s="142"/>
      <c r="F198" s="116"/>
      <c r="G198" s="117"/>
      <c r="H198" s="118"/>
    </row>
    <row r="199" spans="1:8" s="52" customFormat="1" ht="24" thickBot="1" x14ac:dyDescent="0.25">
      <c r="A199" s="160" t="s">
        <v>33</v>
      </c>
      <c r="B199" s="161"/>
      <c r="C199" s="161"/>
      <c r="D199" s="161"/>
      <c r="E199" s="53">
        <f>SUM(E10:E198)</f>
        <v>1000</v>
      </c>
      <c r="F199" s="135"/>
      <c r="G199" s="136"/>
      <c r="H199" s="90"/>
    </row>
  </sheetData>
  <autoFilter ref="A9:AU199" xr:uid="{00000000-0009-0000-0000-000003000000}"/>
  <mergeCells count="70">
    <mergeCell ref="A199:D199"/>
    <mergeCell ref="F199:G199"/>
    <mergeCell ref="C10:C30"/>
    <mergeCell ref="C31:C33"/>
    <mergeCell ref="B10:B187"/>
    <mergeCell ref="C66:C69"/>
    <mergeCell ref="C111:C115"/>
    <mergeCell ref="C116:C120"/>
    <mergeCell ref="C121:C132"/>
    <mergeCell ref="C133:C180"/>
    <mergeCell ref="C181:C185"/>
    <mergeCell ref="C62:C65"/>
    <mergeCell ref="C186:C187"/>
    <mergeCell ref="A13:A20"/>
    <mergeCell ref="A70:A73"/>
    <mergeCell ref="A79:A84"/>
    <mergeCell ref="A87:A95"/>
    <mergeCell ref="F7:H7"/>
    <mergeCell ref="A7:E7"/>
    <mergeCell ref="A124:A126"/>
    <mergeCell ref="E22:E23"/>
    <mergeCell ref="A27:A30"/>
    <mergeCell ref="A34:A38"/>
    <mergeCell ref="A40:A43"/>
    <mergeCell ref="A50:A61"/>
    <mergeCell ref="C34:C61"/>
    <mergeCell ref="E27:E30"/>
    <mergeCell ref="E63:E65"/>
    <mergeCell ref="C70:C95"/>
    <mergeCell ref="A100:A102"/>
    <mergeCell ref="A103:A105"/>
    <mergeCell ref="A108:A110"/>
    <mergeCell ref="C96:C110"/>
    <mergeCell ref="A21:A23"/>
    <mergeCell ref="A62:A65"/>
    <mergeCell ref="A159:A161"/>
    <mergeCell ref="A165:A170"/>
    <mergeCell ref="A171:A173"/>
    <mergeCell ref="A127:A129"/>
    <mergeCell ref="A135:A137"/>
    <mergeCell ref="A140:A142"/>
    <mergeCell ref="A143:A145"/>
    <mergeCell ref="A148:A150"/>
    <mergeCell ref="B188:B198"/>
    <mergeCell ref="C188:C198"/>
    <mergeCell ref="A190:A198"/>
    <mergeCell ref="E14:E20"/>
    <mergeCell ref="E35:E38"/>
    <mergeCell ref="E41:E43"/>
    <mergeCell ref="E51:E61"/>
    <mergeCell ref="E71:E73"/>
    <mergeCell ref="E80:E84"/>
    <mergeCell ref="E88:E95"/>
    <mergeCell ref="E101:E102"/>
    <mergeCell ref="E104:E105"/>
    <mergeCell ref="E109:E110"/>
    <mergeCell ref="E125:E126"/>
    <mergeCell ref="A152:A154"/>
    <mergeCell ref="A156:A158"/>
    <mergeCell ref="E191:E198"/>
    <mergeCell ref="E153:E154"/>
    <mergeCell ref="E157:E158"/>
    <mergeCell ref="E160:E161"/>
    <mergeCell ref="E166:E170"/>
    <mergeCell ref="E172:E173"/>
    <mergeCell ref="E128:E129"/>
    <mergeCell ref="E136:E137"/>
    <mergeCell ref="E141:E142"/>
    <mergeCell ref="E144:E145"/>
    <mergeCell ref="E149:E150"/>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104"/>
  <sheetViews>
    <sheetView topLeftCell="A23"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15</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34</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5000000}"/>
  <mergeCells count="14">
    <mergeCell ref="A7:E7"/>
    <mergeCell ref="F7:I7"/>
    <mergeCell ref="A40:D40"/>
    <mergeCell ref="F40:H40"/>
    <mergeCell ref="J7:M7"/>
    <mergeCell ref="J40:L40"/>
    <mergeCell ref="Z7:AC7"/>
    <mergeCell ref="Z40:AB40"/>
    <mergeCell ref="N7:Q7"/>
    <mergeCell ref="N40:P40"/>
    <mergeCell ref="R7:U7"/>
    <mergeCell ref="R40:T40"/>
    <mergeCell ref="V7:Y7"/>
    <mergeCell ref="V40:X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C104"/>
  <sheetViews>
    <sheetView topLeftCell="A27"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16</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35</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104"/>
  <sheetViews>
    <sheetView topLeftCell="A31"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17</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36</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18</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37</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C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 customWidth="1"/>
    <col min="2" max="2" width="15.5703125" style="7" customWidth="1"/>
    <col min="3" max="3" width="16.5703125" style="7" customWidth="1"/>
    <col min="4" max="4" width="74.140625" style="29" customWidth="1"/>
    <col min="5" max="5" width="14.85546875" style="9" bestFit="1" customWidth="1"/>
    <col min="6" max="6" width="21.140625" style="7" customWidth="1"/>
    <col min="7" max="7" width="38" style="8" customWidth="1"/>
    <col min="8" max="8" width="14.85546875" style="9" customWidth="1"/>
    <col min="9" max="9" width="13.28515625" style="6" customWidth="1"/>
    <col min="10" max="10" width="21.140625" style="7" customWidth="1"/>
    <col min="11" max="11" width="38" style="8" customWidth="1"/>
    <col min="12" max="12" width="14.85546875" style="9" customWidth="1"/>
    <col min="13" max="13" width="13.28515625" style="6" customWidth="1"/>
    <col min="14" max="14" width="21.140625" style="7" customWidth="1"/>
    <col min="15" max="15" width="38" style="8" customWidth="1"/>
    <col min="16" max="16" width="14.85546875" style="9" customWidth="1"/>
    <col min="17" max="17" width="13.28515625" style="6" customWidth="1"/>
    <col min="18" max="18" width="21.140625" style="7" customWidth="1"/>
    <col min="19" max="19" width="38" style="8" customWidth="1"/>
    <col min="20" max="20" width="14.85546875" style="9" customWidth="1"/>
    <col min="21" max="21" width="13.28515625" style="6" customWidth="1"/>
    <col min="22" max="22" width="21.140625" style="7" customWidth="1"/>
    <col min="23" max="23" width="38" style="8" customWidth="1"/>
    <col min="24" max="24" width="14.85546875" style="9" customWidth="1"/>
    <col min="25" max="25" width="13.28515625" style="6" customWidth="1"/>
    <col min="26" max="26" width="21.140625" style="7" customWidth="1"/>
    <col min="27" max="27" width="38" style="8" customWidth="1"/>
    <col min="28" max="28" width="14.85546875" style="9" customWidth="1"/>
    <col min="29" max="29" width="13.28515625" style="6"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12"/>
      <c r="M3" s="12"/>
      <c r="Q3" s="12"/>
      <c r="U3" s="12"/>
      <c r="Y3" s="12"/>
      <c r="AC3" s="12"/>
    </row>
    <row r="4" spans="1:29" ht="18.75" x14ac:dyDescent="0.2">
      <c r="A4" s="64" t="e">
        <f>#REF!</f>
        <v>#REF!</v>
      </c>
      <c r="B4" s="10"/>
      <c r="C4" s="11"/>
      <c r="D4" s="12"/>
      <c r="E4" s="12"/>
      <c r="I4" s="12"/>
      <c r="M4" s="12"/>
      <c r="Q4" s="12"/>
      <c r="U4" s="12"/>
      <c r="Y4" s="12"/>
      <c r="AC4" s="12"/>
    </row>
    <row r="5" spans="1:29" ht="18.75" x14ac:dyDescent="0.2">
      <c r="A5" s="13" t="s">
        <v>1</v>
      </c>
      <c r="B5" s="10"/>
      <c r="C5" s="11"/>
      <c r="D5" s="12"/>
      <c r="E5" s="12"/>
      <c r="I5" s="12"/>
      <c r="M5" s="12"/>
      <c r="Q5" s="12"/>
      <c r="U5" s="12"/>
      <c r="Y5" s="12"/>
      <c r="AC5" s="12"/>
    </row>
    <row r="6" spans="1:29" s="15" customFormat="1" ht="23.25" thickBot="1" x14ac:dyDescent="0.25">
      <c r="A6" s="14"/>
      <c r="D6" s="16"/>
      <c r="E6" s="16"/>
      <c r="G6" s="17"/>
      <c r="H6" s="18"/>
      <c r="I6" s="16"/>
      <c r="K6" s="17"/>
      <c r="L6" s="18"/>
      <c r="M6" s="16"/>
      <c r="O6" s="17"/>
      <c r="P6" s="18"/>
      <c r="Q6" s="16"/>
      <c r="S6" s="17"/>
      <c r="T6" s="18"/>
      <c r="U6" s="16"/>
      <c r="W6" s="17"/>
      <c r="X6" s="18"/>
      <c r="Y6" s="16"/>
      <c r="AA6" s="17"/>
      <c r="AB6" s="18"/>
      <c r="AC6" s="16"/>
    </row>
    <row r="7" spans="1:29" s="15" customFormat="1" ht="25.5" x14ac:dyDescent="0.2">
      <c r="A7" s="172" t="s">
        <v>19</v>
      </c>
      <c r="B7" s="173"/>
      <c r="C7" s="173"/>
      <c r="D7" s="173"/>
      <c r="E7" s="173"/>
      <c r="F7" s="130" t="e">
        <f>#REF!</f>
        <v>#REF!</v>
      </c>
      <c r="G7" s="131"/>
      <c r="H7" s="131"/>
      <c r="I7" s="132"/>
      <c r="J7" s="130" t="e">
        <f>#REF!</f>
        <v>#REF!</v>
      </c>
      <c r="K7" s="131"/>
      <c r="L7" s="131"/>
      <c r="M7" s="132"/>
      <c r="N7" s="130" t="e">
        <f>#REF!</f>
        <v>#REF!</v>
      </c>
      <c r="O7" s="131"/>
      <c r="P7" s="131"/>
      <c r="Q7" s="132"/>
      <c r="R7" s="130" t="e">
        <f>#REF!</f>
        <v>#REF!</v>
      </c>
      <c r="S7" s="131"/>
      <c r="T7" s="131"/>
      <c r="U7" s="132"/>
      <c r="V7" s="130" t="e">
        <f>#REF!</f>
        <v>#REF!</v>
      </c>
      <c r="W7" s="131"/>
      <c r="X7" s="131"/>
      <c r="Y7" s="132"/>
      <c r="Z7" s="130" t="e">
        <f>#REF!</f>
        <v>#REF!</v>
      </c>
      <c r="AA7" s="131"/>
      <c r="AB7" s="131"/>
      <c r="AC7" s="132"/>
    </row>
    <row r="8" spans="1:29" s="21" customFormat="1" ht="93.75" x14ac:dyDescent="0.2">
      <c r="A8" s="34" t="s">
        <v>2</v>
      </c>
      <c r="B8" s="33" t="s">
        <v>3</v>
      </c>
      <c r="C8" s="33" t="s">
        <v>4</v>
      </c>
      <c r="D8" s="33" t="s">
        <v>5</v>
      </c>
      <c r="E8" s="50" t="s">
        <v>10</v>
      </c>
      <c r="F8" s="19" t="s">
        <v>12</v>
      </c>
      <c r="G8" s="20" t="s">
        <v>13</v>
      </c>
      <c r="H8" s="20" t="s">
        <v>11</v>
      </c>
      <c r="I8" s="93" t="s">
        <v>32</v>
      </c>
      <c r="J8" s="19" t="s">
        <v>12</v>
      </c>
      <c r="K8" s="20" t="s">
        <v>13</v>
      </c>
      <c r="L8" s="20" t="s">
        <v>11</v>
      </c>
      <c r="M8" s="93" t="s">
        <v>32</v>
      </c>
      <c r="N8" s="19" t="s">
        <v>12</v>
      </c>
      <c r="O8" s="20" t="s">
        <v>13</v>
      </c>
      <c r="P8" s="20" t="s">
        <v>11</v>
      </c>
      <c r="Q8" s="93" t="s">
        <v>32</v>
      </c>
      <c r="R8" s="19" t="s">
        <v>12</v>
      </c>
      <c r="S8" s="20" t="s">
        <v>13</v>
      </c>
      <c r="T8" s="20" t="s">
        <v>11</v>
      </c>
      <c r="U8" s="93" t="s">
        <v>32</v>
      </c>
      <c r="V8" s="19" t="s">
        <v>12</v>
      </c>
      <c r="W8" s="20" t="s">
        <v>13</v>
      </c>
      <c r="X8" s="20" t="s">
        <v>11</v>
      </c>
      <c r="Y8" s="93" t="s">
        <v>32</v>
      </c>
      <c r="Z8" s="19" t="s">
        <v>12</v>
      </c>
      <c r="AA8" s="20" t="s">
        <v>13</v>
      </c>
      <c r="AB8" s="20" t="s">
        <v>11</v>
      </c>
      <c r="AC8" s="93" t="s">
        <v>32</v>
      </c>
    </row>
    <row r="9" spans="1:29" s="21" customFormat="1" ht="19.5" thickBot="1" x14ac:dyDescent="0.25">
      <c r="A9" s="30"/>
      <c r="B9" s="31"/>
      <c r="C9" s="31"/>
      <c r="D9" s="31"/>
      <c r="E9" s="51"/>
      <c r="F9" s="30"/>
      <c r="G9" s="31"/>
      <c r="H9" s="31"/>
      <c r="I9" s="94"/>
      <c r="J9" s="30"/>
      <c r="K9" s="31"/>
      <c r="L9" s="31"/>
      <c r="M9" s="94"/>
      <c r="N9" s="30"/>
      <c r="O9" s="31"/>
      <c r="P9" s="31"/>
      <c r="Q9" s="94"/>
      <c r="R9" s="30"/>
      <c r="S9" s="31"/>
      <c r="T9" s="31"/>
      <c r="U9" s="94"/>
      <c r="V9" s="30"/>
      <c r="W9" s="31"/>
      <c r="X9" s="31"/>
      <c r="Y9" s="94"/>
      <c r="Z9" s="30"/>
      <c r="AA9" s="31"/>
      <c r="AB9" s="31"/>
      <c r="AC9" s="94"/>
    </row>
    <row r="10" spans="1:29" ht="93.75" x14ac:dyDescent="0.2">
      <c r="A10" s="27">
        <v>1</v>
      </c>
      <c r="B10" s="54" t="str">
        <f>'DEPT REQS'!B10</f>
        <v>Section A:  Administrative and Operational Capabilities</v>
      </c>
      <c r="C10" s="54" t="str">
        <f>'DEPT REQS'!C10</f>
        <v>Company Background</v>
      </c>
      <c r="D10" s="55" t="str">
        <f>'DEPT REQS'!D10</f>
        <v>How many years has your company provided dental benefit services?</v>
      </c>
      <c r="E10" s="56">
        <f>'DEPT REQS'!E10</f>
        <v>10</v>
      </c>
      <c r="F10" s="79"/>
      <c r="G10" s="80"/>
      <c r="H10" s="81"/>
      <c r="I10" s="95"/>
      <c r="J10" s="79"/>
      <c r="K10" s="80"/>
      <c r="L10" s="81"/>
      <c r="M10" s="95"/>
      <c r="N10" s="79"/>
      <c r="O10" s="80"/>
      <c r="P10" s="81"/>
      <c r="Q10" s="95"/>
      <c r="R10" s="79"/>
      <c r="S10" s="80"/>
      <c r="T10" s="81"/>
      <c r="U10" s="95"/>
      <c r="V10" s="79"/>
      <c r="W10" s="80"/>
      <c r="X10" s="81"/>
      <c r="Y10" s="95"/>
      <c r="Z10" s="79"/>
      <c r="AA10" s="80"/>
      <c r="AB10" s="81"/>
      <c r="AC10" s="95"/>
    </row>
    <row r="11" spans="1:29" ht="131.25" x14ac:dyDescent="0.2">
      <c r="A11" s="27">
        <v>2</v>
      </c>
      <c r="B11" s="54">
        <f>'DEPT REQS'!B11</f>
        <v>0</v>
      </c>
      <c r="C11" s="54">
        <f>'DEPT REQS'!C11</f>
        <v>0</v>
      </c>
      <c r="D11" s="55" t="str">
        <f>'DEPT REQS'!D11</f>
        <v xml:space="preserve">Indicate how many dental plans of comparable size to the County you  currently administer. Provide the names, titles, addresses and telephone numbers of at least three (3) verifiable state, county and/or municipal clients to whom you are providing/have provided dental benefit services for in regard to programs of comparable size to the County, as well as three (3) such references for clients who have terminated. </v>
      </c>
      <c r="E11" s="56">
        <f>'DEPT REQS'!E11</f>
        <v>10</v>
      </c>
      <c r="F11" s="70"/>
      <c r="G11" s="63"/>
      <c r="H11" s="61"/>
      <c r="I11" s="96"/>
      <c r="J11" s="70"/>
      <c r="K11" s="63"/>
      <c r="L11" s="61"/>
      <c r="M11" s="96"/>
      <c r="N11" s="70"/>
      <c r="O11" s="63"/>
      <c r="P11" s="61"/>
      <c r="Q11" s="96"/>
      <c r="R11" s="70"/>
      <c r="S11" s="63"/>
      <c r="T11" s="61"/>
      <c r="U11" s="96"/>
      <c r="V11" s="70"/>
      <c r="W11" s="63"/>
      <c r="X11" s="61"/>
      <c r="Y11" s="96"/>
      <c r="Z11" s="70"/>
      <c r="AA11" s="63"/>
      <c r="AB11" s="61"/>
      <c r="AC11" s="96"/>
    </row>
    <row r="12" spans="1:29" ht="18.75" x14ac:dyDescent="0.2">
      <c r="A12" s="27">
        <v>3</v>
      </c>
      <c r="B12" s="54">
        <f>'DEPT REQS'!B12</f>
        <v>0</v>
      </c>
      <c r="C12" s="54">
        <f>'DEPT REQS'!C12</f>
        <v>0</v>
      </c>
      <c r="D12" s="55" t="str">
        <f>'DEPT REQS'!D12</f>
        <v xml:space="preserve">What is the average tenure of your clients? </v>
      </c>
      <c r="E12" s="56">
        <f>'DEPT REQS'!E12</f>
        <v>10</v>
      </c>
      <c r="F12" s="70"/>
      <c r="G12" s="63"/>
      <c r="H12" s="61"/>
      <c r="I12" s="96"/>
      <c r="J12" s="70"/>
      <c r="K12" s="63"/>
      <c r="L12" s="61"/>
      <c r="M12" s="96"/>
      <c r="N12" s="70"/>
      <c r="O12" s="63"/>
      <c r="P12" s="61"/>
      <c r="Q12" s="96"/>
      <c r="R12" s="70"/>
      <c r="S12" s="63"/>
      <c r="T12" s="61"/>
      <c r="U12" s="96"/>
      <c r="V12" s="70"/>
      <c r="W12" s="63"/>
      <c r="X12" s="61"/>
      <c r="Y12" s="96"/>
      <c r="Z12" s="70"/>
      <c r="AA12" s="63"/>
      <c r="AB12" s="61"/>
      <c r="AC12" s="96"/>
    </row>
    <row r="13" spans="1:29" ht="37.5" x14ac:dyDescent="0.2">
      <c r="A13" s="27">
        <v>4</v>
      </c>
      <c r="B13" s="54">
        <f>'DEPT REQS'!B21</f>
        <v>0</v>
      </c>
      <c r="C13" s="54">
        <f>'DEPT REQS'!C21</f>
        <v>0</v>
      </c>
      <c r="D13" s="55" t="str">
        <f>'DEPT REQS'!D21</f>
        <v xml:space="preserve">Vendor confirms they provided a copy of the following reports with their response to this RFP: </v>
      </c>
      <c r="E13" s="56" t="str">
        <f>'DEPT REQS'!E21</f>
        <v>Blank Cell</v>
      </c>
      <c r="F13" s="70"/>
      <c r="G13" s="63"/>
      <c r="H13" s="61"/>
      <c r="I13" s="96"/>
      <c r="J13" s="70"/>
      <c r="K13" s="63"/>
      <c r="L13" s="61"/>
      <c r="M13" s="96"/>
      <c r="N13" s="70"/>
      <c r="O13" s="63"/>
      <c r="P13" s="61"/>
      <c r="Q13" s="96"/>
      <c r="R13" s="70"/>
      <c r="S13" s="63"/>
      <c r="T13" s="61"/>
      <c r="U13" s="96"/>
      <c r="V13" s="70"/>
      <c r="W13" s="63"/>
      <c r="X13" s="61"/>
      <c r="Y13" s="96"/>
      <c r="Z13" s="70"/>
      <c r="AA13" s="63"/>
      <c r="AB13" s="61"/>
      <c r="AC13" s="96"/>
    </row>
    <row r="14" spans="1:29" ht="56.25" x14ac:dyDescent="0.2">
      <c r="A14" s="27">
        <v>5</v>
      </c>
      <c r="B14" s="54">
        <f>'DEPT REQS'!B24</f>
        <v>0</v>
      </c>
      <c r="C14" s="54">
        <f>'DEPT REQS'!C24</f>
        <v>0</v>
      </c>
      <c r="D14" s="55" t="str">
        <f>'DEPT REQS'!D24</f>
        <v xml:space="preserve">Outline any significant organizational changes (acquisitions, mergers, layoffs, divestitures, litigations, etc.) that have taken place in the last 18 months or are planned to take place in the next year. </v>
      </c>
      <c r="E14" s="56">
        <f>'DEPT REQS'!E24</f>
        <v>10</v>
      </c>
      <c r="F14" s="70"/>
      <c r="G14" s="63"/>
      <c r="H14" s="61"/>
      <c r="I14" s="96"/>
      <c r="J14" s="70"/>
      <c r="K14" s="63"/>
      <c r="L14" s="61"/>
      <c r="M14" s="96"/>
      <c r="N14" s="70"/>
      <c r="O14" s="63"/>
      <c r="P14" s="61"/>
      <c r="Q14" s="96"/>
      <c r="R14" s="70"/>
      <c r="S14" s="63"/>
      <c r="T14" s="61"/>
      <c r="U14" s="96"/>
      <c r="V14" s="70"/>
      <c r="W14" s="63"/>
      <c r="X14" s="61"/>
      <c r="Y14" s="96"/>
      <c r="Z14" s="70"/>
      <c r="AA14" s="63"/>
      <c r="AB14" s="61"/>
      <c r="AC14" s="96"/>
    </row>
    <row r="15" spans="1:29" ht="56.25" x14ac:dyDescent="0.2">
      <c r="A15" s="27">
        <v>6</v>
      </c>
      <c r="B15" s="54">
        <f>'DEPT REQS'!B25</f>
        <v>0</v>
      </c>
      <c r="C15" s="54">
        <f>'DEPT REQS'!C25</f>
        <v>0</v>
      </c>
      <c r="D15" s="55" t="str">
        <f>'DEPT REQS'!D25</f>
        <v>Identify any litigation or governmental or regulatory action pending against your organization that might have a bearing on your ability to provide services to the County.</v>
      </c>
      <c r="E15" s="56">
        <f>'DEPT REQS'!E25</f>
        <v>10</v>
      </c>
      <c r="F15" s="70"/>
      <c r="G15" s="63"/>
      <c r="H15" s="61"/>
      <c r="I15" s="96"/>
      <c r="J15" s="70"/>
      <c r="K15" s="63"/>
      <c r="L15" s="61"/>
      <c r="M15" s="96"/>
      <c r="N15" s="70"/>
      <c r="O15" s="63"/>
      <c r="P15" s="61"/>
      <c r="Q15" s="96"/>
      <c r="R15" s="70"/>
      <c r="S15" s="63"/>
      <c r="T15" s="61"/>
      <c r="U15" s="96"/>
      <c r="V15" s="70"/>
      <c r="W15" s="63"/>
      <c r="X15" s="61"/>
      <c r="Y15" s="96"/>
      <c r="Z15" s="70"/>
      <c r="AA15" s="63"/>
      <c r="AB15" s="61"/>
      <c r="AC15" s="96"/>
    </row>
    <row r="16" spans="1:29" ht="93.75" x14ac:dyDescent="0.2">
      <c r="A16" s="27">
        <v>7</v>
      </c>
      <c r="B16" s="54">
        <f>'DEPT REQS'!B26</f>
        <v>0</v>
      </c>
      <c r="C16" s="54">
        <f>'DEPT REQS'!C26</f>
        <v>0</v>
      </c>
      <c r="D16" s="55" t="str">
        <f>'DEPT REQS'!D26</f>
        <v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v>
      </c>
      <c r="E16" s="56">
        <f>'DEPT REQS'!E26</f>
        <v>10</v>
      </c>
      <c r="F16" s="70"/>
      <c r="G16" s="63"/>
      <c r="H16" s="61"/>
      <c r="I16" s="96"/>
      <c r="J16" s="70"/>
      <c r="K16" s="63"/>
      <c r="L16" s="61"/>
      <c r="M16" s="96"/>
      <c r="N16" s="70"/>
      <c r="O16" s="63"/>
      <c r="P16" s="61"/>
      <c r="Q16" s="96"/>
      <c r="R16" s="70"/>
      <c r="S16" s="63"/>
      <c r="T16" s="61"/>
      <c r="U16" s="96"/>
      <c r="V16" s="70"/>
      <c r="W16" s="63"/>
      <c r="X16" s="61"/>
      <c r="Y16" s="96"/>
      <c r="Z16" s="70"/>
      <c r="AA16" s="63"/>
      <c r="AB16" s="61"/>
      <c r="AC16" s="96"/>
    </row>
    <row r="17" spans="1:29" ht="37.5" x14ac:dyDescent="0.2">
      <c r="A17" s="27">
        <v>8</v>
      </c>
      <c r="B17" s="54">
        <f>'DEPT REQS'!B27</f>
        <v>0</v>
      </c>
      <c r="C17" s="54">
        <f>'DEPT REQS'!C27</f>
        <v>0</v>
      </c>
      <c r="D17" s="55" t="str">
        <f>'DEPT REQS'!D27</f>
        <v>Are there any areas of the plan administration that are outsourced / subcontracted to another vendor? Confirm (Yes/No)</v>
      </c>
      <c r="E17" s="56">
        <f>'DEPT REQS'!E27</f>
        <v>10</v>
      </c>
      <c r="F17" s="70"/>
      <c r="G17" s="63"/>
      <c r="H17" s="61"/>
      <c r="I17" s="96"/>
      <c r="J17" s="70"/>
      <c r="K17" s="63"/>
      <c r="L17" s="61"/>
      <c r="M17" s="96"/>
      <c r="N17" s="70"/>
      <c r="O17" s="63"/>
      <c r="P17" s="61"/>
      <c r="Q17" s="96"/>
      <c r="R17" s="70"/>
      <c r="S17" s="63"/>
      <c r="T17" s="61"/>
      <c r="U17" s="96"/>
      <c r="V17" s="70"/>
      <c r="W17" s="63"/>
      <c r="X17" s="61"/>
      <c r="Y17" s="96"/>
      <c r="Z17" s="70"/>
      <c r="AA17" s="63"/>
      <c r="AB17" s="61"/>
      <c r="AC17" s="96"/>
    </row>
    <row r="18" spans="1:29" ht="56.25" x14ac:dyDescent="0.2">
      <c r="A18" s="27">
        <v>9</v>
      </c>
      <c r="B18" s="54">
        <f>'DEPT REQS'!B30</f>
        <v>0</v>
      </c>
      <c r="C18" s="54">
        <f>'DEPT REQS'!C30</f>
        <v>0</v>
      </c>
      <c r="D18" s="55" t="str">
        <f>'DEPT REQS'!D30</f>
        <v>•	List any incentives that are typically included in your contract with a subcontractor when providing dental plan services to a client similar to the County.</v>
      </c>
      <c r="E18" s="56">
        <f>'DEPT REQS'!E30</f>
        <v>0</v>
      </c>
      <c r="F18" s="70"/>
      <c r="G18" s="63"/>
      <c r="H18" s="61"/>
      <c r="I18" s="96"/>
      <c r="J18" s="70"/>
      <c r="K18" s="63"/>
      <c r="L18" s="61"/>
      <c r="M18" s="96"/>
      <c r="N18" s="70"/>
      <c r="O18" s="63"/>
      <c r="P18" s="61"/>
      <c r="Q18" s="96"/>
      <c r="R18" s="70"/>
      <c r="S18" s="63"/>
      <c r="T18" s="61"/>
      <c r="U18" s="96"/>
      <c r="V18" s="70"/>
      <c r="W18" s="63"/>
      <c r="X18" s="61"/>
      <c r="Y18" s="96"/>
      <c r="Z18" s="70"/>
      <c r="AA18" s="63"/>
      <c r="AB18" s="61"/>
      <c r="AC18" s="96"/>
    </row>
    <row r="19" spans="1:29" ht="131.25" x14ac:dyDescent="0.2">
      <c r="A19" s="27">
        <v>10</v>
      </c>
      <c r="B19" s="54">
        <f>'DEPT REQS'!B31</f>
        <v>0</v>
      </c>
      <c r="C19" s="54" t="str">
        <f>'DEPT REQS'!C31</f>
        <v>Account Management / Other Management</v>
      </c>
      <c r="D19" s="55" t="str">
        <f>'DEPT REQS'!D31</f>
        <v>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v>
      </c>
      <c r="E19" s="56">
        <f>'DEPT REQS'!E31</f>
        <v>8</v>
      </c>
      <c r="F19" s="70"/>
      <c r="G19" s="63"/>
      <c r="H19" s="61"/>
      <c r="I19" s="96"/>
      <c r="J19" s="70"/>
      <c r="K19" s="63"/>
      <c r="L19" s="61"/>
      <c r="M19" s="96"/>
      <c r="N19" s="70"/>
      <c r="O19" s="63"/>
      <c r="P19" s="61"/>
      <c r="Q19" s="96"/>
      <c r="R19" s="70"/>
      <c r="S19" s="63"/>
      <c r="T19" s="61"/>
      <c r="U19" s="96"/>
      <c r="V19" s="70"/>
      <c r="W19" s="63"/>
      <c r="X19" s="61"/>
      <c r="Y19" s="96"/>
      <c r="Z19" s="70"/>
      <c r="AA19" s="63"/>
      <c r="AB19" s="61"/>
      <c r="AC19" s="96"/>
    </row>
    <row r="20" spans="1:29" ht="37.5" x14ac:dyDescent="0.2">
      <c r="A20" s="27">
        <v>11</v>
      </c>
      <c r="B20" s="54">
        <f>'DEPT REQS'!B32</f>
        <v>0</v>
      </c>
      <c r="C20" s="54">
        <f>'DEPT REQS'!C32</f>
        <v>0</v>
      </c>
      <c r="D20" s="55" t="str">
        <f>'DEPT REQS'!D32</f>
        <v>What is the turnover rate for your account managers in the last three years?</v>
      </c>
      <c r="E20" s="56">
        <f>'DEPT REQS'!E32</f>
        <v>8</v>
      </c>
      <c r="F20" s="70"/>
      <c r="G20" s="63"/>
      <c r="H20" s="61"/>
      <c r="I20" s="96"/>
      <c r="J20" s="70"/>
      <c r="K20" s="63"/>
      <c r="L20" s="61"/>
      <c r="M20" s="96"/>
      <c r="N20" s="70"/>
      <c r="O20" s="63"/>
      <c r="P20" s="61"/>
      <c r="Q20" s="96"/>
      <c r="R20" s="70"/>
      <c r="S20" s="63"/>
      <c r="T20" s="61"/>
      <c r="U20" s="96"/>
      <c r="V20" s="70"/>
      <c r="W20" s="63"/>
      <c r="X20" s="61"/>
      <c r="Y20" s="96"/>
      <c r="Z20" s="70"/>
      <c r="AA20" s="63"/>
      <c r="AB20" s="61"/>
      <c r="AC20" s="96"/>
    </row>
    <row r="21" spans="1:29" ht="75" x14ac:dyDescent="0.2">
      <c r="A21" s="27">
        <v>12</v>
      </c>
      <c r="B21" s="54">
        <f>'DEPT REQS'!B33</f>
        <v>0</v>
      </c>
      <c r="C21" s="54">
        <f>'DEPT REQS'!C33</f>
        <v>0</v>
      </c>
      <c r="D21" s="55" t="str">
        <f>'DEPT REQS'!D33</f>
        <v>Provide information about your dental director and provider relations manager if applicable. Include the following key elements – resume highlighting their experience, length of service with your company, number staff and accounts currently being managed.</v>
      </c>
      <c r="E21" s="56">
        <f>'DEPT REQS'!E33</f>
        <v>8</v>
      </c>
      <c r="F21" s="70"/>
      <c r="G21" s="63"/>
      <c r="H21" s="61"/>
      <c r="I21" s="96"/>
      <c r="J21" s="70"/>
      <c r="K21" s="63"/>
      <c r="L21" s="61"/>
      <c r="M21" s="96"/>
      <c r="N21" s="70"/>
      <c r="O21" s="63"/>
      <c r="P21" s="61"/>
      <c r="Q21" s="96"/>
      <c r="R21" s="70"/>
      <c r="S21" s="63"/>
      <c r="T21" s="61"/>
      <c r="U21" s="96"/>
      <c r="V21" s="70"/>
      <c r="W21" s="63"/>
      <c r="X21" s="61"/>
      <c r="Y21" s="96"/>
      <c r="Z21" s="70"/>
      <c r="AA21" s="63"/>
      <c r="AB21" s="61"/>
      <c r="AC21" s="96"/>
    </row>
    <row r="22" spans="1:29" ht="75" x14ac:dyDescent="0.2">
      <c r="A22" s="27">
        <v>13</v>
      </c>
      <c r="B22" s="54">
        <f>'DEPT REQS'!B34</f>
        <v>0</v>
      </c>
      <c r="C22" s="54" t="str">
        <f>'DEPT REQS'!C34</f>
        <v>Benefits and Plan Administration</v>
      </c>
      <c r="D22" s="55" t="str">
        <f>'DEPT REQS'!D34</f>
        <v>Confirm the following:</v>
      </c>
      <c r="E22" s="56" t="str">
        <f>'DEPT REQS'!E34</f>
        <v>Blank Cell</v>
      </c>
      <c r="F22" s="70"/>
      <c r="G22" s="63"/>
      <c r="H22" s="61"/>
      <c r="I22" s="96"/>
      <c r="J22" s="70"/>
      <c r="K22" s="63"/>
      <c r="L22" s="61"/>
      <c r="M22" s="96"/>
      <c r="N22" s="70"/>
      <c r="O22" s="63"/>
      <c r="P22" s="61"/>
      <c r="Q22" s="96"/>
      <c r="R22" s="70"/>
      <c r="S22" s="63"/>
      <c r="T22" s="61"/>
      <c r="U22" s="96"/>
      <c r="V22" s="70"/>
      <c r="W22" s="63"/>
      <c r="X22" s="61"/>
      <c r="Y22" s="96"/>
      <c r="Z22" s="70"/>
      <c r="AA22" s="63"/>
      <c r="AB22" s="61"/>
      <c r="AC22" s="96"/>
    </row>
    <row r="23" spans="1:29" ht="75" x14ac:dyDescent="0.2">
      <c r="A23" s="27">
        <v>14</v>
      </c>
      <c r="B23" s="54">
        <f>'DEPT REQS'!B39</f>
        <v>0</v>
      </c>
      <c r="C23" s="54">
        <f>'DEPT REQS'!C39</f>
        <v>0</v>
      </c>
      <c r="D23" s="55" t="str">
        <f>'DEPT REQS'!D39</f>
        <v>What guidelines, processes or procedures do you use in determining whether dental services are "necessary" or "appropriate" and when services are deemed "experimental" or "investigational" in nature?</v>
      </c>
      <c r="E23" s="56">
        <f>'DEPT REQS'!E39</f>
        <v>5</v>
      </c>
      <c r="F23" s="70"/>
      <c r="G23" s="63"/>
      <c r="H23" s="61"/>
      <c r="I23" s="96"/>
      <c r="J23" s="70"/>
      <c r="K23" s="63"/>
      <c r="L23" s="61"/>
      <c r="M23" s="96"/>
      <c r="N23" s="70"/>
      <c r="O23" s="63"/>
      <c r="P23" s="61"/>
      <c r="Q23" s="96"/>
      <c r="R23" s="70"/>
      <c r="S23" s="63"/>
      <c r="T23" s="61"/>
      <c r="U23" s="96"/>
      <c r="V23" s="70"/>
      <c r="W23" s="63"/>
      <c r="X23" s="61"/>
      <c r="Y23" s="96"/>
      <c r="Z23" s="70"/>
      <c r="AA23" s="63"/>
      <c r="AB23" s="61"/>
      <c r="AC23" s="96"/>
    </row>
    <row r="24" spans="1:29" ht="56.25" x14ac:dyDescent="0.2">
      <c r="A24" s="27">
        <v>15</v>
      </c>
      <c r="B24" s="54">
        <f>'DEPT REQS'!B40</f>
        <v>0</v>
      </c>
      <c r="C24" s="54">
        <f>'DEPT REQS'!C40</f>
        <v>0</v>
      </c>
      <c r="D24" s="55" t="str">
        <f>'DEPT REQS'!D40</f>
        <v>Describe your current administrative procedures, claim volume and any system changes that may be necessary in order to administer the County’s program in the following areas:</v>
      </c>
      <c r="E24" s="56" t="str">
        <f>'DEPT REQS'!E40</f>
        <v>Blank Cell</v>
      </c>
      <c r="F24" s="70"/>
      <c r="G24" s="63"/>
      <c r="H24" s="61"/>
      <c r="I24" s="96"/>
      <c r="J24" s="70"/>
      <c r="K24" s="63"/>
      <c r="L24" s="61"/>
      <c r="M24" s="96"/>
      <c r="N24" s="70"/>
      <c r="O24" s="63"/>
      <c r="P24" s="61"/>
      <c r="Q24" s="96"/>
      <c r="R24" s="70"/>
      <c r="S24" s="63"/>
      <c r="T24" s="61"/>
      <c r="U24" s="96"/>
      <c r="V24" s="70"/>
      <c r="W24" s="63"/>
      <c r="X24" s="61"/>
      <c r="Y24" s="96"/>
      <c r="Z24" s="70"/>
      <c r="AA24" s="63"/>
      <c r="AB24" s="61"/>
      <c r="AC24" s="96"/>
    </row>
    <row r="25" spans="1:29" ht="37.5" x14ac:dyDescent="0.2">
      <c r="A25" s="27">
        <v>16</v>
      </c>
      <c r="B25" s="54">
        <f>'DEPT REQS'!B44</f>
        <v>0</v>
      </c>
      <c r="C25" s="54">
        <f>'DEPT REQS'!C44</f>
        <v>0</v>
      </c>
      <c r="D25" s="55" t="str">
        <f>'DEPT REQS'!D44</f>
        <v>Confirm that you will furnish renewal notifications to the County 180 days in advance.  Confirm (Yes/No)</v>
      </c>
      <c r="E25" s="56">
        <f>'DEPT REQS'!E44</f>
        <v>5</v>
      </c>
      <c r="F25" s="70"/>
      <c r="G25" s="63"/>
      <c r="H25" s="61"/>
      <c r="I25" s="96"/>
      <c r="J25" s="70"/>
      <c r="K25" s="63"/>
      <c r="L25" s="61"/>
      <c r="M25" s="96"/>
      <c r="N25" s="70"/>
      <c r="O25" s="63"/>
      <c r="P25" s="61"/>
      <c r="Q25" s="96"/>
      <c r="R25" s="70"/>
      <c r="S25" s="63"/>
      <c r="T25" s="61"/>
      <c r="U25" s="96"/>
      <c r="V25" s="70"/>
      <c r="W25" s="63"/>
      <c r="X25" s="61"/>
      <c r="Y25" s="96"/>
      <c r="Z25" s="70"/>
      <c r="AA25" s="63"/>
      <c r="AB25" s="61"/>
      <c r="AC25" s="96"/>
    </row>
    <row r="26" spans="1:29" ht="56.25" x14ac:dyDescent="0.2">
      <c r="A26" s="27">
        <v>17</v>
      </c>
      <c r="B26" s="54">
        <f>'DEPT REQS'!B45</f>
        <v>0</v>
      </c>
      <c r="C26" s="54">
        <f>'DEPT REQS'!C45</f>
        <v>0</v>
      </c>
      <c r="D26" s="55" t="str">
        <f>'DEPT REQS'!D45</f>
        <v>Provide sample copies of your standard contract, EOB and SPD.  Please confirm in the scoring document that you have provided the requested document(s). Confirm (Yes/No)</v>
      </c>
      <c r="E26" s="56">
        <f>'DEPT REQS'!E45</f>
        <v>5</v>
      </c>
      <c r="F26" s="70"/>
      <c r="G26" s="63"/>
      <c r="H26" s="61"/>
      <c r="I26" s="96"/>
      <c r="J26" s="70"/>
      <c r="K26" s="63"/>
      <c r="L26" s="61"/>
      <c r="M26" s="96"/>
      <c r="N26" s="70"/>
      <c r="O26" s="63"/>
      <c r="P26" s="61"/>
      <c r="Q26" s="96"/>
      <c r="R26" s="70"/>
      <c r="S26" s="63"/>
      <c r="T26" s="61"/>
      <c r="U26" s="96"/>
      <c r="V26" s="70"/>
      <c r="W26" s="63"/>
      <c r="X26" s="61"/>
      <c r="Y26" s="96"/>
      <c r="Z26" s="70"/>
      <c r="AA26" s="63"/>
      <c r="AB26" s="61"/>
      <c r="AC26" s="96"/>
    </row>
    <row r="27" spans="1:29" ht="18.75" x14ac:dyDescent="0.2">
      <c r="A27" s="27">
        <v>18</v>
      </c>
      <c r="B27" s="54">
        <f>'DEPT REQS'!B46</f>
        <v>0</v>
      </c>
      <c r="C27" s="54">
        <f>'DEPT REQS'!C46</f>
        <v>0</v>
      </c>
      <c r="D27" s="55" t="str">
        <f>'DEPT REQS'!D46</f>
        <v>Describe your claims appeal process.</v>
      </c>
      <c r="E27" s="56">
        <f>'DEPT REQS'!E46</f>
        <v>5</v>
      </c>
      <c r="F27" s="70"/>
      <c r="G27" s="63"/>
      <c r="H27" s="61"/>
      <c r="I27" s="96"/>
      <c r="J27" s="70"/>
      <c r="K27" s="63"/>
      <c r="L27" s="61"/>
      <c r="M27" s="96"/>
      <c r="N27" s="70"/>
      <c r="O27" s="63"/>
      <c r="P27" s="61"/>
      <c r="Q27" s="96"/>
      <c r="R27" s="70"/>
      <c r="S27" s="63"/>
      <c r="T27" s="61"/>
      <c r="U27" s="96"/>
      <c r="V27" s="70"/>
      <c r="W27" s="63"/>
      <c r="X27" s="61"/>
      <c r="Y27" s="96"/>
      <c r="Z27" s="70"/>
      <c r="AA27" s="63"/>
      <c r="AB27" s="61"/>
      <c r="AC27" s="96"/>
    </row>
    <row r="28" spans="1:29" ht="37.5" x14ac:dyDescent="0.2">
      <c r="A28" s="27">
        <v>19</v>
      </c>
      <c r="B28" s="54">
        <f>'DEPT REQS'!B47</f>
        <v>0</v>
      </c>
      <c r="C28" s="54">
        <f>'DEPT REQS'!C47</f>
        <v>0</v>
      </c>
      <c r="D28" s="55" t="str">
        <f>'DEPT REQS'!D47</f>
        <v>Do you distribute ID cards including replacement cards to members?  Confirm (Yes/No)</v>
      </c>
      <c r="E28" s="56">
        <f>'DEPT REQS'!E47</f>
        <v>5</v>
      </c>
      <c r="F28" s="70"/>
      <c r="G28" s="63"/>
      <c r="H28" s="61"/>
      <c r="I28" s="96"/>
      <c r="J28" s="70"/>
      <c r="K28" s="63"/>
      <c r="L28" s="61"/>
      <c r="M28" s="96"/>
      <c r="N28" s="70"/>
      <c r="O28" s="63"/>
      <c r="P28" s="61"/>
      <c r="Q28" s="96"/>
      <c r="R28" s="70"/>
      <c r="S28" s="63"/>
      <c r="T28" s="61"/>
      <c r="U28" s="96"/>
      <c r="V28" s="70"/>
      <c r="W28" s="63"/>
      <c r="X28" s="61"/>
      <c r="Y28" s="96"/>
      <c r="Z28" s="70"/>
      <c r="AA28" s="63"/>
      <c r="AB28" s="61"/>
      <c r="AC28" s="96"/>
    </row>
    <row r="29" spans="1:29" ht="37.5" x14ac:dyDescent="0.2">
      <c r="A29" s="27">
        <v>20</v>
      </c>
      <c r="B29" s="54">
        <f>'DEPT REQS'!B48</f>
        <v>0</v>
      </c>
      <c r="C29" s="54">
        <f>'DEPT REQS'!C48</f>
        <v>0</v>
      </c>
      <c r="D29" s="55" t="str">
        <f>'DEPT REQS'!D48</f>
        <v>How often are benefit payments and EOBs produced and mailed to members and providers?</v>
      </c>
      <c r="E29" s="56">
        <f>'DEPT REQS'!E48</f>
        <v>5</v>
      </c>
      <c r="F29" s="70"/>
      <c r="G29" s="63"/>
      <c r="H29" s="61"/>
      <c r="I29" s="96"/>
      <c r="J29" s="70"/>
      <c r="K29" s="63"/>
      <c r="L29" s="61"/>
      <c r="M29" s="96"/>
      <c r="N29" s="70"/>
      <c r="O29" s="63"/>
      <c r="P29" s="61"/>
      <c r="Q29" s="96"/>
      <c r="R29" s="70"/>
      <c r="S29" s="63"/>
      <c r="T29" s="61"/>
      <c r="U29" s="96"/>
      <c r="V29" s="70"/>
      <c r="W29" s="63"/>
      <c r="X29" s="61"/>
      <c r="Y29" s="96"/>
      <c r="Z29" s="70"/>
      <c r="AA29" s="63"/>
      <c r="AB29" s="61"/>
      <c r="AC29" s="96"/>
    </row>
    <row r="30" spans="1:29" ht="18.75" x14ac:dyDescent="0.2">
      <c r="A30" s="27">
        <v>21</v>
      </c>
      <c r="B30" s="54">
        <f>'DEPT REQS'!B49</f>
        <v>0</v>
      </c>
      <c r="C30" s="54">
        <f>'DEPT REQS'!C49</f>
        <v>0</v>
      </c>
      <c r="D30" s="55" t="str">
        <f>'DEPT REQS'!D49</f>
        <v>Describe your coordination of benefits process.</v>
      </c>
      <c r="E30" s="56">
        <f>'DEPT REQS'!E49</f>
        <v>5</v>
      </c>
      <c r="F30" s="70"/>
      <c r="G30" s="63"/>
      <c r="H30" s="61"/>
      <c r="I30" s="96"/>
      <c r="J30" s="70"/>
      <c r="K30" s="63"/>
      <c r="L30" s="61"/>
      <c r="M30" s="96"/>
      <c r="N30" s="70"/>
      <c r="O30" s="63"/>
      <c r="P30" s="61"/>
      <c r="Q30" s="96"/>
      <c r="R30" s="70"/>
      <c r="S30" s="63"/>
      <c r="T30" s="61"/>
      <c r="U30" s="96"/>
      <c r="V30" s="70"/>
      <c r="W30" s="63"/>
      <c r="X30" s="61"/>
      <c r="Y30" s="96"/>
      <c r="Z30" s="70"/>
      <c r="AA30" s="63"/>
      <c r="AB30" s="61"/>
      <c r="AC30" s="96"/>
    </row>
    <row r="31" spans="1:29" ht="18.75" x14ac:dyDescent="0.2">
      <c r="A31" s="27">
        <v>22</v>
      </c>
      <c r="B31" s="54" t="e">
        <f>'DEPT REQS'!#REF!</f>
        <v>#REF!</v>
      </c>
      <c r="C31" s="54" t="e">
        <f>'DEPT REQS'!#REF!</f>
        <v>#REF!</v>
      </c>
      <c r="D31" s="55" t="e">
        <f>'DEPT REQS'!#REF!</f>
        <v>#REF!</v>
      </c>
      <c r="E31" s="56" t="e">
        <f>'DEPT REQS'!#REF!</f>
        <v>#REF!</v>
      </c>
      <c r="F31" s="70"/>
      <c r="G31" s="63"/>
      <c r="H31" s="61"/>
      <c r="I31" s="96"/>
      <c r="J31" s="70"/>
      <c r="K31" s="63"/>
      <c r="L31" s="61"/>
      <c r="M31" s="96"/>
      <c r="N31" s="70"/>
      <c r="O31" s="63"/>
      <c r="P31" s="61"/>
      <c r="Q31" s="96"/>
      <c r="R31" s="70"/>
      <c r="S31" s="63"/>
      <c r="T31" s="61"/>
      <c r="U31" s="96"/>
      <c r="V31" s="70"/>
      <c r="W31" s="63"/>
      <c r="X31" s="61"/>
      <c r="Y31" s="96"/>
      <c r="Z31" s="70"/>
      <c r="AA31" s="63"/>
      <c r="AB31" s="61"/>
      <c r="AC31" s="96"/>
    </row>
    <row r="32" spans="1:29" ht="18.75" x14ac:dyDescent="0.2">
      <c r="A32" s="27">
        <v>23</v>
      </c>
      <c r="B32" s="54" t="e">
        <f>'DEPT REQS'!#REF!</f>
        <v>#REF!</v>
      </c>
      <c r="C32" s="54" t="e">
        <f>'DEPT REQS'!#REF!</f>
        <v>#REF!</v>
      </c>
      <c r="D32" s="55" t="e">
        <f>'DEPT REQS'!#REF!</f>
        <v>#REF!</v>
      </c>
      <c r="E32" s="56" t="e">
        <f>'DEPT REQS'!#REF!</f>
        <v>#REF!</v>
      </c>
      <c r="F32" s="70"/>
      <c r="G32" s="63"/>
      <c r="H32" s="61"/>
      <c r="I32" s="96"/>
      <c r="J32" s="70"/>
      <c r="K32" s="63"/>
      <c r="L32" s="61"/>
      <c r="M32" s="96"/>
      <c r="N32" s="70"/>
      <c r="O32" s="63"/>
      <c r="P32" s="61"/>
      <c r="Q32" s="96"/>
      <c r="R32" s="70"/>
      <c r="S32" s="63"/>
      <c r="T32" s="61"/>
      <c r="U32" s="96"/>
      <c r="V32" s="70"/>
      <c r="W32" s="63"/>
      <c r="X32" s="61"/>
      <c r="Y32" s="96"/>
      <c r="Z32" s="70"/>
      <c r="AA32" s="63"/>
      <c r="AB32" s="61"/>
      <c r="AC32" s="96"/>
    </row>
    <row r="33" spans="1:29" ht="18.75" x14ac:dyDescent="0.2">
      <c r="A33" s="27">
        <v>24</v>
      </c>
      <c r="B33" s="54" t="e">
        <f>'DEPT REQS'!#REF!</f>
        <v>#REF!</v>
      </c>
      <c r="C33" s="54" t="e">
        <f>'DEPT REQS'!#REF!</f>
        <v>#REF!</v>
      </c>
      <c r="D33" s="55" t="e">
        <f>'DEPT REQS'!#REF!</f>
        <v>#REF!</v>
      </c>
      <c r="E33" s="56" t="e">
        <f>'DEPT REQS'!#REF!</f>
        <v>#REF!</v>
      </c>
      <c r="F33" s="70"/>
      <c r="G33" s="63"/>
      <c r="H33" s="61"/>
      <c r="I33" s="96"/>
      <c r="J33" s="70"/>
      <c r="K33" s="63"/>
      <c r="L33" s="61"/>
      <c r="M33" s="96"/>
      <c r="N33" s="70"/>
      <c r="O33" s="63"/>
      <c r="P33" s="61"/>
      <c r="Q33" s="96"/>
      <c r="R33" s="70"/>
      <c r="S33" s="63"/>
      <c r="T33" s="61"/>
      <c r="U33" s="96"/>
      <c r="V33" s="70"/>
      <c r="W33" s="63"/>
      <c r="X33" s="61"/>
      <c r="Y33" s="96"/>
      <c r="Z33" s="70"/>
      <c r="AA33" s="63"/>
      <c r="AB33" s="61"/>
      <c r="AC33" s="96"/>
    </row>
    <row r="34" spans="1:29" ht="18.75" x14ac:dyDescent="0.2">
      <c r="A34" s="27">
        <v>25</v>
      </c>
      <c r="B34" s="54" t="e">
        <f>'DEPT REQS'!#REF!</f>
        <v>#REF!</v>
      </c>
      <c r="C34" s="54" t="e">
        <f>'DEPT REQS'!#REF!</f>
        <v>#REF!</v>
      </c>
      <c r="D34" s="55" t="e">
        <f>'DEPT REQS'!#REF!</f>
        <v>#REF!</v>
      </c>
      <c r="E34" s="56" t="e">
        <f>'DEPT REQS'!#REF!</f>
        <v>#REF!</v>
      </c>
      <c r="F34" s="70"/>
      <c r="G34" s="63"/>
      <c r="H34" s="61"/>
      <c r="I34" s="96"/>
      <c r="J34" s="70"/>
      <c r="K34" s="63"/>
      <c r="L34" s="61"/>
      <c r="M34" s="96"/>
      <c r="N34" s="70"/>
      <c r="O34" s="63"/>
      <c r="P34" s="61"/>
      <c r="Q34" s="96"/>
      <c r="R34" s="70"/>
      <c r="S34" s="63"/>
      <c r="T34" s="61"/>
      <c r="U34" s="96"/>
      <c r="V34" s="70"/>
      <c r="W34" s="63"/>
      <c r="X34" s="61"/>
      <c r="Y34" s="96"/>
      <c r="Z34" s="70"/>
      <c r="AA34" s="63"/>
      <c r="AB34" s="61"/>
      <c r="AC34" s="96"/>
    </row>
    <row r="35" spans="1:29" ht="18.75" x14ac:dyDescent="0.2">
      <c r="A35" s="27">
        <v>26</v>
      </c>
      <c r="B35" s="54" t="e">
        <f>'DEPT REQS'!#REF!</f>
        <v>#REF!</v>
      </c>
      <c r="C35" s="54" t="e">
        <f>'DEPT REQS'!#REF!</f>
        <v>#REF!</v>
      </c>
      <c r="D35" s="55" t="e">
        <f>'DEPT REQS'!#REF!</f>
        <v>#REF!</v>
      </c>
      <c r="E35" s="56" t="e">
        <f>'DEPT REQS'!#REF!</f>
        <v>#REF!</v>
      </c>
      <c r="F35" s="70"/>
      <c r="G35" s="63"/>
      <c r="H35" s="61"/>
      <c r="I35" s="96"/>
      <c r="J35" s="70"/>
      <c r="K35" s="63"/>
      <c r="L35" s="61"/>
      <c r="M35" s="96"/>
      <c r="N35" s="70"/>
      <c r="O35" s="63"/>
      <c r="P35" s="61"/>
      <c r="Q35" s="96"/>
      <c r="R35" s="70"/>
      <c r="S35" s="63"/>
      <c r="T35" s="61"/>
      <c r="U35" s="96"/>
      <c r="V35" s="70"/>
      <c r="W35" s="63"/>
      <c r="X35" s="61"/>
      <c r="Y35" s="96"/>
      <c r="Z35" s="70"/>
      <c r="AA35" s="63"/>
      <c r="AB35" s="61"/>
      <c r="AC35" s="96"/>
    </row>
    <row r="36" spans="1:29" ht="18.75" x14ac:dyDescent="0.2">
      <c r="A36" s="27">
        <v>27</v>
      </c>
      <c r="B36" s="54" t="e">
        <f>'DEPT REQS'!#REF!</f>
        <v>#REF!</v>
      </c>
      <c r="C36" s="54" t="e">
        <f>'DEPT REQS'!#REF!</f>
        <v>#REF!</v>
      </c>
      <c r="D36" s="55" t="e">
        <f>'DEPT REQS'!#REF!</f>
        <v>#REF!</v>
      </c>
      <c r="E36" s="56" t="e">
        <f>'DEPT REQS'!#REF!</f>
        <v>#REF!</v>
      </c>
      <c r="F36" s="70"/>
      <c r="G36" s="63"/>
      <c r="H36" s="61"/>
      <c r="I36" s="96"/>
      <c r="J36" s="70"/>
      <c r="K36" s="63"/>
      <c r="L36" s="61"/>
      <c r="M36" s="96"/>
      <c r="N36" s="70"/>
      <c r="O36" s="63"/>
      <c r="P36" s="61"/>
      <c r="Q36" s="96"/>
      <c r="R36" s="70"/>
      <c r="S36" s="63"/>
      <c r="T36" s="61"/>
      <c r="U36" s="96"/>
      <c r="V36" s="70"/>
      <c r="W36" s="63"/>
      <c r="X36" s="61"/>
      <c r="Y36" s="96"/>
      <c r="Z36" s="70"/>
      <c r="AA36" s="63"/>
      <c r="AB36" s="61"/>
      <c r="AC36" s="96"/>
    </row>
    <row r="37" spans="1:29" ht="18.75" x14ac:dyDescent="0.2">
      <c r="A37" s="27">
        <v>28</v>
      </c>
      <c r="B37" s="54" t="e">
        <f>'DEPT REQS'!#REF!</f>
        <v>#REF!</v>
      </c>
      <c r="C37" s="54" t="e">
        <f>'DEPT REQS'!#REF!</f>
        <v>#REF!</v>
      </c>
      <c r="D37" s="55" t="e">
        <f>'DEPT REQS'!#REF!</f>
        <v>#REF!</v>
      </c>
      <c r="E37" s="56" t="e">
        <f>'DEPT REQS'!#REF!</f>
        <v>#REF!</v>
      </c>
      <c r="F37" s="70"/>
      <c r="G37" s="63"/>
      <c r="H37" s="61"/>
      <c r="I37" s="96"/>
      <c r="J37" s="70"/>
      <c r="K37" s="63"/>
      <c r="L37" s="61"/>
      <c r="M37" s="96"/>
      <c r="N37" s="70"/>
      <c r="O37" s="63"/>
      <c r="P37" s="61"/>
      <c r="Q37" s="96"/>
      <c r="R37" s="70"/>
      <c r="S37" s="63"/>
      <c r="T37" s="61"/>
      <c r="U37" s="96"/>
      <c r="V37" s="70"/>
      <c r="W37" s="63"/>
      <c r="X37" s="61"/>
      <c r="Y37" s="96"/>
      <c r="Z37" s="70"/>
      <c r="AA37" s="63"/>
      <c r="AB37" s="61"/>
      <c r="AC37" s="96"/>
    </row>
    <row r="38" spans="1:29" ht="18.75" x14ac:dyDescent="0.2">
      <c r="A38" s="27">
        <v>29</v>
      </c>
      <c r="B38" s="54" t="e">
        <f>'DEPT REQS'!#REF!</f>
        <v>#REF!</v>
      </c>
      <c r="C38" s="54" t="e">
        <f>'DEPT REQS'!#REF!</f>
        <v>#REF!</v>
      </c>
      <c r="D38" s="55" t="e">
        <f>'DEPT REQS'!#REF!</f>
        <v>#REF!</v>
      </c>
      <c r="E38" s="56" t="e">
        <f>'DEPT REQS'!#REF!</f>
        <v>#REF!</v>
      </c>
      <c r="F38" s="70"/>
      <c r="G38" s="63"/>
      <c r="H38" s="61"/>
      <c r="I38" s="96"/>
      <c r="J38" s="70"/>
      <c r="K38" s="63"/>
      <c r="L38" s="61"/>
      <c r="M38" s="96"/>
      <c r="N38" s="70"/>
      <c r="O38" s="63"/>
      <c r="P38" s="61"/>
      <c r="Q38" s="96"/>
      <c r="R38" s="70"/>
      <c r="S38" s="63"/>
      <c r="T38" s="61"/>
      <c r="U38" s="96"/>
      <c r="V38" s="70"/>
      <c r="W38" s="63"/>
      <c r="X38" s="61"/>
      <c r="Y38" s="96"/>
      <c r="Z38" s="70"/>
      <c r="AA38" s="63"/>
      <c r="AB38" s="61"/>
      <c r="AC38" s="96"/>
    </row>
    <row r="39" spans="1:29" ht="19.5" thickBot="1" x14ac:dyDescent="0.25">
      <c r="A39" s="49">
        <v>30</v>
      </c>
      <c r="B39" s="57" t="e">
        <f>'DEPT REQS'!#REF!</f>
        <v>#REF!</v>
      </c>
      <c r="C39" s="57" t="e">
        <f>'DEPT REQS'!#REF!</f>
        <v>#REF!</v>
      </c>
      <c r="D39" s="58" t="e">
        <f>'DEPT REQS'!#REF!</f>
        <v>#REF!</v>
      </c>
      <c r="E39" s="59" t="e">
        <f>'DEPT REQS'!#REF!</f>
        <v>#REF!</v>
      </c>
      <c r="F39" s="71"/>
      <c r="G39" s="62"/>
      <c r="H39" s="65"/>
      <c r="I39" s="97"/>
      <c r="J39" s="71"/>
      <c r="K39" s="62"/>
      <c r="L39" s="65"/>
      <c r="M39" s="97"/>
      <c r="N39" s="71"/>
      <c r="O39" s="62"/>
      <c r="P39" s="65"/>
      <c r="Q39" s="97"/>
      <c r="R39" s="71"/>
      <c r="S39" s="62"/>
      <c r="T39" s="65"/>
      <c r="U39" s="97"/>
      <c r="V39" s="71"/>
      <c r="W39" s="62"/>
      <c r="X39" s="65"/>
      <c r="Y39" s="97"/>
      <c r="Z39" s="71"/>
      <c r="AA39" s="62"/>
      <c r="AB39" s="65"/>
      <c r="AC39" s="97"/>
    </row>
    <row r="40" spans="1:29" s="101" customFormat="1" ht="24" thickBot="1" x14ac:dyDescent="0.25">
      <c r="A40" s="174" t="s">
        <v>38</v>
      </c>
      <c r="B40" s="161"/>
      <c r="C40" s="161"/>
      <c r="D40" s="161"/>
      <c r="E40" s="99" t="e">
        <f>SUM(E10:E39)</f>
        <v>#REF!</v>
      </c>
      <c r="F40" s="170"/>
      <c r="G40" s="171"/>
      <c r="H40" s="171"/>
      <c r="I40" s="100">
        <f>SUM(I10:I39)</f>
        <v>0</v>
      </c>
      <c r="J40" s="170"/>
      <c r="K40" s="171"/>
      <c r="L40" s="171"/>
      <c r="M40" s="100">
        <f>SUM(M10:M39)</f>
        <v>0</v>
      </c>
      <c r="N40" s="170"/>
      <c r="O40" s="171"/>
      <c r="P40" s="171"/>
      <c r="Q40" s="100">
        <f>SUM(Q10:Q39)</f>
        <v>0</v>
      </c>
      <c r="R40" s="170"/>
      <c r="S40" s="171"/>
      <c r="T40" s="171"/>
      <c r="U40" s="100">
        <f>SUM(U10:U39)</f>
        <v>0</v>
      </c>
      <c r="V40" s="170"/>
      <c r="W40" s="171"/>
      <c r="X40" s="171"/>
      <c r="Y40" s="100">
        <f>SUM(Y10:Y39)</f>
        <v>0</v>
      </c>
      <c r="Z40" s="170"/>
      <c r="AA40" s="171"/>
      <c r="AB40" s="171"/>
      <c r="AC40" s="100">
        <f>SUM(AC10:AC39)</f>
        <v>0</v>
      </c>
    </row>
    <row r="41" spans="1:29" x14ac:dyDescent="0.2">
      <c r="I41" s="98"/>
      <c r="M41" s="98"/>
      <c r="Q41" s="98"/>
      <c r="U41" s="98"/>
      <c r="Y41" s="98"/>
      <c r="AC41" s="98"/>
    </row>
    <row r="42" spans="1:29" x14ac:dyDescent="0.2">
      <c r="I42" s="98"/>
      <c r="M42" s="98"/>
      <c r="Q42" s="98"/>
      <c r="U42" s="98"/>
      <c r="Y42" s="98"/>
      <c r="AC42" s="98"/>
    </row>
    <row r="43" spans="1:29" x14ac:dyDescent="0.2">
      <c r="I43" s="98"/>
      <c r="M43" s="98"/>
      <c r="Q43" s="98"/>
      <c r="U43" s="98"/>
      <c r="Y43" s="98"/>
      <c r="AC43" s="98"/>
    </row>
    <row r="44" spans="1:29" x14ac:dyDescent="0.2">
      <c r="I44" s="98"/>
      <c r="M44" s="98"/>
      <c r="Q44" s="98"/>
      <c r="U44" s="98"/>
      <c r="Y44" s="98"/>
      <c r="AC44" s="98"/>
    </row>
    <row r="45" spans="1:29" x14ac:dyDescent="0.2">
      <c r="I45" s="98"/>
      <c r="M45" s="98"/>
      <c r="Q45" s="98"/>
      <c r="U45" s="98"/>
      <c r="Y45" s="98"/>
      <c r="AC45" s="98"/>
    </row>
    <row r="46" spans="1:29" x14ac:dyDescent="0.2">
      <c r="I46" s="98"/>
      <c r="M46" s="98"/>
      <c r="Q46" s="98"/>
      <c r="U46" s="98"/>
      <c r="Y46" s="98"/>
      <c r="AC46" s="98"/>
    </row>
    <row r="47" spans="1:29" x14ac:dyDescent="0.2">
      <c r="I47" s="98"/>
      <c r="M47" s="98"/>
      <c r="Q47" s="98"/>
      <c r="U47" s="98"/>
      <c r="Y47" s="98"/>
      <c r="AC47" s="98"/>
    </row>
    <row r="48" spans="1:29" x14ac:dyDescent="0.2">
      <c r="I48" s="98"/>
      <c r="M48" s="98"/>
      <c r="Q48" s="98"/>
      <c r="U48" s="98"/>
      <c r="Y48" s="98"/>
      <c r="AC48" s="98"/>
    </row>
    <row r="49" spans="9:29" x14ac:dyDescent="0.2">
      <c r="I49" s="98"/>
      <c r="M49" s="98"/>
      <c r="Q49" s="98"/>
      <c r="U49" s="98"/>
      <c r="Y49" s="98"/>
      <c r="AC49" s="98"/>
    </row>
    <row r="50" spans="9:29" x14ac:dyDescent="0.2">
      <c r="I50" s="98"/>
      <c r="M50" s="98"/>
      <c r="Q50" s="98"/>
      <c r="U50" s="98"/>
      <c r="Y50" s="98"/>
      <c r="AC50" s="98"/>
    </row>
    <row r="51" spans="9:29" x14ac:dyDescent="0.2">
      <c r="I51" s="98"/>
      <c r="M51" s="98"/>
      <c r="Q51" s="98"/>
      <c r="U51" s="98"/>
      <c r="Y51" s="98"/>
      <c r="AC51" s="98"/>
    </row>
    <row r="52" spans="9:29" x14ac:dyDescent="0.2">
      <c r="I52" s="98"/>
      <c r="M52" s="98"/>
      <c r="Q52" s="98"/>
      <c r="U52" s="98"/>
      <c r="Y52" s="98"/>
      <c r="AC52" s="98"/>
    </row>
    <row r="53" spans="9:29" x14ac:dyDescent="0.2">
      <c r="I53" s="98"/>
      <c r="M53" s="98"/>
      <c r="Q53" s="98"/>
      <c r="U53" s="98"/>
      <c r="Y53" s="98"/>
      <c r="AC53" s="98"/>
    </row>
    <row r="54" spans="9:29" x14ac:dyDescent="0.2">
      <c r="I54" s="98"/>
      <c r="M54" s="98"/>
      <c r="Q54" s="98"/>
      <c r="U54" s="98"/>
      <c r="Y54" s="98"/>
      <c r="AC54" s="98"/>
    </row>
    <row r="55" spans="9:29" x14ac:dyDescent="0.2">
      <c r="I55" s="98"/>
      <c r="M55" s="98"/>
      <c r="Q55" s="98"/>
      <c r="U55" s="98"/>
      <c r="Y55" s="98"/>
      <c r="AC55" s="98"/>
    </row>
    <row r="56" spans="9:29" x14ac:dyDescent="0.2">
      <c r="I56" s="98"/>
      <c r="M56" s="98"/>
      <c r="Q56" s="98"/>
      <c r="U56" s="98"/>
      <c r="Y56" s="98"/>
      <c r="AC56" s="98"/>
    </row>
    <row r="57" spans="9:29" x14ac:dyDescent="0.2">
      <c r="I57" s="98"/>
      <c r="M57" s="98"/>
      <c r="Q57" s="98"/>
      <c r="U57" s="98"/>
      <c r="Y57" s="98"/>
      <c r="AC57" s="98"/>
    </row>
    <row r="58" spans="9:29" x14ac:dyDescent="0.2">
      <c r="I58" s="98"/>
      <c r="M58" s="98"/>
      <c r="Q58" s="98"/>
      <c r="U58" s="98"/>
      <c r="Y58" s="98"/>
      <c r="AC58" s="98"/>
    </row>
    <row r="59" spans="9:29" x14ac:dyDescent="0.2">
      <c r="I59" s="98"/>
      <c r="M59" s="98"/>
      <c r="Q59" s="98"/>
      <c r="U59" s="98"/>
      <c r="Y59" s="98"/>
      <c r="AC59" s="98"/>
    </row>
    <row r="60" spans="9:29" x14ac:dyDescent="0.2">
      <c r="I60" s="98"/>
      <c r="M60" s="98"/>
      <c r="Q60" s="98"/>
      <c r="U60" s="98"/>
      <c r="Y60" s="98"/>
      <c r="AC60" s="98"/>
    </row>
    <row r="61" spans="9:29" x14ac:dyDescent="0.2">
      <c r="I61" s="98"/>
      <c r="M61" s="98"/>
      <c r="Q61" s="98"/>
      <c r="U61" s="98"/>
      <c r="Y61" s="98"/>
      <c r="AC61" s="98"/>
    </row>
    <row r="62" spans="9:29" x14ac:dyDescent="0.2">
      <c r="I62" s="98"/>
      <c r="M62" s="98"/>
      <c r="Q62" s="98"/>
      <c r="U62" s="98"/>
      <c r="Y62" s="98"/>
      <c r="AC62" s="98"/>
    </row>
    <row r="63" spans="9:29" x14ac:dyDescent="0.2">
      <c r="I63" s="98"/>
      <c r="M63" s="98"/>
      <c r="Q63" s="98"/>
      <c r="U63" s="98"/>
      <c r="Y63" s="98"/>
      <c r="AC63" s="98"/>
    </row>
    <row r="64" spans="9:29" x14ac:dyDescent="0.2">
      <c r="I64" s="98"/>
      <c r="M64" s="98"/>
      <c r="Q64" s="98"/>
      <c r="U64" s="98"/>
      <c r="Y64" s="98"/>
      <c r="AC64" s="98"/>
    </row>
    <row r="65" spans="9:29" x14ac:dyDescent="0.2">
      <c r="I65" s="98"/>
      <c r="M65" s="98"/>
      <c r="Q65" s="98"/>
      <c r="U65" s="98"/>
      <c r="Y65" s="98"/>
      <c r="AC65" s="98"/>
    </row>
    <row r="66" spans="9:29" x14ac:dyDescent="0.2">
      <c r="I66" s="98"/>
      <c r="M66" s="98"/>
      <c r="Q66" s="98"/>
      <c r="U66" s="98"/>
      <c r="Y66" s="98"/>
      <c r="AC66" s="98"/>
    </row>
    <row r="67" spans="9:29" x14ac:dyDescent="0.2">
      <c r="I67" s="98"/>
      <c r="M67" s="98"/>
      <c r="Q67" s="98"/>
      <c r="U67" s="98"/>
      <c r="Y67" s="98"/>
      <c r="AC67" s="98"/>
    </row>
    <row r="68" spans="9:29" x14ac:dyDescent="0.2">
      <c r="I68" s="98"/>
      <c r="M68" s="98"/>
      <c r="Q68" s="98"/>
      <c r="U68" s="98"/>
      <c r="Y68" s="98"/>
      <c r="AC68" s="98"/>
    </row>
    <row r="69" spans="9:29" x14ac:dyDescent="0.2">
      <c r="I69" s="98"/>
      <c r="M69" s="98"/>
      <c r="Q69" s="98"/>
      <c r="U69" s="98"/>
      <c r="Y69" s="98"/>
      <c r="AC69" s="98"/>
    </row>
    <row r="70" spans="9:29" x14ac:dyDescent="0.2">
      <c r="I70" s="98"/>
      <c r="M70" s="98"/>
      <c r="Q70" s="98"/>
      <c r="U70" s="98"/>
      <c r="Y70" s="98"/>
      <c r="AC70" s="98"/>
    </row>
    <row r="71" spans="9:29" x14ac:dyDescent="0.2">
      <c r="I71" s="98"/>
      <c r="M71" s="98"/>
      <c r="Q71" s="98"/>
      <c r="U71" s="98"/>
      <c r="Y71" s="98"/>
      <c r="AC71" s="98"/>
    </row>
    <row r="72" spans="9:29" x14ac:dyDescent="0.2">
      <c r="I72" s="98"/>
      <c r="M72" s="98"/>
      <c r="Q72" s="98"/>
      <c r="U72" s="98"/>
      <c r="Y72" s="98"/>
      <c r="AC72" s="98"/>
    </row>
    <row r="73" spans="9:29" x14ac:dyDescent="0.2">
      <c r="I73" s="98"/>
      <c r="M73" s="98"/>
      <c r="Q73" s="98"/>
      <c r="U73" s="98"/>
      <c r="Y73" s="98"/>
      <c r="AC73" s="98"/>
    </row>
    <row r="74" spans="9:29" x14ac:dyDescent="0.2">
      <c r="I74" s="98"/>
      <c r="M74" s="98"/>
      <c r="Q74" s="98"/>
      <c r="U74" s="98"/>
      <c r="Y74" s="98"/>
      <c r="AC74" s="98"/>
    </row>
    <row r="75" spans="9:29" x14ac:dyDescent="0.2">
      <c r="I75" s="98"/>
      <c r="M75" s="98"/>
      <c r="Q75" s="98"/>
      <c r="U75" s="98"/>
      <c r="Y75" s="98"/>
      <c r="AC75" s="98"/>
    </row>
    <row r="76" spans="9:29" x14ac:dyDescent="0.2">
      <c r="I76" s="98"/>
      <c r="M76" s="98"/>
      <c r="Q76" s="98"/>
      <c r="U76" s="98"/>
      <c r="Y76" s="98"/>
      <c r="AC76" s="98"/>
    </row>
    <row r="77" spans="9:29" x14ac:dyDescent="0.2">
      <c r="I77" s="98"/>
      <c r="M77" s="98"/>
      <c r="Q77" s="98"/>
      <c r="U77" s="98"/>
      <c r="Y77" s="98"/>
      <c r="AC77" s="98"/>
    </row>
    <row r="78" spans="9:29" x14ac:dyDescent="0.2">
      <c r="I78" s="98"/>
      <c r="M78" s="98"/>
      <c r="Q78" s="98"/>
      <c r="U78" s="98"/>
      <c r="Y78" s="98"/>
      <c r="AC78" s="98"/>
    </row>
    <row r="79" spans="9:29" x14ac:dyDescent="0.2">
      <c r="I79" s="98"/>
      <c r="M79" s="98"/>
      <c r="Q79" s="98"/>
      <c r="U79" s="98"/>
      <c r="Y79" s="98"/>
      <c r="AC79" s="98"/>
    </row>
    <row r="80" spans="9:29" x14ac:dyDescent="0.2">
      <c r="I80" s="98"/>
      <c r="M80" s="98"/>
      <c r="Q80" s="98"/>
      <c r="U80" s="98"/>
      <c r="Y80" s="98"/>
      <c r="AC80" s="98"/>
    </row>
    <row r="81" spans="9:29" x14ac:dyDescent="0.2">
      <c r="I81" s="98"/>
      <c r="M81" s="98"/>
      <c r="Q81" s="98"/>
      <c r="U81" s="98"/>
      <c r="Y81" s="98"/>
      <c r="AC81" s="98"/>
    </row>
    <row r="82" spans="9:29" x14ac:dyDescent="0.2">
      <c r="I82" s="98"/>
      <c r="M82" s="98"/>
      <c r="Q82" s="98"/>
      <c r="U82" s="98"/>
      <c r="Y82" s="98"/>
      <c r="AC82" s="98"/>
    </row>
    <row r="83" spans="9:29" x14ac:dyDescent="0.2">
      <c r="I83" s="98"/>
      <c r="M83" s="98"/>
      <c r="Q83" s="98"/>
      <c r="U83" s="98"/>
      <c r="Y83" s="98"/>
      <c r="AC83" s="98"/>
    </row>
    <row r="84" spans="9:29" x14ac:dyDescent="0.2">
      <c r="I84" s="98"/>
      <c r="M84" s="98"/>
      <c r="Q84" s="98"/>
      <c r="U84" s="98"/>
      <c r="Y84" s="98"/>
      <c r="AC84" s="98"/>
    </row>
    <row r="85" spans="9:29" x14ac:dyDescent="0.2">
      <c r="I85" s="98"/>
      <c r="M85" s="98"/>
      <c r="Q85" s="98"/>
      <c r="U85" s="98"/>
      <c r="Y85" s="98"/>
      <c r="AC85" s="98"/>
    </row>
    <row r="86" spans="9:29" x14ac:dyDescent="0.2">
      <c r="I86" s="98"/>
      <c r="M86" s="98"/>
      <c r="Q86" s="98"/>
      <c r="U86" s="98"/>
      <c r="Y86" s="98"/>
      <c r="AC86" s="98"/>
    </row>
    <row r="87" spans="9:29" x14ac:dyDescent="0.2">
      <c r="I87" s="98"/>
      <c r="M87" s="98"/>
      <c r="Q87" s="98"/>
      <c r="U87" s="98"/>
      <c r="Y87" s="98"/>
      <c r="AC87" s="98"/>
    </row>
    <row r="88" spans="9:29" x14ac:dyDescent="0.2">
      <c r="I88" s="98"/>
      <c r="M88" s="98"/>
      <c r="Q88" s="98"/>
      <c r="U88" s="98"/>
      <c r="Y88" s="98"/>
      <c r="AC88" s="98"/>
    </row>
    <row r="89" spans="9:29" x14ac:dyDescent="0.2">
      <c r="I89" s="98"/>
      <c r="M89" s="98"/>
      <c r="Q89" s="98"/>
      <c r="U89" s="98"/>
      <c r="Y89" s="98"/>
      <c r="AC89" s="98"/>
    </row>
    <row r="90" spans="9:29" x14ac:dyDescent="0.2">
      <c r="I90" s="98"/>
      <c r="M90" s="98"/>
      <c r="Q90" s="98"/>
      <c r="U90" s="98"/>
      <c r="Y90" s="98"/>
      <c r="AC90" s="98"/>
    </row>
    <row r="91" spans="9:29" x14ac:dyDescent="0.2">
      <c r="I91" s="98"/>
      <c r="M91" s="98"/>
      <c r="Q91" s="98"/>
      <c r="U91" s="98"/>
      <c r="Y91" s="98"/>
      <c r="AC91" s="98"/>
    </row>
    <row r="92" spans="9:29" x14ac:dyDescent="0.2">
      <c r="I92" s="98"/>
      <c r="M92" s="98"/>
      <c r="Q92" s="98"/>
      <c r="U92" s="98"/>
      <c r="Y92" s="98"/>
      <c r="AC92" s="98"/>
    </row>
    <row r="93" spans="9:29" x14ac:dyDescent="0.2">
      <c r="I93" s="98"/>
      <c r="M93" s="98"/>
      <c r="Q93" s="98"/>
      <c r="U93" s="98"/>
      <c r="Y93" s="98"/>
      <c r="AC93" s="98"/>
    </row>
    <row r="94" spans="9:29" x14ac:dyDescent="0.2">
      <c r="I94" s="98"/>
      <c r="M94" s="98"/>
      <c r="Q94" s="98"/>
      <c r="U94" s="98"/>
      <c r="Y94" s="98"/>
      <c r="AC94" s="98"/>
    </row>
    <row r="95" spans="9:29" x14ac:dyDescent="0.2">
      <c r="I95" s="98"/>
      <c r="M95" s="98"/>
      <c r="Q95" s="98"/>
      <c r="U95" s="98"/>
      <c r="Y95" s="98"/>
      <c r="AC95" s="98"/>
    </row>
    <row r="96" spans="9:29" x14ac:dyDescent="0.2">
      <c r="I96" s="98"/>
      <c r="M96" s="98"/>
      <c r="Q96" s="98"/>
      <c r="U96" s="98"/>
      <c r="Y96" s="98"/>
      <c r="AC96" s="98"/>
    </row>
    <row r="97" spans="9:29" x14ac:dyDescent="0.2">
      <c r="I97" s="98"/>
      <c r="M97" s="98"/>
      <c r="Q97" s="98"/>
      <c r="U97" s="98"/>
      <c r="Y97" s="98"/>
      <c r="AC97" s="98"/>
    </row>
    <row r="98" spans="9:29" x14ac:dyDescent="0.2">
      <c r="I98" s="98"/>
      <c r="M98" s="98"/>
      <c r="Q98" s="98"/>
      <c r="U98" s="98"/>
      <c r="Y98" s="98"/>
      <c r="AC98" s="98"/>
    </row>
    <row r="99" spans="9:29" x14ac:dyDescent="0.2">
      <c r="I99" s="98"/>
      <c r="M99" s="98"/>
      <c r="Q99" s="98"/>
      <c r="U99" s="98"/>
      <c r="Y99" s="98"/>
      <c r="AC99" s="98"/>
    </row>
    <row r="100" spans="9:29" x14ac:dyDescent="0.2">
      <c r="I100" s="98"/>
      <c r="M100" s="98"/>
      <c r="Q100" s="98"/>
      <c r="U100" s="98"/>
      <c r="Y100" s="98"/>
      <c r="AC100" s="98"/>
    </row>
    <row r="101" spans="9:29" x14ac:dyDescent="0.2">
      <c r="I101" s="98"/>
      <c r="M101" s="98"/>
      <c r="Q101" s="98"/>
      <c r="U101" s="98"/>
      <c r="Y101" s="98"/>
      <c r="AC101" s="98"/>
    </row>
    <row r="102" spans="9:29" x14ac:dyDescent="0.2">
      <c r="I102" s="98"/>
      <c r="M102" s="98"/>
      <c r="Q102" s="98"/>
      <c r="U102" s="98"/>
      <c r="Y102" s="98"/>
      <c r="AC102" s="98"/>
    </row>
    <row r="103" spans="9:29" x14ac:dyDescent="0.2">
      <c r="I103" s="98"/>
      <c r="M103" s="98"/>
      <c r="Q103" s="98"/>
      <c r="U103" s="98"/>
      <c r="Y103" s="98"/>
      <c r="AC103" s="98"/>
    </row>
    <row r="104" spans="9:29" x14ac:dyDescent="0.2">
      <c r="I104" s="98"/>
      <c r="M104" s="98"/>
      <c r="Q104" s="98"/>
      <c r="U104" s="98"/>
      <c r="Y104" s="98"/>
      <c r="AC104" s="98"/>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Hayes, Carla</cp:lastModifiedBy>
  <cp:lastPrinted>2025-03-28T23:30:54Z</cp:lastPrinted>
  <dcterms:created xsi:type="dcterms:W3CDTF">2006-04-04T18:02:41Z</dcterms:created>
  <dcterms:modified xsi:type="dcterms:W3CDTF">2025-03-28T23:32:06Z</dcterms:modified>
</cp:coreProperties>
</file>