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7-05\"/>
    </mc:Choice>
  </mc:AlternateContent>
  <xr:revisionPtr revIDLastSave="0" documentId="13_ncr:1_{171B3FE5-BE8D-4DA5-A300-9AA53B19D504}" xr6:coauthVersionLast="47" xr6:coauthVersionMax="47" xr10:uidLastSave="{00000000-0000-0000-0000-000000000000}"/>
  <bookViews>
    <workbookView xWindow="57210" yWindow="-510" windowWidth="18060" windowHeight="12885" tabRatio="762" activeTab="8" xr2:uid="{00000000-000D-0000-FFFF-FFFF00000000}"/>
  </bookViews>
  <sheets>
    <sheet name="SUMMARY" sheetId="10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r:id="rId6"/>
    <sheet name="Member 2" sheetId="21" r:id="rId7"/>
    <sheet name="Member 3" sheetId="22" r:id="rId8"/>
    <sheet name="Member 4" sheetId="23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REQS'!$A$9:$AU$21</definedName>
    <definedName name="_xlnm._FilterDatabase" localSheetId="5" hidden="1">'Member 1'!$A$9:$AV$20</definedName>
    <definedName name="_xlnm._FilterDatabase" localSheetId="6" hidden="1">'Member 2'!$A$9:$AV$20</definedName>
    <definedName name="_xlnm._FilterDatabase" localSheetId="7" hidden="1">'Member 3'!$A$9:$AV$20</definedName>
    <definedName name="_xlnm._FilterDatabase" localSheetId="8" hidden="1">'Member 4'!$A$9:$AV$20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REQS'!$A$9:$AP$17</definedName>
    <definedName name="_xlnm._FilterDatabase" localSheetId="2" hidden="1">MinReqAssessment!$A$9:$AV$22</definedName>
    <definedName name="_xlnm.Print_Area" localSheetId="3">'DEPT REQS'!$A$1:$H$21</definedName>
    <definedName name="_xlnm.Print_Area" localSheetId="5">'Member 1'!$A$1:$AC$20</definedName>
    <definedName name="_xlnm.Print_Area" localSheetId="6">'Member 2'!$A$1:$AC$20</definedName>
    <definedName name="_xlnm.Print_Area" localSheetId="7">'Member 3'!$A$1:$AC$20</definedName>
    <definedName name="_xlnm.Print_Area" localSheetId="8">'Member 4'!$A$1:$AC$20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REQS'!$A$1:$G$17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20" i="23"/>
  <c r="H19" i="10" s="1"/>
  <c r="Y20" i="23"/>
  <c r="G19" i="10" s="1"/>
  <c r="U20" i="23"/>
  <c r="F19" i="10" s="1"/>
  <c r="Q20" i="23"/>
  <c r="E19" i="10" s="1"/>
  <c r="M20" i="23"/>
  <c r="D19" i="10" s="1"/>
  <c r="I20" i="23"/>
  <c r="C19" i="10" s="1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AC20" i="22"/>
  <c r="H18" i="10" s="1"/>
  <c r="Y20" i="22"/>
  <c r="G18" i="10" s="1"/>
  <c r="U20" i="22"/>
  <c r="F18" i="10" s="1"/>
  <c r="Q20" i="22"/>
  <c r="E18" i="10" s="1"/>
  <c r="M20" i="22"/>
  <c r="D18" i="10" s="1"/>
  <c r="I20" i="22"/>
  <c r="C18" i="10" s="1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20" i="21"/>
  <c r="H17" i="10" s="1"/>
  <c r="Y20" i="21"/>
  <c r="G17" i="10" s="1"/>
  <c r="U20" i="21"/>
  <c r="F17" i="10" s="1"/>
  <c r="Q20" i="21"/>
  <c r="E17" i="10" s="1"/>
  <c r="M20" i="21"/>
  <c r="D17" i="10" s="1"/>
  <c r="I20" i="21"/>
  <c r="C17" i="10" s="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20" i="23" l="1"/>
  <c r="E40" i="25"/>
  <c r="E20" i="22"/>
  <c r="E40" i="27"/>
  <c r="E40" i="26"/>
  <c r="E20" i="21"/>
  <c r="E40" i="24"/>
  <c r="Z7" i="20"/>
  <c r="V7" i="20"/>
  <c r="R7" i="20"/>
  <c r="N7" i="20"/>
  <c r="AC20" i="20"/>
  <c r="H16" i="10" s="1"/>
  <c r="J7" i="20"/>
  <c r="F7" i="20"/>
  <c r="Y20" i="20"/>
  <c r="G16" i="10" s="1"/>
  <c r="U20" i="20"/>
  <c r="F16" i="10" s="1"/>
  <c r="Q20" i="20"/>
  <c r="E16" i="10" s="1"/>
  <c r="M20" i="20"/>
  <c r="D16" i="10" s="1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E10" i="20"/>
  <c r="D10" i="20"/>
  <c r="C10" i="20"/>
  <c r="B10" i="20"/>
  <c r="I20" i="20"/>
  <c r="C16" i="10" s="1"/>
  <c r="E21" i="11"/>
  <c r="A4" i="11"/>
  <c r="E20" i="20" l="1"/>
  <c r="H35" i="10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<sst xmlns="http://schemas.openxmlformats.org/spreadsheetml/2006/main" count="428" uniqueCount="116">
  <si>
    <t>Shelby County Government</t>
  </si>
  <si>
    <t>Y/N</t>
  </si>
  <si>
    <t>SCORING  SUMMARY</t>
  </si>
  <si>
    <t>LOSB Preferences, per Ordinance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</si>
  <si>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</si>
  <si>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</si>
  <si>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</si>
  <si>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</si>
  <si>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</si>
  <si>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</si>
  <si>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</si>
  <si>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</si>
  <si>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</si>
  <si>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</si>
  <si>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</si>
  <si>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</si>
  <si>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</si>
  <si>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</si>
  <si>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</si>
  <si>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</si>
  <si>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</si>
  <si>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</si>
  <si>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</si>
  <si>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</si>
  <si>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</si>
  <si>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</si>
  <si>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</si>
  <si>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</si>
  <si>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</si>
  <si>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</si>
  <si>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</si>
  <si>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</si>
  <si>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</si>
  <si>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</si>
  <si>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</si>
  <si>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</si>
  <si>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</si>
  <si>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</si>
  <si>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</si>
  <si>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</si>
  <si>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</si>
  <si>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</si>
  <si>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</si>
  <si>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</si>
  <si>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</si>
  <si>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</si>
  <si>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</si>
  <si>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</si>
  <si>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</si>
  <si>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</si>
  <si>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</si>
  <si>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</si>
  <si>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</si>
  <si>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</si>
  <si>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</si>
  <si>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</si>
  <si>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</si>
  <si>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</si>
  <si>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</si>
  <si>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</si>
  <si>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</si>
  <si>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</si>
  <si>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</si>
  <si>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</si>
  <si>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</si>
  <si>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</si>
  <si>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</si>
  <si>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</si>
  <si>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</si>
  <si>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</si>
  <si>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</si>
  <si>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</si>
  <si>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 xml:space="preserve">M/WBE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</si>
  <si>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 xml:space="preserve">N/A </t>
  </si>
  <si>
    <t>\</t>
  </si>
  <si>
    <t xml:space="preserve">Department: Support Services </t>
  </si>
  <si>
    <t>Licenses/Certifications</t>
  </si>
  <si>
    <t xml:space="preserve">EOC/Vendor Status </t>
  </si>
  <si>
    <t>Title VI</t>
  </si>
  <si>
    <t>TLEA</t>
  </si>
  <si>
    <t>Drug-Free</t>
  </si>
  <si>
    <t xml:space="preserve">Experience </t>
  </si>
  <si>
    <t xml:space="preserve">Bonding </t>
  </si>
  <si>
    <t>Provide all appropriate Licenses and Certifications required in the State of Tennessee to provide the goods and/or perform the Services required.  Provide a copy of your current Shelby County Business License (if the business is located in Shelby County, TN).</t>
  </si>
  <si>
    <t>Adherence to all provisions of Title VI requirements – please attest, and provide proof/documentation if necessary.</t>
  </si>
  <si>
    <t xml:space="preserve">	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t>
  </si>
  <si>
    <t xml:space="preserve">	FORM - Drug-Free Workplace Affidavit must be completed, signed, and notarized with your bid/proposal – even if less than 5 employees.</t>
  </si>
  <si>
    <t xml:space="preserve">	Must attest to a minimum of (5) years of experience providing the goods and/or performing the services described in this bid.</t>
  </si>
  <si>
    <t xml:space="preserve">Maintenance and Repair </t>
  </si>
  <si>
    <t xml:space="preserve">General </t>
  </si>
  <si>
    <t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t>
  </si>
  <si>
    <t>Service Office</t>
  </si>
  <si>
    <t xml:space="preserve">Parts </t>
  </si>
  <si>
    <t xml:space="preserve">Safety Tests </t>
  </si>
  <si>
    <t xml:space="preserve">Inspections &amp; Maintenance </t>
  </si>
  <si>
    <t xml:space="preserve">Elevator Out of Service </t>
  </si>
  <si>
    <t xml:space="preserve">Avaliability </t>
  </si>
  <si>
    <t>Supervision</t>
  </si>
  <si>
    <t xml:space="preserve">1)Tony Archibald, Support Services, Manager </t>
  </si>
  <si>
    <t xml:space="preserve">2) Ken Morgan, Support Services, Manager </t>
  </si>
  <si>
    <t xml:space="preserve">3) Scott Carter, Support Services, Supervisor  </t>
  </si>
  <si>
    <t xml:space="preserve">4) Maurice Tutton, Support Services, Supervisor </t>
  </si>
  <si>
    <t xml:space="preserve">RFP 25-007-05  Elevator Maintenance &amp; Repair Services for 
Various Shelby County Buildings </t>
  </si>
  <si>
    <t xml:space="preserve">Department Specific Requirements </t>
  </si>
  <si>
    <t>Experience</t>
  </si>
  <si>
    <t xml:space="preserve">All proposals must be accompanied by a Bank Certified Check or Bank Draft, Letter of Credit issued by any national bank, or approved Bid Bond for not less than five percent (5%) of the amount of the project.  All proposal guarantees shall be made out to the County of Shelby. </t>
  </si>
  <si>
    <t xml:space="preserve">Demonstrate the ability to perform all inspections and maintenance services, per Industry Standards and the Manufacturer’s specifications, during regular working hours. </t>
  </si>
  <si>
    <t xml:space="preserve">Identify the capability to have parts available at all times for immediate delivery and installation. </t>
  </si>
  <si>
    <t>Demonstrate the ability of not allowing any elevator to be out of service for more than seventy-two (72) hours for any type of maintenance service.</t>
  </si>
  <si>
    <r>
      <t xml:space="preserve">	Must provide active Equal Opportunity Compliance (EOC) number(s) and Vendor number, or your applications are “in” the EOC system and the Purchasing system for processing (refer to details outlined below) – please list all your Shelby County EOC </t>
    </r>
    <r>
      <rPr>
        <u/>
        <sz val="14"/>
        <color rgb="FF0070C0"/>
        <rFont val="Times New Roman"/>
        <family val="1"/>
      </rPr>
      <t xml:space="preserve">active </t>
    </r>
    <r>
      <rPr>
        <sz val="14"/>
        <color rgb="FF0070C0"/>
        <rFont val="Times New Roman"/>
        <family val="1"/>
      </rPr>
      <t>numbers.</t>
    </r>
  </si>
  <si>
    <t>Identify the ability to employ and directly supervise the trained personnel.</t>
  </si>
  <si>
    <t xml:space="preserve">Identify the ability to provide all safety tests required in accordance with the American Safety Code for Elevators during the contract period. </t>
  </si>
  <si>
    <t>Identify your ability to maintain and repair elevators so as to preserve the operation characteristics in line with the original design, as specified by the equipment manufacturer.</t>
  </si>
  <si>
    <t xml:space="preserve">Provide each employee engaged in the services, including the role of each and an overview of their previous experience with similar projects. </t>
  </si>
  <si>
    <t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t>
  </si>
  <si>
    <t xml:space="preserve">Provide a service office and full-time personnel within a fifty (50) mile radius of the project site.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</si>
</sst>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sz val="14"/>
      <color theme="4"/>
      <name val="Times New Roman"/>
      <family val="1"/>
    </font>
    <font>
      <u/>
      <sz val="14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03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5" fillId="0" borderId="0" xfId="4" applyFont="1"/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4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5" xfId="4" applyFont="1" applyBorder="1" applyAlignment="1">
      <alignment horizontal="left" vertical="center" indent="4"/>
    </xf>
    <xf numFmtId="0" fontId="16" fillId="0" borderId="5" xfId="4" applyFont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4" fillId="0" borderId="0" xfId="4" applyFont="1" applyAlignment="1">
      <alignment vertical="center"/>
    </xf>
    <xf numFmtId="0" fontId="19" fillId="0" borderId="1" xfId="4" applyFont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14" fillId="0" borderId="1" xfId="4" applyFont="1" applyBorder="1" applyAlignment="1">
      <alignment horizontal="left" vertical="center"/>
    </xf>
    <xf numFmtId="0" fontId="17" fillId="0" borderId="1" xfId="4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2" fontId="15" fillId="0" borderId="1" xfId="4" applyNumberFormat="1" applyFont="1" applyBorder="1" applyAlignment="1">
      <alignment horizontal="left" vertical="center" indent="2"/>
    </xf>
    <xf numFmtId="2" fontId="15" fillId="0" borderId="0" xfId="4" applyNumberFormat="1" applyFont="1" applyAlignment="1">
      <alignment vertical="center"/>
    </xf>
    <xf numFmtId="0" fontId="13" fillId="0" borderId="1" xfId="4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Alignment="1">
      <alignment vertical="center"/>
    </xf>
    <xf numFmtId="0" fontId="9" fillId="0" borderId="1" xfId="4" applyFont="1" applyBorder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8" fillId="0" borderId="2" xfId="4" applyFont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7" fillId="0" borderId="0" xfId="4" applyFont="1" applyProtection="1">
      <protection locked="0"/>
    </xf>
    <xf numFmtId="0" fontId="7" fillId="0" borderId="0" xfId="4" applyFont="1" applyAlignment="1">
      <alignment horizontal="center"/>
    </xf>
    <xf numFmtId="0" fontId="37" fillId="0" borderId="0" xfId="5" applyFont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24" fillId="0" borderId="0" xfId="5" applyFont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4" fillId="0" borderId="13" xfId="5" applyFont="1" applyBorder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left" vertical="center" wrapText="1"/>
    </xf>
    <xf numFmtId="0" fontId="28" fillId="0" borderId="21" xfId="5" applyFont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6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Alignment="1">
      <alignment vertical="center"/>
    </xf>
    <xf numFmtId="0" fontId="7" fillId="5" borderId="0" xfId="4" applyFont="1" applyFill="1" applyAlignment="1">
      <alignment horizontal="left" vertical="center"/>
    </xf>
    <xf numFmtId="0" fontId="7" fillId="5" borderId="0" xfId="4" applyFont="1" applyFill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50" fillId="0" borderId="0" xfId="5" applyFont="1" applyAlignment="1">
      <alignment horizontal="center" vertical="center" wrapText="1"/>
    </xf>
    <xf numFmtId="0" fontId="52" fillId="0" borderId="34" xfId="5" applyFont="1" applyBorder="1" applyAlignment="1">
      <alignment vertical="center" wrapText="1"/>
    </xf>
    <xf numFmtId="0" fontId="52" fillId="0" borderId="35" xfId="5" applyFont="1" applyBorder="1" applyAlignment="1">
      <alignment horizontal="center" vertical="center" wrapText="1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52" fillId="0" borderId="34" xfId="5" applyFont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44" fillId="0" borderId="21" xfId="5" applyFont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53" fillId="0" borderId="0" xfId="5" applyFont="1" applyAlignment="1">
      <alignment horizontal="center" vertical="center"/>
    </xf>
    <xf numFmtId="0" fontId="53" fillId="0" borderId="38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Alignment="1">
      <alignment horizontal="center" vertical="center"/>
    </xf>
    <xf numFmtId="0" fontId="46" fillId="0" borderId="20" xfId="5" applyFont="1" applyBorder="1" applyAlignment="1">
      <alignment horizontal="center" vertical="center" wrapText="1"/>
    </xf>
    <xf numFmtId="0" fontId="46" fillId="0" borderId="24" xfId="5" applyFont="1" applyBorder="1" applyAlignment="1">
      <alignment vertical="center" wrapText="1"/>
    </xf>
    <xf numFmtId="0" fontId="46" fillId="0" borderId="20" xfId="5" applyFont="1" applyBorder="1" applyAlignment="1">
      <alignment vertical="center" wrapText="1"/>
    </xf>
    <xf numFmtId="0" fontId="40" fillId="0" borderId="0" xfId="4" applyFont="1" applyAlignment="1">
      <alignment vertical="center"/>
    </xf>
    <xf numFmtId="0" fontId="46" fillId="0" borderId="24" xfId="5" applyFont="1" applyBorder="1" applyAlignment="1">
      <alignment horizontal="center" vertical="center" wrapText="1"/>
    </xf>
    <xf numFmtId="0" fontId="28" fillId="0" borderId="18" xfId="5" applyFont="1" applyBorder="1" applyAlignment="1">
      <alignment horizontal="left" vertical="center" wrapText="1"/>
    </xf>
    <xf numFmtId="0" fontId="28" fillId="0" borderId="22" xfId="5" applyFont="1" applyBorder="1" applyAlignment="1">
      <alignment horizontal="left" vertical="center" wrapText="1"/>
    </xf>
    <xf numFmtId="0" fontId="46" fillId="5" borderId="36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46" fillId="0" borderId="19" xfId="5" applyFont="1" applyBorder="1" applyAlignment="1">
      <alignment horizontal="center" vertical="center" wrapText="1"/>
    </xf>
    <xf numFmtId="0" fontId="46" fillId="0" borderId="23" xfId="5" applyFont="1" applyBorder="1" applyAlignment="1">
      <alignment horizontal="center" vertical="center" wrapText="1"/>
    </xf>
    <xf numFmtId="0" fontId="46" fillId="5" borderId="19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14" fillId="0" borderId="0" xfId="5" applyFont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6" fillId="0" borderId="16" xfId="5" applyFont="1" applyBorder="1" applyAlignment="1">
      <alignment horizontal="center" vertical="center" wrapText="1"/>
    </xf>
    <xf numFmtId="0" fontId="46" fillId="0" borderId="17" xfId="5" applyFont="1" applyBorder="1" applyAlignment="1">
      <alignment vertical="center" wrapText="1"/>
    </xf>
    <xf numFmtId="0" fontId="46" fillId="0" borderId="17" xfId="5" applyFont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6" fillId="6" borderId="38" xfId="12" applyNumberFormat="1" applyFont="1" applyFill="1" applyBorder="1" applyAlignment="1">
      <alignment horizontal="center" vertical="center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57" fillId="0" borderId="0" xfId="5" applyFont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52" fillId="0" borderId="42" xfId="5" applyFont="1" applyBorder="1" applyAlignment="1">
      <alignment horizontal="center" vertical="center" wrapText="1"/>
    </xf>
    <xf numFmtId="0" fontId="46" fillId="5" borderId="16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58" fillId="0" borderId="38" xfId="5" applyFont="1" applyBorder="1" applyAlignment="1">
      <alignment horizontal="center" vertical="center" wrapText="1"/>
    </xf>
    <xf numFmtId="1" fontId="59" fillId="0" borderId="38" xfId="12" applyNumberFormat="1" applyFont="1" applyFill="1" applyBorder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60" fillId="0" borderId="17" xfId="5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4" applyFont="1" applyBorder="1" applyAlignment="1">
      <alignment horizontal="left" textRotation="71" wrapText="1"/>
    </xf>
    <xf numFmtId="0" fontId="12" fillId="0" borderId="3" xfId="4" applyFont="1" applyBorder="1" applyAlignment="1">
      <alignment horizontal="left" textRotation="71" wrapText="1"/>
    </xf>
    <xf numFmtId="0" fontId="12" fillId="0" borderId="8" xfId="4" applyFont="1" applyBorder="1" applyAlignment="1">
      <alignment horizontal="left" textRotation="71" wrapText="1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51" fillId="0" borderId="29" xfId="5" applyFont="1" applyBorder="1" applyAlignment="1">
      <alignment horizontal="center" vertical="center"/>
    </xf>
    <xf numFmtId="0" fontId="51" fillId="0" borderId="30" xfId="5" applyFont="1" applyBorder="1" applyAlignment="1">
      <alignment horizontal="center" vertical="center"/>
    </xf>
    <xf numFmtId="0" fontId="51" fillId="0" borderId="31" xfId="5" applyFont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1" fillId="0" borderId="33" xfId="5" applyFont="1" applyBorder="1" applyAlignment="1">
      <alignment horizontal="center" vertical="center" wrapText="1"/>
    </xf>
    <xf numFmtId="0" fontId="41" fillId="0" borderId="34" xfId="5" applyFont="1" applyBorder="1" applyAlignment="1">
      <alignment horizontal="center" vertical="center" wrapText="1"/>
    </xf>
    <xf numFmtId="0" fontId="41" fillId="0" borderId="37" xfId="5" applyFont="1" applyBorder="1" applyAlignment="1">
      <alignment horizontal="center" vertical="center" wrapText="1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 wrapText="1"/>
    </xf>
    <xf numFmtId="0" fontId="41" fillId="0" borderId="40" xfId="5" applyFont="1" applyBorder="1" applyAlignment="1">
      <alignment horizontal="center" vertical="center" wrapText="1"/>
    </xf>
    <xf numFmtId="0" fontId="53" fillId="0" borderId="39" xfId="12" applyFont="1" applyFill="1" applyBorder="1" applyAlignment="1">
      <alignment horizontal="center" vertical="center"/>
    </xf>
    <xf numFmtId="0" fontId="53" fillId="0" borderId="40" xfId="12" applyFont="1" applyFill="1" applyBorder="1" applyAlignment="1">
      <alignment horizontal="center" vertical="center"/>
    </xf>
    <xf numFmtId="0" fontId="51" fillId="6" borderId="29" xfId="5" applyFont="1" applyFill="1" applyBorder="1" applyAlignment="1">
      <alignment horizontal="center" vertical="center"/>
    </xf>
    <xf numFmtId="0" fontId="51" fillId="6" borderId="30" xfId="5" applyFont="1" applyFill="1" applyBorder="1" applyAlignment="1">
      <alignment horizontal="center" vertical="center"/>
    </xf>
    <xf numFmtId="0" fontId="41" fillId="5" borderId="41" xfId="5" applyFont="1" applyFill="1" applyBorder="1" applyAlignment="1">
      <alignment horizontal="center" vertical="center"/>
    </xf>
    <xf numFmtId="0" fontId="54" fillId="0" borderId="30" xfId="5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51" fillId="4" borderId="29" xfId="5" applyFont="1" applyFill="1" applyBorder="1" applyAlignment="1">
      <alignment horizontal="center" vertical="center"/>
    </xf>
    <xf numFmtId="0" fontId="51" fillId="4" borderId="30" xfId="5" applyFont="1" applyFill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58" fillId="0" borderId="39" xfId="12" applyFont="1" applyFill="1" applyBorder="1" applyAlignment="1">
      <alignment horizontal="center" vertical="center"/>
    </xf>
    <xf numFmtId="0" fontId="58" fillId="0" borderId="40" xfId="12" applyFont="1" applyFill="1" applyBorder="1" applyAlignment="1">
      <alignment horizontal="center" vertical="center"/>
    </xf>
  </cellXfs>
  <cellStyles count="14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18"/>
  <sheetViews>
    <sheetView topLeftCell="A4" zoomScale="70" zoomScaleNormal="70" workbookViewId="0">
      <selection activeCell="D1" sqref="D1:D6"/>
    </sheetView>
  </sheetViews>
  <sheetFormatPr defaultColWidth="9.140625" defaultRowHeight="15.75" x14ac:dyDescent="0.25"/>
  <cols>
    <col min="1" max="1" width="65.7109375" style="6" customWidth="1"/>
    <col min="2" max="2" width="6.7109375" style="6" customWidth="1"/>
    <col min="3" max="8" width="20.28515625" style="17" customWidth="1"/>
    <col min="9" max="256" width="11.42578125" style="6" customWidth="1"/>
    <col min="257" max="16384" width="9.140625" style="6"/>
  </cols>
  <sheetData>
    <row r="1" spans="1:8" ht="93.95" customHeight="1" x14ac:dyDescent="0.3">
      <c r="A1" s="4" t="s">
        <v>0</v>
      </c>
      <c r="B1" s="5"/>
      <c r="C1" s="167" t="s">
        <v>66</v>
      </c>
      <c r="D1" s="167" t="s">
        <v>67</v>
      </c>
      <c r="E1" s="167" t="s">
        <v>68</v>
      </c>
      <c r="F1" s="167" t="s">
        <v>69</v>
      </c>
      <c r="G1" s="167" t="s">
        <v>70</v>
      </c>
      <c r="H1" s="167" t="s">
        <v>71</v>
      </c>
    </row>
    <row r="2" spans="1:8" s="8" customFormat="1" ht="60.75" x14ac:dyDescent="0.2">
      <c r="A2" s="166" t="s">
        <v>102</v>
      </c>
      <c r="B2" s="7"/>
      <c r="C2" s="168"/>
      <c r="D2" s="168"/>
      <c r="E2" s="168"/>
      <c r="F2" s="168"/>
      <c r="G2" s="168"/>
      <c r="H2" s="168"/>
    </row>
    <row r="3" spans="1:8" s="8" customFormat="1" ht="20.25" x14ac:dyDescent="0.2">
      <c r="A3" s="19" t="s">
        <v>75</v>
      </c>
      <c r="B3" s="7"/>
      <c r="C3" s="168"/>
      <c r="D3" s="168"/>
      <c r="E3" s="168"/>
      <c r="F3" s="168"/>
      <c r="G3" s="168"/>
      <c r="H3" s="168"/>
    </row>
    <row r="4" spans="1:8" s="8" customFormat="1" ht="20.25" x14ac:dyDescent="0.2">
      <c r="A4" s="19" t="s">
        <v>48</v>
      </c>
      <c r="B4" s="7"/>
      <c r="C4" s="168"/>
      <c r="D4" s="168"/>
      <c r="E4" s="168"/>
      <c r="F4" s="168"/>
      <c r="G4" s="168"/>
      <c r="H4" s="168"/>
    </row>
    <row r="5" spans="1:8" s="8" customFormat="1" ht="35.1" customHeight="1" x14ac:dyDescent="0.2">
      <c r="A5" s="62" t="s">
        <v>9</v>
      </c>
      <c r="B5" s="9"/>
      <c r="C5" s="168"/>
      <c r="D5" s="168"/>
      <c r="E5" s="168"/>
      <c r="F5" s="168"/>
      <c r="G5" s="168"/>
      <c r="H5" s="168"/>
    </row>
    <row r="6" spans="1:8" s="11" customFormat="1" ht="39.75" customHeight="1" x14ac:dyDescent="0.2">
      <c r="A6" s="172" t="s">
        <v>2</v>
      </c>
      <c r="B6" s="172"/>
      <c r="C6" s="169"/>
      <c r="D6" s="169"/>
      <c r="E6" s="169"/>
      <c r="F6" s="169"/>
      <c r="G6" s="169"/>
      <c r="H6" s="169"/>
    </row>
    <row r="7" spans="1:8" s="11" customFormat="1" ht="18.75" x14ac:dyDescent="0.2">
      <c r="A7" s="12" t="s">
        <v>57</v>
      </c>
      <c r="B7" s="13"/>
      <c r="C7" s="56"/>
      <c r="D7" s="56"/>
      <c r="E7" s="56"/>
      <c r="F7" s="56"/>
      <c r="G7" s="56"/>
      <c r="H7" s="56"/>
    </row>
    <row r="8" spans="1:8" s="23" customFormat="1" ht="18.75" x14ac:dyDescent="0.2">
      <c r="A8" s="20" t="s">
        <v>72</v>
      </c>
      <c r="B8" s="21"/>
      <c r="C8" s="22" t="s">
        <v>73</v>
      </c>
      <c r="D8" s="22"/>
      <c r="E8" s="22"/>
      <c r="F8" s="22"/>
      <c r="G8" s="22"/>
      <c r="H8" s="22"/>
    </row>
    <row r="9" spans="1:8" s="23" customFormat="1" ht="18.75" x14ac:dyDescent="0.2">
      <c r="A9" s="24" t="s">
        <v>55</v>
      </c>
      <c r="B9" s="25"/>
      <c r="C9" s="26" t="s">
        <v>73</v>
      </c>
      <c r="D9" s="26"/>
      <c r="E9" s="26"/>
      <c r="F9" s="26"/>
      <c r="G9" s="26"/>
      <c r="H9" s="26"/>
    </row>
    <row r="10" spans="1:8" s="11" customFormat="1" ht="18.75" x14ac:dyDescent="0.2">
      <c r="A10" s="140" t="s">
        <v>45</v>
      </c>
      <c r="B10" s="14"/>
      <c r="C10" s="141">
        <f>MinReqAssessment!I22</f>
        <v>0</v>
      </c>
      <c r="D10" s="141">
        <f>MinReqAssessment!M22</f>
        <v>0</v>
      </c>
      <c r="E10" s="141">
        <f>MinReqAssessment!Q22</f>
        <v>0</v>
      </c>
      <c r="F10" s="141">
        <f>MinReqAssessment!U22</f>
        <v>0</v>
      </c>
      <c r="G10" s="141">
        <f>MinReqAssessment!Y22</f>
        <v>0</v>
      </c>
      <c r="H10" s="141">
        <f>MinReqAssessment!AC22</f>
        <v>0</v>
      </c>
    </row>
    <row r="11" spans="1:8" s="45" customFormat="1" ht="27.75" x14ac:dyDescent="0.2">
      <c r="A11" s="43" t="s">
        <v>14</v>
      </c>
      <c r="B11" s="43" t="s">
        <v>1</v>
      </c>
      <c r="C11" s="57" t="s">
        <v>27</v>
      </c>
      <c r="D11" s="57"/>
      <c r="E11" s="57"/>
      <c r="F11" s="57"/>
      <c r="G11" s="57"/>
      <c r="H11" s="57"/>
    </row>
    <row r="12" spans="1:8" s="15" customFormat="1" ht="10.5" customHeight="1" x14ac:dyDescent="0.2">
      <c r="A12" s="16"/>
      <c r="B12" s="18"/>
      <c r="C12" s="1"/>
      <c r="D12" s="1"/>
      <c r="E12" s="1"/>
      <c r="F12" s="1"/>
      <c r="G12" s="1"/>
      <c r="H12" s="1"/>
    </row>
    <row r="13" spans="1:8" s="28" customFormat="1" ht="18.75" x14ac:dyDescent="0.2">
      <c r="A13" s="32"/>
      <c r="B13" s="33"/>
      <c r="C13" s="34"/>
      <c r="D13" s="34"/>
      <c r="E13" s="34"/>
      <c r="F13" s="34"/>
      <c r="G13" s="34"/>
      <c r="H13" s="34"/>
    </row>
    <row r="14" spans="1:8" s="11" customFormat="1" ht="18.75" x14ac:dyDescent="0.2">
      <c r="A14" s="12" t="s">
        <v>6</v>
      </c>
      <c r="B14" s="13"/>
      <c r="C14" s="10"/>
      <c r="D14" s="10"/>
      <c r="E14" s="10"/>
      <c r="F14" s="10"/>
      <c r="G14" s="10"/>
      <c r="H14" s="10"/>
    </row>
    <row r="15" spans="1:8" s="48" customFormat="1" ht="18.75" x14ac:dyDescent="0.2">
      <c r="A15" s="46" t="s">
        <v>7</v>
      </c>
      <c r="B15" s="61">
        <v>4</v>
      </c>
      <c r="C15" s="47"/>
      <c r="D15" s="47"/>
      <c r="E15" s="47"/>
      <c r="F15" s="47"/>
      <c r="G15" s="47"/>
      <c r="H15" s="47"/>
    </row>
    <row r="16" spans="1:8" s="8" customFormat="1" x14ac:dyDescent="0.2">
      <c r="A16" s="27" t="s">
        <v>98</v>
      </c>
      <c r="B16" s="14"/>
      <c r="C16" s="49">
        <f>'Member 1'!I20</f>
        <v>0</v>
      </c>
      <c r="D16" s="49">
        <f>'Member 1'!M20</f>
        <v>0</v>
      </c>
      <c r="E16" s="49">
        <f>'Member 1'!Q20</f>
        <v>0</v>
      </c>
      <c r="F16" s="49">
        <f>'Member 1'!U20</f>
        <v>0</v>
      </c>
      <c r="G16" s="49">
        <f>'Member 1'!Y20</f>
        <v>0</v>
      </c>
      <c r="H16" s="49">
        <f>'Member 1'!AC20</f>
        <v>0</v>
      </c>
    </row>
    <row r="17" spans="1:8" s="8" customFormat="1" x14ac:dyDescent="0.2">
      <c r="A17" s="27" t="s">
        <v>99</v>
      </c>
      <c r="B17" s="14"/>
      <c r="C17" s="49">
        <f>'Member 2'!I20</f>
        <v>0</v>
      </c>
      <c r="D17" s="49">
        <f>'Member 2'!M20</f>
        <v>0</v>
      </c>
      <c r="E17" s="49">
        <f>'Member 2'!Q20</f>
        <v>0</v>
      </c>
      <c r="F17" s="49">
        <f>'Member 2'!U20</f>
        <v>0</v>
      </c>
      <c r="G17" s="49">
        <f>'Member 2'!Y20</f>
        <v>0</v>
      </c>
      <c r="H17" s="49">
        <f>'Member 2'!AC20</f>
        <v>0</v>
      </c>
    </row>
    <row r="18" spans="1:8" s="8" customFormat="1" x14ac:dyDescent="0.2">
      <c r="A18" s="27" t="s">
        <v>100</v>
      </c>
      <c r="B18" s="14"/>
      <c r="C18" s="49">
        <f>'Member 3'!I20</f>
        <v>0</v>
      </c>
      <c r="D18" s="49">
        <f>'Member 3'!M20</f>
        <v>0</v>
      </c>
      <c r="E18" s="49">
        <f>'Member 3'!Q20</f>
        <v>0</v>
      </c>
      <c r="F18" s="49">
        <f>'Member 3'!U20</f>
        <v>0</v>
      </c>
      <c r="G18" s="49">
        <f>'Member 3'!Y20</f>
        <v>0</v>
      </c>
      <c r="H18" s="49">
        <f>'Member 3'!AC20</f>
        <v>0</v>
      </c>
    </row>
    <row r="19" spans="1:8" s="8" customFormat="1" x14ac:dyDescent="0.2">
      <c r="A19" s="27" t="s">
        <v>101</v>
      </c>
      <c r="B19" s="14"/>
      <c r="C19" s="49">
        <f>'Member 4'!I20</f>
        <v>0</v>
      </c>
      <c r="D19" s="49">
        <f>'Member 4'!M20</f>
        <v>0</v>
      </c>
      <c r="E19" s="49">
        <f>'Member 4'!Q20</f>
        <v>0</v>
      </c>
      <c r="F19" s="49">
        <f>'Member 4'!U20</f>
        <v>0</v>
      </c>
      <c r="G19" s="49">
        <f>'Member 4'!Y20</f>
        <v>0</v>
      </c>
      <c r="H19" s="49">
        <f>'Member 4'!AC20</f>
        <v>0</v>
      </c>
    </row>
    <row r="20" spans="1:8" s="8" customFormat="1" x14ac:dyDescent="0.2">
      <c r="A20" s="27"/>
      <c r="B20" s="14"/>
      <c r="C20" s="49">
        <f>'Member 5'!I40</f>
        <v>0</v>
      </c>
      <c r="D20" s="49">
        <f>'Member 5'!M40</f>
        <v>0</v>
      </c>
      <c r="E20" s="49">
        <f>'Member 5'!Q40</f>
        <v>0</v>
      </c>
      <c r="F20" s="49">
        <f>'Member 5'!U40</f>
        <v>0</v>
      </c>
      <c r="G20" s="49">
        <f>'Member 5'!Y40</f>
        <v>0</v>
      </c>
      <c r="H20" s="49">
        <f>'Member 5'!AC44</f>
        <v>0</v>
      </c>
    </row>
    <row r="21" spans="1:8" s="8" customFormat="1" ht="15.75" customHeight="1" x14ac:dyDescent="0.2">
      <c r="A21" s="27"/>
      <c r="B21" s="14"/>
      <c r="C21" s="49">
        <f>'Member 6'!I40</f>
        <v>0</v>
      </c>
      <c r="D21" s="49">
        <f>'Member 6'!M40</f>
        <v>0</v>
      </c>
      <c r="E21" s="49">
        <f>'Member 6'!Q40</f>
        <v>0</v>
      </c>
      <c r="F21" s="49">
        <f>'Member 6'!U40</f>
        <v>0</v>
      </c>
      <c r="G21" s="49">
        <f>'Member 6'!Y40</f>
        <v>0</v>
      </c>
      <c r="H21" s="49">
        <f>'Member 6'!AC40</f>
        <v>0</v>
      </c>
    </row>
    <row r="22" spans="1:8" s="8" customFormat="1" ht="15.75" customHeight="1" x14ac:dyDescent="0.2">
      <c r="A22" s="27"/>
      <c r="B22" s="14"/>
      <c r="C22" s="49">
        <f>'Member 7'!I40</f>
        <v>0</v>
      </c>
      <c r="D22" s="49">
        <f>'Member 7'!M40</f>
        <v>0</v>
      </c>
      <c r="E22" s="49">
        <f>'Member 7'!Q40</f>
        <v>0</v>
      </c>
      <c r="F22" s="49">
        <f>'Member 7'!U40</f>
        <v>0</v>
      </c>
      <c r="G22" s="49">
        <f>'Member 7'!Y40</f>
        <v>0</v>
      </c>
      <c r="H22" s="49">
        <f>'Member 7'!AC40</f>
        <v>0</v>
      </c>
    </row>
    <row r="23" spans="1:8" s="8" customFormat="1" x14ac:dyDescent="0.2">
      <c r="A23" s="27" t="s">
        <v>74</v>
      </c>
      <c r="B23" s="14"/>
      <c r="C23" s="49">
        <f>'Member 8'!I40</f>
        <v>0</v>
      </c>
      <c r="D23" s="49">
        <f>'Member 8'!M40</f>
        <v>0</v>
      </c>
      <c r="E23" s="49">
        <f>'Member 8'!Q40</f>
        <v>0</v>
      </c>
      <c r="F23" s="49">
        <f>'Member 8'!U40</f>
        <v>0</v>
      </c>
      <c r="G23" s="49">
        <f>'Member 8'!Y40</f>
        <v>0</v>
      </c>
      <c r="H23" s="49">
        <f>'Member 8'!AC40</f>
        <v>0</v>
      </c>
    </row>
    <row r="24" spans="1:8" s="15" customFormat="1" ht="18.75" x14ac:dyDescent="0.2">
      <c r="A24" s="51" t="s">
        <v>8</v>
      </c>
      <c r="B24" s="16" t="s">
        <v>5</v>
      </c>
      <c r="C24" s="50">
        <f>SUM(C16:C23)/$B15</f>
        <v>0</v>
      </c>
      <c r="D24" s="50">
        <f t="shared" ref="D24:H24" si="0">SUM(D16:D23)/$B15</f>
        <v>0</v>
      </c>
      <c r="E24" s="50">
        <f t="shared" si="0"/>
        <v>0</v>
      </c>
      <c r="F24" s="50">
        <f t="shared" si="0"/>
        <v>0</v>
      </c>
      <c r="G24" s="50">
        <f t="shared" si="0"/>
        <v>0</v>
      </c>
      <c r="H24" s="50">
        <f t="shared" si="0"/>
        <v>0</v>
      </c>
    </row>
    <row r="25" spans="1:8" s="45" customFormat="1" ht="23.25" x14ac:dyDescent="0.2">
      <c r="A25" s="170" t="s">
        <v>56</v>
      </c>
      <c r="B25" s="171"/>
      <c r="C25" s="44"/>
      <c r="D25" s="44"/>
      <c r="E25" s="44"/>
      <c r="F25" s="44"/>
      <c r="G25" s="44"/>
      <c r="H25" s="44"/>
    </row>
    <row r="26" spans="1:8" s="11" customFormat="1" ht="10.5" customHeight="1" x14ac:dyDescent="0.2">
      <c r="A26" s="16"/>
      <c r="B26" s="29"/>
      <c r="C26" s="2"/>
      <c r="D26" s="2"/>
      <c r="E26" s="2"/>
      <c r="F26" s="2"/>
      <c r="G26" s="2"/>
      <c r="H26" s="2"/>
    </row>
    <row r="27" spans="1:8" s="36" customFormat="1" ht="18.75" customHeight="1" x14ac:dyDescent="0.2">
      <c r="A27" s="175" t="s">
        <v>18</v>
      </c>
      <c r="B27" s="176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</row>
    <row r="28" spans="1:8" s="38" customFormat="1" ht="12.75" x14ac:dyDescent="0.2">
      <c r="A28" s="37" t="s">
        <v>4</v>
      </c>
      <c r="B28" s="37"/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s="38" customFormat="1" ht="12.75" x14ac:dyDescent="0.2">
      <c r="A29" s="37" t="s">
        <v>4</v>
      </c>
      <c r="B29" s="37"/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s="38" customFormat="1" ht="12.75" x14ac:dyDescent="0.2">
      <c r="A30" s="37" t="s">
        <v>4</v>
      </c>
      <c r="B30" s="37"/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8" s="23" customFormat="1" ht="18.75" x14ac:dyDescent="0.2">
      <c r="A31" s="39" t="s">
        <v>3</v>
      </c>
      <c r="B31" s="39"/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</row>
    <row r="32" spans="1:8" s="55" customFormat="1" ht="20.25" x14ac:dyDescent="0.2">
      <c r="A32" s="53" t="s">
        <v>12</v>
      </c>
      <c r="B32" s="53"/>
      <c r="C32" s="54">
        <f t="shared" ref="C32:H32" si="1">C27-C31</f>
        <v>0</v>
      </c>
      <c r="D32" s="54">
        <f t="shared" si="1"/>
        <v>0</v>
      </c>
      <c r="E32" s="54">
        <f t="shared" si="1"/>
        <v>0</v>
      </c>
      <c r="F32" s="54">
        <f t="shared" si="1"/>
        <v>0</v>
      </c>
      <c r="G32" s="54">
        <f t="shared" si="1"/>
        <v>0</v>
      </c>
      <c r="H32" s="54">
        <f t="shared" si="1"/>
        <v>0</v>
      </c>
    </row>
    <row r="33" spans="1:8" s="45" customFormat="1" ht="23.25" x14ac:dyDescent="0.2">
      <c r="A33" s="170" t="s">
        <v>13</v>
      </c>
      <c r="B33" s="171"/>
      <c r="C33" s="44"/>
      <c r="D33" s="44"/>
      <c r="E33" s="44"/>
      <c r="F33" s="44"/>
      <c r="G33" s="44"/>
      <c r="H33" s="44"/>
    </row>
    <row r="34" spans="1:8" s="8" customFormat="1" ht="10.5" customHeight="1" x14ac:dyDescent="0.2">
      <c r="A34" s="16"/>
      <c r="B34" s="29"/>
      <c r="C34" s="2"/>
      <c r="D34" s="2"/>
      <c r="E34" s="2"/>
      <c r="F34" s="2"/>
      <c r="G34" s="2"/>
      <c r="H34" s="2"/>
    </row>
    <row r="35" spans="1:8" s="31" customFormat="1" ht="25.5" x14ac:dyDescent="0.2">
      <c r="A35" s="173" t="s">
        <v>15</v>
      </c>
      <c r="B35" s="174"/>
      <c r="C35" s="30">
        <f t="shared" ref="C35:H35" si="2">(C25*$B45)+(C33*$B46)</f>
        <v>0</v>
      </c>
      <c r="D35" s="30">
        <f t="shared" si="2"/>
        <v>0</v>
      </c>
      <c r="E35" s="30">
        <f t="shared" si="2"/>
        <v>0</v>
      </c>
      <c r="F35" s="30">
        <f t="shared" si="2"/>
        <v>0</v>
      </c>
      <c r="G35" s="30">
        <f t="shared" si="2"/>
        <v>0</v>
      </c>
      <c r="H35" s="30">
        <f t="shared" si="2"/>
        <v>0</v>
      </c>
    </row>
    <row r="36" spans="1:8" s="8" customFormat="1" ht="6" customHeight="1" x14ac:dyDescent="0.2">
      <c r="C36" s="17"/>
      <c r="D36" s="17"/>
    </row>
    <row r="37" spans="1:8" s="59" customFormat="1" x14ac:dyDescent="0.2">
      <c r="A37" s="58" t="s">
        <v>16</v>
      </c>
      <c r="C37" s="60"/>
      <c r="D37" s="60"/>
    </row>
    <row r="38" spans="1:8" s="59" customFormat="1" x14ac:dyDescent="0.2">
      <c r="A38" s="58" t="s">
        <v>17</v>
      </c>
      <c r="C38" s="60"/>
      <c r="D38" s="60"/>
    </row>
    <row r="39" spans="1:8" s="8" customFormat="1" x14ac:dyDescent="0.2">
      <c r="C39" s="17"/>
      <c r="D39" s="17"/>
      <c r="E39" s="17"/>
      <c r="F39" s="17"/>
      <c r="G39" s="17"/>
      <c r="H39" s="17"/>
    </row>
    <row r="40" spans="1:8" s="8" customFormat="1" x14ac:dyDescent="0.2">
      <c r="C40" s="17"/>
      <c r="D40" s="17"/>
      <c r="E40" s="17"/>
      <c r="F40" s="17"/>
      <c r="G40" s="17"/>
      <c r="H40" s="17"/>
    </row>
    <row r="41" spans="1:8" s="8" customFormat="1" x14ac:dyDescent="0.2">
      <c r="C41" s="17"/>
      <c r="D41" s="17"/>
      <c r="E41" s="17"/>
      <c r="F41" s="17"/>
      <c r="G41" s="17"/>
      <c r="H41" s="17"/>
    </row>
    <row r="42" spans="1:8" s="8" customFormat="1" x14ac:dyDescent="0.2">
      <c r="C42" s="17"/>
      <c r="D42" s="17"/>
      <c r="E42" s="17"/>
      <c r="F42" s="17"/>
      <c r="G42" s="17"/>
      <c r="H42" s="17"/>
    </row>
    <row r="43" spans="1:8" s="8" customFormat="1" x14ac:dyDescent="0.2">
      <c r="C43" s="17"/>
      <c r="D43" s="17"/>
      <c r="E43" s="17"/>
      <c r="F43" s="17"/>
      <c r="G43" s="17"/>
      <c r="H43" s="17"/>
    </row>
    <row r="44" spans="1:8" s="8" customFormat="1" x14ac:dyDescent="0.2">
      <c r="C44" s="17"/>
      <c r="D44" s="17"/>
      <c r="E44" s="17"/>
      <c r="F44" s="17"/>
      <c r="G44" s="17"/>
      <c r="H44" s="17"/>
    </row>
    <row r="45" spans="1:8" s="8" customFormat="1" ht="20.25" x14ac:dyDescent="0.2">
      <c r="A45" s="40" t="s">
        <v>10</v>
      </c>
      <c r="B45" s="52">
        <v>0.6</v>
      </c>
      <c r="C45" s="17"/>
      <c r="D45" s="17"/>
      <c r="E45" s="17"/>
      <c r="F45" s="17"/>
      <c r="G45" s="17"/>
      <c r="H45" s="17"/>
    </row>
    <row r="46" spans="1:8" s="8" customFormat="1" ht="23.25" x14ac:dyDescent="0.2">
      <c r="A46" s="43" t="s">
        <v>11</v>
      </c>
      <c r="B46" s="52">
        <v>0.4</v>
      </c>
      <c r="C46" s="17"/>
      <c r="D46" s="17"/>
      <c r="E46" s="17"/>
      <c r="F46" s="17"/>
      <c r="G46" s="17"/>
      <c r="H46" s="17"/>
    </row>
    <row r="47" spans="1:8" s="8" customFormat="1" x14ac:dyDescent="0.2">
      <c r="C47" s="17"/>
      <c r="D47" s="17"/>
      <c r="E47" s="17"/>
      <c r="F47" s="17"/>
      <c r="G47" s="17"/>
      <c r="H47" s="17"/>
    </row>
    <row r="48" spans="1:8" s="8" customFormat="1" x14ac:dyDescent="0.2">
      <c r="C48" s="17"/>
      <c r="D48" s="17"/>
      <c r="E48" s="17"/>
      <c r="F48" s="17"/>
      <c r="G48" s="17"/>
      <c r="H48" s="17"/>
    </row>
    <row r="49" spans="3:8" s="8" customFormat="1" x14ac:dyDescent="0.2">
      <c r="C49" s="17"/>
      <c r="D49" s="17"/>
      <c r="E49" s="17"/>
      <c r="F49" s="17"/>
      <c r="G49" s="17"/>
      <c r="H49" s="17"/>
    </row>
    <row r="50" spans="3:8" s="8" customFormat="1" x14ac:dyDescent="0.2">
      <c r="C50" s="17"/>
      <c r="D50" s="17"/>
      <c r="E50" s="17"/>
      <c r="F50" s="17"/>
      <c r="G50" s="17"/>
      <c r="H50" s="17"/>
    </row>
    <row r="51" spans="3:8" s="8" customFormat="1" x14ac:dyDescent="0.2">
      <c r="C51" s="17"/>
      <c r="D51" s="17"/>
      <c r="E51" s="17"/>
      <c r="F51" s="17"/>
      <c r="G51" s="17"/>
      <c r="H51" s="17"/>
    </row>
    <row r="52" spans="3:8" s="8" customFormat="1" x14ac:dyDescent="0.2">
      <c r="C52" s="17"/>
      <c r="D52" s="17"/>
      <c r="E52" s="17"/>
      <c r="F52" s="17"/>
      <c r="G52" s="17"/>
      <c r="H52" s="17"/>
    </row>
    <row r="53" spans="3:8" s="8" customFormat="1" x14ac:dyDescent="0.2">
      <c r="C53" s="17"/>
      <c r="D53" s="17"/>
      <c r="E53" s="17"/>
      <c r="F53" s="17"/>
      <c r="G53" s="17"/>
      <c r="H53" s="17"/>
    </row>
    <row r="54" spans="3:8" s="8" customFormat="1" x14ac:dyDescent="0.2">
      <c r="C54" s="17"/>
      <c r="D54" s="17"/>
      <c r="E54" s="17"/>
      <c r="F54" s="17"/>
      <c r="G54" s="17"/>
      <c r="H54" s="17"/>
    </row>
    <row r="55" spans="3:8" s="8" customFormat="1" x14ac:dyDescent="0.2">
      <c r="C55" s="17"/>
      <c r="D55" s="17"/>
      <c r="E55" s="17"/>
      <c r="F55" s="17"/>
      <c r="G55" s="17"/>
      <c r="H55" s="17"/>
    </row>
    <row r="56" spans="3:8" s="8" customFormat="1" x14ac:dyDescent="0.2">
      <c r="C56" s="17"/>
      <c r="D56" s="17"/>
      <c r="E56" s="17"/>
      <c r="F56" s="17"/>
      <c r="G56" s="17"/>
      <c r="H56" s="17"/>
    </row>
    <row r="57" spans="3:8" s="8" customFormat="1" x14ac:dyDescent="0.2">
      <c r="C57" s="17"/>
      <c r="D57" s="17"/>
      <c r="E57" s="17"/>
      <c r="F57" s="17"/>
      <c r="G57" s="17"/>
      <c r="H57" s="17"/>
    </row>
    <row r="58" spans="3:8" s="8" customFormat="1" x14ac:dyDescent="0.2">
      <c r="C58" s="17"/>
      <c r="D58" s="17"/>
      <c r="E58" s="17"/>
      <c r="F58" s="17"/>
      <c r="G58" s="17"/>
      <c r="H58" s="17"/>
    </row>
    <row r="59" spans="3:8" s="8" customFormat="1" x14ac:dyDescent="0.2">
      <c r="C59" s="17"/>
      <c r="D59" s="17"/>
      <c r="E59" s="17"/>
      <c r="F59" s="17"/>
      <c r="G59" s="17"/>
      <c r="H59" s="17"/>
    </row>
    <row r="60" spans="3:8" s="8" customFormat="1" x14ac:dyDescent="0.2">
      <c r="C60" s="17"/>
      <c r="D60" s="17"/>
      <c r="E60" s="17"/>
      <c r="F60" s="17"/>
      <c r="G60" s="17"/>
      <c r="H60" s="17"/>
    </row>
    <row r="61" spans="3:8" s="8" customFormat="1" x14ac:dyDescent="0.2">
      <c r="C61" s="17"/>
      <c r="D61" s="17"/>
      <c r="E61" s="17"/>
      <c r="F61" s="17"/>
      <c r="G61" s="17"/>
      <c r="H61" s="17"/>
    </row>
    <row r="62" spans="3:8" s="8" customFormat="1" x14ac:dyDescent="0.2">
      <c r="C62" s="17"/>
      <c r="D62" s="17"/>
      <c r="E62" s="17"/>
      <c r="F62" s="17"/>
      <c r="G62" s="17"/>
      <c r="H62" s="17"/>
    </row>
    <row r="63" spans="3:8" s="8" customFormat="1" x14ac:dyDescent="0.2">
      <c r="C63" s="17"/>
      <c r="D63" s="17"/>
      <c r="E63" s="17"/>
      <c r="F63" s="17"/>
      <c r="G63" s="17"/>
      <c r="H63" s="17"/>
    </row>
    <row r="64" spans="3:8" s="8" customFormat="1" x14ac:dyDescent="0.2">
      <c r="C64" s="17"/>
      <c r="D64" s="17"/>
      <c r="E64" s="17"/>
      <c r="F64" s="17"/>
      <c r="G64" s="17"/>
      <c r="H64" s="17"/>
    </row>
    <row r="65" spans="3:8" s="8" customFormat="1" x14ac:dyDescent="0.2">
      <c r="C65" s="17"/>
      <c r="D65" s="17"/>
      <c r="E65" s="17"/>
      <c r="F65" s="17"/>
      <c r="G65" s="17"/>
      <c r="H65" s="17"/>
    </row>
    <row r="66" spans="3:8" s="8" customFormat="1" x14ac:dyDescent="0.2">
      <c r="C66" s="17"/>
      <c r="D66" s="17"/>
      <c r="E66" s="17"/>
      <c r="F66" s="17"/>
      <c r="G66" s="17"/>
      <c r="H66" s="17"/>
    </row>
    <row r="67" spans="3:8" s="8" customFormat="1" x14ac:dyDescent="0.2">
      <c r="C67" s="17"/>
      <c r="D67" s="17"/>
      <c r="E67" s="17"/>
      <c r="F67" s="17"/>
      <c r="G67" s="17"/>
      <c r="H67" s="17"/>
    </row>
    <row r="68" spans="3:8" s="8" customFormat="1" x14ac:dyDescent="0.2">
      <c r="C68" s="17"/>
      <c r="D68" s="17"/>
      <c r="E68" s="17"/>
      <c r="F68" s="17"/>
      <c r="G68" s="17"/>
      <c r="H68" s="17"/>
    </row>
    <row r="69" spans="3:8" s="8" customFormat="1" x14ac:dyDescent="0.2">
      <c r="C69" s="17"/>
      <c r="D69" s="17"/>
      <c r="E69" s="17"/>
      <c r="F69" s="17"/>
      <c r="G69" s="17"/>
      <c r="H69" s="17"/>
    </row>
    <row r="70" spans="3:8" s="8" customFormat="1" x14ac:dyDescent="0.2">
      <c r="C70" s="17"/>
      <c r="D70" s="17"/>
      <c r="E70" s="17"/>
      <c r="F70" s="17"/>
      <c r="G70" s="17"/>
      <c r="H70" s="17"/>
    </row>
    <row r="71" spans="3:8" s="8" customFormat="1" x14ac:dyDescent="0.2">
      <c r="C71" s="17"/>
      <c r="D71" s="17"/>
      <c r="E71" s="17"/>
      <c r="F71" s="17"/>
      <c r="G71" s="17"/>
      <c r="H71" s="17"/>
    </row>
    <row r="72" spans="3:8" s="8" customFormat="1" x14ac:dyDescent="0.2">
      <c r="C72" s="17"/>
      <c r="D72" s="17"/>
      <c r="E72" s="17"/>
      <c r="F72" s="17"/>
      <c r="G72" s="17"/>
      <c r="H72" s="17"/>
    </row>
    <row r="73" spans="3:8" s="8" customFormat="1" x14ac:dyDescent="0.2">
      <c r="C73" s="17"/>
      <c r="D73" s="17"/>
      <c r="E73" s="17"/>
      <c r="F73" s="17"/>
      <c r="G73" s="17"/>
      <c r="H73" s="17"/>
    </row>
    <row r="74" spans="3:8" s="8" customFormat="1" x14ac:dyDescent="0.2">
      <c r="C74" s="17"/>
      <c r="D74" s="17"/>
      <c r="E74" s="17"/>
      <c r="F74" s="17"/>
      <c r="G74" s="17"/>
      <c r="H74" s="17"/>
    </row>
    <row r="75" spans="3:8" s="8" customFormat="1" x14ac:dyDescent="0.2">
      <c r="C75" s="17"/>
      <c r="D75" s="17"/>
      <c r="E75" s="17"/>
      <c r="F75" s="17"/>
      <c r="G75" s="17"/>
      <c r="H75" s="17"/>
    </row>
    <row r="76" spans="3:8" s="8" customFormat="1" x14ac:dyDescent="0.2">
      <c r="C76" s="17"/>
      <c r="D76" s="17"/>
      <c r="E76" s="17"/>
      <c r="F76" s="17"/>
      <c r="G76" s="17"/>
      <c r="H76" s="17"/>
    </row>
    <row r="77" spans="3:8" s="8" customFormat="1" x14ac:dyDescent="0.2">
      <c r="C77" s="17"/>
      <c r="D77" s="17"/>
      <c r="E77" s="17"/>
      <c r="F77" s="17"/>
      <c r="G77" s="17"/>
      <c r="H77" s="17"/>
    </row>
    <row r="78" spans="3:8" s="8" customFormat="1" x14ac:dyDescent="0.2">
      <c r="C78" s="17"/>
      <c r="D78" s="17"/>
      <c r="E78" s="17"/>
      <c r="F78" s="17"/>
      <c r="G78" s="17"/>
      <c r="H78" s="17"/>
    </row>
    <row r="79" spans="3:8" s="8" customFormat="1" x14ac:dyDescent="0.2">
      <c r="C79" s="17"/>
      <c r="D79" s="17"/>
      <c r="E79" s="17"/>
      <c r="F79" s="17"/>
      <c r="G79" s="17"/>
      <c r="H79" s="17"/>
    </row>
    <row r="80" spans="3:8" s="8" customFormat="1" x14ac:dyDescent="0.2">
      <c r="C80" s="17"/>
      <c r="D80" s="17"/>
      <c r="E80" s="17"/>
      <c r="F80" s="17"/>
      <c r="G80" s="17"/>
      <c r="H80" s="17"/>
    </row>
    <row r="81" spans="3:8" s="8" customFormat="1" x14ac:dyDescent="0.2">
      <c r="C81" s="17"/>
      <c r="D81" s="17"/>
      <c r="E81" s="17"/>
      <c r="F81" s="17"/>
      <c r="G81" s="17"/>
      <c r="H81" s="17"/>
    </row>
    <row r="82" spans="3:8" s="8" customFormat="1" x14ac:dyDescent="0.2">
      <c r="C82" s="17"/>
      <c r="D82" s="17"/>
      <c r="E82" s="17"/>
      <c r="F82" s="17"/>
      <c r="G82" s="17"/>
      <c r="H82" s="17"/>
    </row>
    <row r="83" spans="3:8" s="8" customFormat="1" x14ac:dyDescent="0.2">
      <c r="C83" s="17"/>
      <c r="D83" s="17"/>
      <c r="E83" s="17"/>
      <c r="F83" s="17"/>
      <c r="G83" s="17"/>
      <c r="H83" s="17"/>
    </row>
    <row r="84" spans="3:8" s="8" customFormat="1" x14ac:dyDescent="0.2">
      <c r="C84" s="17"/>
      <c r="D84" s="17"/>
      <c r="E84" s="17"/>
      <c r="F84" s="17"/>
      <c r="G84" s="17"/>
      <c r="H84" s="17"/>
    </row>
    <row r="85" spans="3:8" s="8" customFormat="1" x14ac:dyDescent="0.2">
      <c r="C85" s="17"/>
      <c r="D85" s="17"/>
      <c r="E85" s="17"/>
      <c r="F85" s="17"/>
      <c r="G85" s="17"/>
      <c r="H85" s="17"/>
    </row>
    <row r="86" spans="3:8" s="8" customFormat="1" x14ac:dyDescent="0.2">
      <c r="C86" s="17"/>
      <c r="D86" s="17"/>
      <c r="E86" s="17"/>
      <c r="F86" s="17"/>
      <c r="G86" s="17"/>
      <c r="H86" s="17"/>
    </row>
    <row r="87" spans="3:8" s="8" customFormat="1" x14ac:dyDescent="0.2">
      <c r="C87" s="17"/>
      <c r="D87" s="17"/>
      <c r="E87" s="17"/>
      <c r="F87" s="17"/>
      <c r="G87" s="17"/>
      <c r="H87" s="17"/>
    </row>
    <row r="88" spans="3:8" s="8" customFormat="1" x14ac:dyDescent="0.2">
      <c r="C88" s="17"/>
      <c r="D88" s="17"/>
      <c r="E88" s="17"/>
      <c r="F88" s="17"/>
      <c r="G88" s="17"/>
      <c r="H88" s="17"/>
    </row>
    <row r="89" spans="3:8" s="8" customFormat="1" x14ac:dyDescent="0.2">
      <c r="C89" s="17"/>
      <c r="D89" s="17"/>
      <c r="E89" s="17"/>
      <c r="F89" s="17"/>
      <c r="G89" s="17"/>
      <c r="H89" s="17"/>
    </row>
    <row r="90" spans="3:8" s="8" customFormat="1" x14ac:dyDescent="0.2">
      <c r="C90" s="17"/>
      <c r="D90" s="17"/>
      <c r="E90" s="17"/>
      <c r="F90" s="17"/>
      <c r="G90" s="17"/>
      <c r="H90" s="17"/>
    </row>
    <row r="91" spans="3:8" s="8" customFormat="1" x14ac:dyDescent="0.2">
      <c r="C91" s="17"/>
      <c r="D91" s="17"/>
      <c r="E91" s="17"/>
      <c r="F91" s="17"/>
      <c r="G91" s="17"/>
      <c r="H91" s="17"/>
    </row>
    <row r="92" spans="3:8" s="8" customFormat="1" x14ac:dyDescent="0.2">
      <c r="C92" s="17"/>
      <c r="D92" s="17"/>
      <c r="E92" s="17"/>
      <c r="F92" s="17"/>
      <c r="G92" s="17"/>
      <c r="H92" s="17"/>
    </row>
    <row r="93" spans="3:8" s="8" customFormat="1" x14ac:dyDescent="0.2">
      <c r="C93" s="17"/>
      <c r="D93" s="17"/>
      <c r="E93" s="17"/>
      <c r="F93" s="17"/>
      <c r="G93" s="17"/>
      <c r="H93" s="17"/>
    </row>
    <row r="94" spans="3:8" s="8" customFormat="1" x14ac:dyDescent="0.2">
      <c r="C94" s="17"/>
      <c r="D94" s="17"/>
      <c r="E94" s="17"/>
      <c r="F94" s="17"/>
      <c r="G94" s="17"/>
      <c r="H94" s="17"/>
    </row>
    <row r="95" spans="3:8" s="8" customFormat="1" x14ac:dyDescent="0.2">
      <c r="C95" s="17"/>
      <c r="D95" s="17"/>
      <c r="E95" s="17"/>
      <c r="F95" s="17"/>
      <c r="G95" s="17"/>
      <c r="H95" s="17"/>
    </row>
    <row r="96" spans="3:8" s="8" customFormat="1" x14ac:dyDescent="0.2">
      <c r="C96" s="17"/>
      <c r="D96" s="17"/>
      <c r="E96" s="17"/>
      <c r="F96" s="17"/>
      <c r="G96" s="17"/>
      <c r="H96" s="17"/>
    </row>
    <row r="97" spans="3:8" s="8" customFormat="1" x14ac:dyDescent="0.2">
      <c r="C97" s="17"/>
      <c r="D97" s="17"/>
      <c r="E97" s="17"/>
      <c r="F97" s="17"/>
      <c r="G97" s="17"/>
      <c r="H97" s="17"/>
    </row>
    <row r="98" spans="3:8" s="8" customFormat="1" x14ac:dyDescent="0.2">
      <c r="C98" s="17"/>
      <c r="D98" s="17"/>
      <c r="E98" s="17"/>
      <c r="F98" s="17"/>
      <c r="G98" s="17"/>
      <c r="H98" s="17"/>
    </row>
    <row r="99" spans="3:8" s="8" customFormat="1" x14ac:dyDescent="0.2">
      <c r="C99" s="17"/>
      <c r="D99" s="17"/>
      <c r="E99" s="17"/>
      <c r="F99" s="17"/>
      <c r="G99" s="17"/>
      <c r="H99" s="17"/>
    </row>
    <row r="100" spans="3:8" s="8" customFormat="1" x14ac:dyDescent="0.2">
      <c r="C100" s="17"/>
      <c r="D100" s="17"/>
      <c r="E100" s="17"/>
      <c r="F100" s="17"/>
      <c r="G100" s="17"/>
      <c r="H100" s="17"/>
    </row>
    <row r="101" spans="3:8" s="8" customFormat="1" x14ac:dyDescent="0.2">
      <c r="C101" s="17"/>
      <c r="D101" s="17"/>
      <c r="E101" s="17"/>
      <c r="F101" s="17"/>
      <c r="G101" s="17"/>
      <c r="H101" s="17"/>
    </row>
    <row r="102" spans="3:8" s="8" customFormat="1" x14ac:dyDescent="0.2">
      <c r="C102" s="17"/>
      <c r="D102" s="17"/>
      <c r="E102" s="17"/>
      <c r="F102" s="17"/>
      <c r="G102" s="17"/>
      <c r="H102" s="17"/>
    </row>
    <row r="103" spans="3:8" s="8" customFormat="1" x14ac:dyDescent="0.2">
      <c r="C103" s="17"/>
      <c r="D103" s="17"/>
      <c r="E103" s="17"/>
      <c r="F103" s="17"/>
      <c r="G103" s="17"/>
      <c r="H103" s="17"/>
    </row>
    <row r="104" spans="3:8" s="8" customFormat="1" x14ac:dyDescent="0.2">
      <c r="C104" s="17"/>
      <c r="D104" s="17"/>
      <c r="E104" s="17"/>
      <c r="F104" s="17"/>
      <c r="G104" s="17"/>
      <c r="H104" s="17"/>
    </row>
    <row r="105" spans="3:8" s="8" customFormat="1" x14ac:dyDescent="0.2">
      <c r="C105" s="17"/>
      <c r="D105" s="17"/>
      <c r="E105" s="17"/>
      <c r="F105" s="17"/>
      <c r="G105" s="17"/>
      <c r="H105" s="17"/>
    </row>
    <row r="106" spans="3:8" s="8" customFormat="1" x14ac:dyDescent="0.2">
      <c r="C106" s="17"/>
      <c r="D106" s="17"/>
      <c r="E106" s="17"/>
      <c r="F106" s="17"/>
      <c r="G106" s="17"/>
      <c r="H106" s="17"/>
    </row>
    <row r="107" spans="3:8" s="8" customFormat="1" x14ac:dyDescent="0.2">
      <c r="C107" s="17"/>
      <c r="D107" s="17"/>
      <c r="E107" s="17"/>
      <c r="F107" s="17"/>
      <c r="G107" s="17"/>
      <c r="H107" s="17"/>
    </row>
    <row r="108" spans="3:8" s="8" customFormat="1" x14ac:dyDescent="0.2">
      <c r="C108" s="17"/>
      <c r="D108" s="17"/>
      <c r="E108" s="17"/>
      <c r="F108" s="17"/>
      <c r="G108" s="17"/>
      <c r="H108" s="17"/>
    </row>
    <row r="109" spans="3:8" s="8" customFormat="1" x14ac:dyDescent="0.2">
      <c r="C109" s="17"/>
      <c r="D109" s="17"/>
      <c r="E109" s="17"/>
      <c r="F109" s="17"/>
      <c r="G109" s="17"/>
      <c r="H109" s="17"/>
    </row>
    <row r="110" spans="3:8" s="8" customFormat="1" x14ac:dyDescent="0.2">
      <c r="C110" s="17"/>
      <c r="D110" s="17"/>
      <c r="E110" s="17"/>
      <c r="F110" s="17"/>
      <c r="G110" s="17"/>
      <c r="H110" s="17"/>
    </row>
    <row r="111" spans="3:8" s="8" customFormat="1" x14ac:dyDescent="0.2">
      <c r="C111" s="17"/>
      <c r="D111" s="17"/>
      <c r="E111" s="17"/>
      <c r="F111" s="17"/>
      <c r="G111" s="17"/>
      <c r="H111" s="17"/>
    </row>
    <row r="112" spans="3:8" s="8" customFormat="1" x14ac:dyDescent="0.2">
      <c r="C112" s="17"/>
      <c r="D112" s="17"/>
      <c r="E112" s="17"/>
      <c r="F112" s="17"/>
      <c r="G112" s="17"/>
      <c r="H112" s="17"/>
    </row>
    <row r="113" spans="3:8" s="8" customFormat="1" x14ac:dyDescent="0.2">
      <c r="C113" s="17"/>
      <c r="D113" s="17"/>
      <c r="E113" s="17"/>
      <c r="F113" s="17"/>
      <c r="G113" s="17"/>
      <c r="H113" s="17"/>
    </row>
    <row r="114" spans="3:8" s="8" customFormat="1" x14ac:dyDescent="0.2">
      <c r="C114" s="17"/>
      <c r="D114" s="17"/>
      <c r="E114" s="17"/>
      <c r="F114" s="17"/>
      <c r="G114" s="17"/>
      <c r="H114" s="17"/>
    </row>
    <row r="115" spans="3:8" s="8" customFormat="1" x14ac:dyDescent="0.2">
      <c r="C115" s="17"/>
      <c r="D115" s="17"/>
      <c r="E115" s="17"/>
      <c r="F115" s="17"/>
      <c r="G115" s="17"/>
      <c r="H115" s="17"/>
    </row>
    <row r="116" spans="3:8" s="8" customFormat="1" x14ac:dyDescent="0.2">
      <c r="C116" s="17"/>
      <c r="D116" s="17"/>
      <c r="E116" s="17"/>
      <c r="F116" s="17"/>
      <c r="G116" s="17"/>
      <c r="H116" s="17"/>
    </row>
    <row r="117" spans="3:8" s="8" customFormat="1" x14ac:dyDescent="0.2">
      <c r="C117" s="17"/>
      <c r="D117" s="17"/>
      <c r="E117" s="17"/>
      <c r="F117" s="17"/>
      <c r="G117" s="17"/>
      <c r="H117" s="17"/>
    </row>
    <row r="118" spans="3:8" s="8" customFormat="1" x14ac:dyDescent="0.2">
      <c r="C118" s="17"/>
      <c r="D118" s="17"/>
      <c r="E118" s="17"/>
      <c r="F118" s="17"/>
      <c r="G118" s="17"/>
      <c r="H118" s="17"/>
    </row>
  </sheetData>
  <sheetProtection selectLockedCells="1" selectUnlockedCells="1"/>
  <mergeCells count="11">
    <mergeCell ref="A25:B25"/>
    <mergeCell ref="A33:B33"/>
    <mergeCell ref="A6:B6"/>
    <mergeCell ref="A35:B35"/>
    <mergeCell ref="A27:B27"/>
    <mergeCell ref="H1:H6"/>
    <mergeCell ref="C1:C6"/>
    <mergeCell ref="D1:D6"/>
    <mergeCell ref="E1:E6"/>
    <mergeCell ref="F1:F6"/>
    <mergeCell ref="G1:G6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>
        <f>SUMMARY!A20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38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" x14ac:dyDescent="0.2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.75" x14ac:dyDescent="0.2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.75" x14ac:dyDescent="0.2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.75" x14ac:dyDescent="0.2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.75" x14ac:dyDescent="0.2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.75" x14ac:dyDescent="0.2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.75" x14ac:dyDescent="0.2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.75" x14ac:dyDescent="0.2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.75" x14ac:dyDescent="0.2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.75" x14ac:dyDescent="0.2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.75" x14ac:dyDescent="0.2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.75" x14ac:dyDescent="0.2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.75" x14ac:dyDescent="0.2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.75" x14ac:dyDescent="0.2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.75" x14ac:dyDescent="0.2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.75" x14ac:dyDescent="0.2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.75" x14ac:dyDescent="0.2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.75" x14ac:dyDescent="0.2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.75" x14ac:dyDescent="0.2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.75" x14ac:dyDescent="0.2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9.5" thickBot="1" x14ac:dyDescent="0.25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4" thickBot="1" x14ac:dyDescent="0.25">
      <c r="A40" s="200" t="s">
        <v>62</v>
      </c>
      <c r="B40" s="197"/>
      <c r="C40" s="197"/>
      <c r="D40" s="197"/>
      <c r="E40" s="162" t="e">
        <f>SUM(E10:E39)</f>
        <v>#REF!</v>
      </c>
      <c r="F40" s="201"/>
      <c r="G40" s="202"/>
      <c r="H40" s="202"/>
      <c r="I40" s="163">
        <f>SUM(I10:I39)</f>
        <v>0</v>
      </c>
      <c r="J40" s="201"/>
      <c r="K40" s="202"/>
      <c r="L40" s="202"/>
      <c r="M40" s="163">
        <f>SUM(M10:M39)</f>
        <v>0</v>
      </c>
      <c r="N40" s="201"/>
      <c r="O40" s="202"/>
      <c r="P40" s="202"/>
      <c r="Q40" s="163">
        <f>SUM(Q10:Q39)</f>
        <v>0</v>
      </c>
      <c r="R40" s="201"/>
      <c r="S40" s="202"/>
      <c r="T40" s="202"/>
      <c r="U40" s="163">
        <f>SUM(U10:U39)</f>
        <v>0</v>
      </c>
      <c r="V40" s="201"/>
      <c r="W40" s="202"/>
      <c r="X40" s="202"/>
      <c r="Y40" s="163">
        <f>SUM(Y10:Y39)</f>
        <v>0</v>
      </c>
      <c r="Z40" s="201"/>
      <c r="AA40" s="202"/>
      <c r="AB40" s="202"/>
      <c r="AC40" s="163">
        <f>SUM(AC10:AC39)</f>
        <v>0</v>
      </c>
    </row>
    <row r="41" spans="1:29" x14ac:dyDescent="0.2">
      <c r="I41" s="161"/>
      <c r="M41" s="161"/>
      <c r="Q41" s="161"/>
      <c r="U41" s="161"/>
      <c r="Y41" s="161"/>
      <c r="AC41" s="161"/>
    </row>
    <row r="42" spans="1:29" x14ac:dyDescent="0.2">
      <c r="I42" s="161"/>
      <c r="M42" s="161"/>
      <c r="Q42" s="161"/>
      <c r="U42" s="161"/>
      <c r="Y42" s="161"/>
      <c r="AC42" s="161"/>
    </row>
    <row r="43" spans="1:29" x14ac:dyDescent="0.2">
      <c r="I43" s="161"/>
      <c r="M43" s="161"/>
      <c r="Q43" s="161"/>
      <c r="U43" s="161"/>
      <c r="Y43" s="161"/>
      <c r="AC43" s="161"/>
    </row>
    <row r="44" spans="1:29" x14ac:dyDescent="0.2">
      <c r="I44" s="161"/>
      <c r="M44" s="161"/>
      <c r="Q44" s="161"/>
      <c r="U44" s="161"/>
      <c r="Y44" s="161"/>
      <c r="AC44" s="161"/>
    </row>
    <row r="45" spans="1:29" x14ac:dyDescent="0.2">
      <c r="I45" s="161"/>
      <c r="M45" s="161"/>
      <c r="Q45" s="161"/>
      <c r="U45" s="161"/>
      <c r="Y45" s="161"/>
      <c r="AC45" s="161"/>
    </row>
    <row r="46" spans="1:29" x14ac:dyDescent="0.2">
      <c r="I46" s="161"/>
      <c r="M46" s="161"/>
      <c r="Q46" s="161"/>
      <c r="U46" s="161"/>
      <c r="Y46" s="161"/>
      <c r="AC46" s="161"/>
    </row>
    <row r="47" spans="1:29" x14ac:dyDescent="0.2">
      <c r="I47" s="161"/>
      <c r="M47" s="161"/>
      <c r="Q47" s="161"/>
      <c r="U47" s="161"/>
      <c r="Y47" s="161"/>
      <c r="AC47" s="161"/>
    </row>
    <row r="48" spans="1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  <row r="85" spans="9:29" x14ac:dyDescent="0.2">
      <c r="I85" s="161"/>
      <c r="M85" s="161"/>
      <c r="Q85" s="161"/>
      <c r="U85" s="161"/>
      <c r="Y85" s="161"/>
      <c r="AC85" s="161"/>
    </row>
    <row r="86" spans="9:29" x14ac:dyDescent="0.2">
      <c r="I86" s="161"/>
      <c r="M86" s="161"/>
      <c r="Q86" s="161"/>
      <c r="U86" s="161"/>
      <c r="Y86" s="161"/>
      <c r="AC86" s="161"/>
    </row>
    <row r="87" spans="9:29" x14ac:dyDescent="0.2">
      <c r="I87" s="161"/>
      <c r="M87" s="161"/>
      <c r="Q87" s="161"/>
      <c r="U87" s="161"/>
      <c r="Y87" s="161"/>
      <c r="AC87" s="161"/>
    </row>
    <row r="88" spans="9:29" x14ac:dyDescent="0.2">
      <c r="I88" s="161"/>
      <c r="M88" s="161"/>
      <c r="Q88" s="161"/>
      <c r="U88" s="161"/>
      <c r="Y88" s="161"/>
      <c r="AC88" s="161"/>
    </row>
    <row r="89" spans="9:29" x14ac:dyDescent="0.2">
      <c r="I89" s="161"/>
      <c r="M89" s="161"/>
      <c r="Q89" s="161"/>
      <c r="U89" s="161"/>
      <c r="Y89" s="161"/>
      <c r="AC89" s="161"/>
    </row>
    <row r="90" spans="9:29" x14ac:dyDescent="0.2">
      <c r="I90" s="161"/>
      <c r="M90" s="161"/>
      <c r="Q90" s="161"/>
      <c r="U90" s="161"/>
      <c r="Y90" s="161"/>
      <c r="AC90" s="161"/>
    </row>
    <row r="91" spans="9:29" x14ac:dyDescent="0.2">
      <c r="I91" s="161"/>
      <c r="M91" s="161"/>
      <c r="Q91" s="161"/>
      <c r="U91" s="161"/>
      <c r="Y91" s="161"/>
      <c r="AC91" s="161"/>
    </row>
    <row r="92" spans="9:29" x14ac:dyDescent="0.2">
      <c r="I92" s="161"/>
      <c r="M92" s="161"/>
      <c r="Q92" s="161"/>
      <c r="U92" s="161"/>
      <c r="Y92" s="161"/>
      <c r="AC92" s="161"/>
    </row>
    <row r="93" spans="9:29" x14ac:dyDescent="0.2">
      <c r="I93" s="161"/>
      <c r="M93" s="161"/>
      <c r="Q93" s="161"/>
      <c r="U93" s="161"/>
      <c r="Y93" s="161"/>
      <c r="AC93" s="161"/>
    </row>
    <row r="94" spans="9:29" x14ac:dyDescent="0.2">
      <c r="I94" s="161"/>
      <c r="M94" s="161"/>
      <c r="Q94" s="161"/>
      <c r="U94" s="161"/>
      <c r="Y94" s="161"/>
      <c r="AC94" s="161"/>
    </row>
    <row r="95" spans="9:29" x14ac:dyDescent="0.2">
      <c r="I95" s="161"/>
      <c r="M95" s="161"/>
      <c r="Q95" s="161"/>
      <c r="U95" s="161"/>
      <c r="Y95" s="161"/>
      <c r="AC95" s="161"/>
    </row>
    <row r="96" spans="9:29" x14ac:dyDescent="0.2">
      <c r="I96" s="161"/>
      <c r="M96" s="161"/>
      <c r="Q96" s="161"/>
      <c r="U96" s="161"/>
      <c r="Y96" s="161"/>
      <c r="AC96" s="161"/>
    </row>
    <row r="97" spans="9:29" x14ac:dyDescent="0.2">
      <c r="I97" s="161"/>
      <c r="M97" s="161"/>
      <c r="Q97" s="161"/>
      <c r="U97" s="161"/>
      <c r="Y97" s="161"/>
      <c r="AC97" s="161"/>
    </row>
    <row r="98" spans="9:29" x14ac:dyDescent="0.2">
      <c r="I98" s="161"/>
      <c r="M98" s="161"/>
      <c r="Q98" s="161"/>
      <c r="U98" s="161"/>
      <c r="Y98" s="161"/>
      <c r="AC98" s="161"/>
    </row>
    <row r="99" spans="9:29" x14ac:dyDescent="0.2">
      <c r="I99" s="161"/>
      <c r="M99" s="161"/>
      <c r="Q99" s="161"/>
      <c r="U99" s="161"/>
      <c r="Y99" s="161"/>
      <c r="AC99" s="161"/>
    </row>
    <row r="100" spans="9:29" x14ac:dyDescent="0.2">
      <c r="I100" s="161"/>
      <c r="M100" s="161"/>
      <c r="Q100" s="161"/>
      <c r="U100" s="161"/>
      <c r="Y100" s="161"/>
      <c r="AC100" s="161"/>
    </row>
    <row r="101" spans="9:29" x14ac:dyDescent="0.2">
      <c r="I101" s="161"/>
      <c r="M101" s="161"/>
      <c r="Q101" s="161"/>
      <c r="U101" s="161"/>
      <c r="Y101" s="161"/>
      <c r="AC101" s="161"/>
    </row>
    <row r="102" spans="9:29" x14ac:dyDescent="0.2">
      <c r="I102" s="161"/>
      <c r="M102" s="161"/>
      <c r="Q102" s="161"/>
      <c r="U102" s="161"/>
      <c r="Y102" s="161"/>
      <c r="AC102" s="161"/>
    </row>
    <row r="103" spans="9:29" x14ac:dyDescent="0.2">
      <c r="I103" s="161"/>
      <c r="M103" s="161"/>
      <c r="Q103" s="161"/>
      <c r="U103" s="161"/>
      <c r="Y103" s="161"/>
      <c r="AC103" s="161"/>
    </row>
    <row r="104" spans="9:29" x14ac:dyDescent="0.2">
      <c r="I104" s="161"/>
      <c r="M104" s="161"/>
      <c r="Q104" s="161"/>
      <c r="U104" s="161"/>
      <c r="Y104" s="161"/>
      <c r="AC104" s="161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C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>
        <f>SUMMARY!A21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39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" x14ac:dyDescent="0.2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.75" x14ac:dyDescent="0.2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.75" x14ac:dyDescent="0.2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.75" x14ac:dyDescent="0.2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.75" x14ac:dyDescent="0.2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.75" x14ac:dyDescent="0.2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.75" x14ac:dyDescent="0.2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.75" x14ac:dyDescent="0.2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.75" x14ac:dyDescent="0.2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.75" x14ac:dyDescent="0.2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.75" x14ac:dyDescent="0.2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.75" x14ac:dyDescent="0.2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.75" x14ac:dyDescent="0.2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.75" x14ac:dyDescent="0.2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.75" x14ac:dyDescent="0.2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.75" x14ac:dyDescent="0.2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.75" x14ac:dyDescent="0.2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.75" x14ac:dyDescent="0.2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.75" x14ac:dyDescent="0.2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.75" x14ac:dyDescent="0.2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9.5" thickBot="1" x14ac:dyDescent="0.25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4" thickBot="1" x14ac:dyDescent="0.25">
      <c r="A40" s="200" t="s">
        <v>63</v>
      </c>
      <c r="B40" s="197"/>
      <c r="C40" s="197"/>
      <c r="D40" s="197"/>
      <c r="E40" s="162" t="e">
        <f>SUM(E10:E39)</f>
        <v>#REF!</v>
      </c>
      <c r="F40" s="201"/>
      <c r="G40" s="202"/>
      <c r="H40" s="202"/>
      <c r="I40" s="163">
        <f>SUM(I10:I39)</f>
        <v>0</v>
      </c>
      <c r="J40" s="201"/>
      <c r="K40" s="202"/>
      <c r="L40" s="202"/>
      <c r="M40" s="163">
        <f>SUM(M10:M39)</f>
        <v>0</v>
      </c>
      <c r="N40" s="201"/>
      <c r="O40" s="202"/>
      <c r="P40" s="202"/>
      <c r="Q40" s="163">
        <f>SUM(Q10:Q39)</f>
        <v>0</v>
      </c>
      <c r="R40" s="201"/>
      <c r="S40" s="202"/>
      <c r="T40" s="202"/>
      <c r="U40" s="163">
        <f>SUM(U10:U39)</f>
        <v>0</v>
      </c>
      <c r="V40" s="201"/>
      <c r="W40" s="202"/>
      <c r="X40" s="202"/>
      <c r="Y40" s="163">
        <f>SUM(Y10:Y39)</f>
        <v>0</v>
      </c>
      <c r="Z40" s="201"/>
      <c r="AA40" s="202"/>
      <c r="AB40" s="202"/>
      <c r="AC40" s="163">
        <f>SUM(AC10:AC39)</f>
        <v>0</v>
      </c>
    </row>
    <row r="41" spans="1:29" x14ac:dyDescent="0.2">
      <c r="I41" s="161"/>
      <c r="M41" s="161"/>
      <c r="Q41" s="161"/>
      <c r="U41" s="161"/>
      <c r="Y41" s="161"/>
      <c r="AC41" s="161"/>
    </row>
    <row r="42" spans="1:29" x14ac:dyDescent="0.2">
      <c r="I42" s="161"/>
      <c r="M42" s="161"/>
      <c r="Q42" s="161"/>
      <c r="U42" s="161"/>
      <c r="Y42" s="161"/>
      <c r="AC42" s="161"/>
    </row>
    <row r="43" spans="1:29" x14ac:dyDescent="0.2">
      <c r="I43" s="161"/>
      <c r="M43" s="161"/>
      <c r="Q43" s="161"/>
      <c r="U43" s="161"/>
      <c r="Y43" s="161"/>
      <c r="AC43" s="161"/>
    </row>
    <row r="44" spans="1:29" x14ac:dyDescent="0.2">
      <c r="I44" s="161"/>
      <c r="M44" s="161"/>
      <c r="Q44" s="161"/>
      <c r="U44" s="161"/>
      <c r="Y44" s="161"/>
      <c r="AC44" s="161"/>
    </row>
    <row r="45" spans="1:29" x14ac:dyDescent="0.2">
      <c r="I45" s="161"/>
      <c r="M45" s="161"/>
      <c r="Q45" s="161"/>
      <c r="U45" s="161"/>
      <c r="Y45" s="161"/>
      <c r="AC45" s="161"/>
    </row>
    <row r="46" spans="1:29" x14ac:dyDescent="0.2">
      <c r="I46" s="161"/>
      <c r="M46" s="161"/>
      <c r="Q46" s="161"/>
      <c r="U46" s="161"/>
      <c r="Y46" s="161"/>
      <c r="AC46" s="161"/>
    </row>
    <row r="47" spans="1:29" x14ac:dyDescent="0.2">
      <c r="I47" s="161"/>
      <c r="M47" s="161"/>
      <c r="Q47" s="161"/>
      <c r="U47" s="161"/>
      <c r="Y47" s="161"/>
      <c r="AC47" s="161"/>
    </row>
    <row r="48" spans="1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  <row r="85" spans="9:29" x14ac:dyDescent="0.2">
      <c r="I85" s="161"/>
      <c r="M85" s="161"/>
      <c r="Q85" s="161"/>
      <c r="U85" s="161"/>
      <c r="Y85" s="161"/>
      <c r="AC85" s="161"/>
    </row>
    <row r="86" spans="9:29" x14ac:dyDescent="0.2">
      <c r="I86" s="161"/>
      <c r="M86" s="161"/>
      <c r="Q86" s="161"/>
      <c r="U86" s="161"/>
      <c r="Y86" s="161"/>
      <c r="AC86" s="161"/>
    </row>
    <row r="87" spans="9:29" x14ac:dyDescent="0.2">
      <c r="I87" s="161"/>
      <c r="M87" s="161"/>
      <c r="Q87" s="161"/>
      <c r="U87" s="161"/>
      <c r="Y87" s="161"/>
      <c r="AC87" s="161"/>
    </row>
    <row r="88" spans="9:29" x14ac:dyDescent="0.2">
      <c r="I88" s="161"/>
      <c r="M88" s="161"/>
      <c r="Q88" s="161"/>
      <c r="U88" s="161"/>
      <c r="Y88" s="161"/>
      <c r="AC88" s="161"/>
    </row>
    <row r="89" spans="9:29" x14ac:dyDescent="0.2">
      <c r="I89" s="161"/>
      <c r="M89" s="161"/>
      <c r="Q89" s="161"/>
      <c r="U89" s="161"/>
      <c r="Y89" s="161"/>
      <c r="AC89" s="161"/>
    </row>
    <row r="90" spans="9:29" x14ac:dyDescent="0.2">
      <c r="I90" s="161"/>
      <c r="M90" s="161"/>
      <c r="Q90" s="161"/>
      <c r="U90" s="161"/>
      <c r="Y90" s="161"/>
      <c r="AC90" s="161"/>
    </row>
    <row r="91" spans="9:29" x14ac:dyDescent="0.2">
      <c r="I91" s="161"/>
      <c r="M91" s="161"/>
      <c r="Q91" s="161"/>
      <c r="U91" s="161"/>
      <c r="Y91" s="161"/>
      <c r="AC91" s="161"/>
    </row>
    <row r="92" spans="9:29" x14ac:dyDescent="0.2">
      <c r="I92" s="161"/>
      <c r="M92" s="161"/>
      <c r="Q92" s="161"/>
      <c r="U92" s="161"/>
      <c r="Y92" s="161"/>
      <c r="AC92" s="161"/>
    </row>
    <row r="93" spans="9:29" x14ac:dyDescent="0.2">
      <c r="I93" s="161"/>
      <c r="M93" s="161"/>
      <c r="Q93" s="161"/>
      <c r="U93" s="161"/>
      <c r="Y93" s="161"/>
      <c r="AC93" s="161"/>
    </row>
    <row r="94" spans="9:29" x14ac:dyDescent="0.2">
      <c r="I94" s="161"/>
      <c r="M94" s="161"/>
      <c r="Q94" s="161"/>
      <c r="U94" s="161"/>
      <c r="Y94" s="161"/>
      <c r="AC94" s="161"/>
    </row>
    <row r="95" spans="9:29" x14ac:dyDescent="0.2">
      <c r="I95" s="161"/>
      <c r="M95" s="161"/>
      <c r="Q95" s="161"/>
      <c r="U95" s="161"/>
      <c r="Y95" s="161"/>
      <c r="AC95" s="161"/>
    </row>
    <row r="96" spans="9:29" x14ac:dyDescent="0.2">
      <c r="I96" s="161"/>
      <c r="M96" s="161"/>
      <c r="Q96" s="161"/>
      <c r="U96" s="161"/>
      <c r="Y96" s="161"/>
      <c r="AC96" s="161"/>
    </row>
    <row r="97" spans="9:29" x14ac:dyDescent="0.2">
      <c r="I97" s="161"/>
      <c r="M97" s="161"/>
      <c r="Q97" s="161"/>
      <c r="U97" s="161"/>
      <c r="Y97" s="161"/>
      <c r="AC97" s="161"/>
    </row>
    <row r="98" spans="9:29" x14ac:dyDescent="0.2">
      <c r="I98" s="161"/>
      <c r="M98" s="161"/>
      <c r="Q98" s="161"/>
      <c r="U98" s="161"/>
      <c r="Y98" s="161"/>
      <c r="AC98" s="161"/>
    </row>
    <row r="99" spans="9:29" x14ac:dyDescent="0.2">
      <c r="I99" s="161"/>
      <c r="M99" s="161"/>
      <c r="Q99" s="161"/>
      <c r="U99" s="161"/>
      <c r="Y99" s="161"/>
      <c r="AC99" s="161"/>
    </row>
    <row r="100" spans="9:29" x14ac:dyDescent="0.2">
      <c r="I100" s="161"/>
      <c r="M100" s="161"/>
      <c r="Q100" s="161"/>
      <c r="U100" s="161"/>
      <c r="Y100" s="161"/>
      <c r="AC100" s="161"/>
    </row>
    <row r="101" spans="9:29" x14ac:dyDescent="0.2">
      <c r="I101" s="161"/>
      <c r="M101" s="161"/>
      <c r="Q101" s="161"/>
      <c r="U101" s="161"/>
      <c r="Y101" s="161"/>
      <c r="AC101" s="161"/>
    </row>
    <row r="102" spans="9:29" x14ac:dyDescent="0.2">
      <c r="I102" s="161"/>
      <c r="M102" s="161"/>
      <c r="Q102" s="161"/>
      <c r="U102" s="161"/>
      <c r="Y102" s="161"/>
      <c r="AC102" s="161"/>
    </row>
    <row r="103" spans="9:29" x14ac:dyDescent="0.2">
      <c r="I103" s="161"/>
      <c r="M103" s="161"/>
      <c r="Q103" s="161"/>
      <c r="U103" s="161"/>
      <c r="Y103" s="161"/>
      <c r="AC103" s="161"/>
    </row>
    <row r="104" spans="9:29" x14ac:dyDescent="0.2">
      <c r="I104" s="161"/>
      <c r="M104" s="161"/>
      <c r="Q104" s="161"/>
      <c r="U104" s="161"/>
      <c r="Y104" s="161"/>
      <c r="AC104" s="161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>
        <f>SUMMARY!A22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40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" x14ac:dyDescent="0.2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.75" x14ac:dyDescent="0.2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.75" x14ac:dyDescent="0.2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.75" x14ac:dyDescent="0.2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.75" x14ac:dyDescent="0.2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.75" x14ac:dyDescent="0.2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.75" x14ac:dyDescent="0.2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.75" x14ac:dyDescent="0.2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.75" x14ac:dyDescent="0.2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.75" x14ac:dyDescent="0.2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.75" x14ac:dyDescent="0.2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.75" x14ac:dyDescent="0.2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.75" x14ac:dyDescent="0.2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.75" x14ac:dyDescent="0.2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.75" x14ac:dyDescent="0.2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.75" x14ac:dyDescent="0.2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.75" x14ac:dyDescent="0.2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.75" x14ac:dyDescent="0.2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.75" x14ac:dyDescent="0.2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.75" x14ac:dyDescent="0.2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9.5" thickBot="1" x14ac:dyDescent="0.25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4" thickBot="1" x14ac:dyDescent="0.25">
      <c r="A40" s="200" t="s">
        <v>64</v>
      </c>
      <c r="B40" s="197"/>
      <c r="C40" s="197"/>
      <c r="D40" s="197"/>
      <c r="E40" s="162" t="e">
        <f>SUM(E10:E39)</f>
        <v>#REF!</v>
      </c>
      <c r="F40" s="201"/>
      <c r="G40" s="202"/>
      <c r="H40" s="202"/>
      <c r="I40" s="163">
        <f>SUM(I10:I39)</f>
        <v>0</v>
      </c>
      <c r="J40" s="201"/>
      <c r="K40" s="202"/>
      <c r="L40" s="202"/>
      <c r="M40" s="163">
        <f>SUM(M10:M39)</f>
        <v>0</v>
      </c>
      <c r="N40" s="201"/>
      <c r="O40" s="202"/>
      <c r="P40" s="202"/>
      <c r="Q40" s="163">
        <f>SUM(Q10:Q39)</f>
        <v>0</v>
      </c>
      <c r="R40" s="201"/>
      <c r="S40" s="202"/>
      <c r="T40" s="202"/>
      <c r="U40" s="163">
        <f>SUM(U10:U39)</f>
        <v>0</v>
      </c>
      <c r="V40" s="201"/>
      <c r="W40" s="202"/>
      <c r="X40" s="202"/>
      <c r="Y40" s="163">
        <f>SUM(Y10:Y39)</f>
        <v>0</v>
      </c>
      <c r="Z40" s="201"/>
      <c r="AA40" s="202"/>
      <c r="AB40" s="202"/>
      <c r="AC40" s="163">
        <f>SUM(AC10:AC39)</f>
        <v>0</v>
      </c>
    </row>
    <row r="41" spans="1:29" x14ac:dyDescent="0.2">
      <c r="I41" s="161"/>
      <c r="M41" s="161"/>
      <c r="Q41" s="161"/>
      <c r="U41" s="161"/>
      <c r="Y41" s="161"/>
      <c r="AC41" s="161"/>
    </row>
    <row r="42" spans="1:29" x14ac:dyDescent="0.2">
      <c r="I42" s="161"/>
      <c r="M42" s="161"/>
      <c r="Q42" s="161"/>
      <c r="U42" s="161"/>
      <c r="Y42" s="161"/>
      <c r="AC42" s="161"/>
    </row>
    <row r="43" spans="1:29" x14ac:dyDescent="0.2">
      <c r="I43" s="161"/>
      <c r="M43" s="161"/>
      <c r="Q43" s="161"/>
      <c r="U43" s="161"/>
      <c r="Y43" s="161"/>
      <c r="AC43" s="161"/>
    </row>
    <row r="44" spans="1:29" x14ac:dyDescent="0.2">
      <c r="I44" s="161"/>
      <c r="M44" s="161"/>
      <c r="Q44" s="161"/>
      <c r="U44" s="161"/>
      <c r="Y44" s="161"/>
      <c r="AC44" s="161"/>
    </row>
    <row r="45" spans="1:29" x14ac:dyDescent="0.2">
      <c r="I45" s="161"/>
      <c r="M45" s="161"/>
      <c r="Q45" s="161"/>
      <c r="U45" s="161"/>
      <c r="Y45" s="161"/>
      <c r="AC45" s="161"/>
    </row>
    <row r="46" spans="1:29" x14ac:dyDescent="0.2">
      <c r="I46" s="161"/>
      <c r="M46" s="161"/>
      <c r="Q46" s="161"/>
      <c r="U46" s="161"/>
      <c r="Y46" s="161"/>
      <c r="AC46" s="161"/>
    </row>
    <row r="47" spans="1:29" x14ac:dyDescent="0.2">
      <c r="I47" s="161"/>
      <c r="M47" s="161"/>
      <c r="Q47" s="161"/>
      <c r="U47" s="161"/>
      <c r="Y47" s="161"/>
      <c r="AC47" s="161"/>
    </row>
    <row r="48" spans="1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  <row r="85" spans="9:29" x14ac:dyDescent="0.2">
      <c r="I85" s="161"/>
      <c r="M85" s="161"/>
      <c r="Q85" s="161"/>
      <c r="U85" s="161"/>
      <c r="Y85" s="161"/>
      <c r="AC85" s="161"/>
    </row>
    <row r="86" spans="9:29" x14ac:dyDescent="0.2">
      <c r="I86" s="161"/>
      <c r="M86" s="161"/>
      <c r="Q86" s="161"/>
      <c r="U86" s="161"/>
      <c r="Y86" s="161"/>
      <c r="AC86" s="161"/>
    </row>
    <row r="87" spans="9:29" x14ac:dyDescent="0.2">
      <c r="I87" s="161"/>
      <c r="M87" s="161"/>
      <c r="Q87" s="161"/>
      <c r="U87" s="161"/>
      <c r="Y87" s="161"/>
      <c r="AC87" s="161"/>
    </row>
    <row r="88" spans="9:29" x14ac:dyDescent="0.2">
      <c r="I88" s="161"/>
      <c r="M88" s="161"/>
      <c r="Q88" s="161"/>
      <c r="U88" s="161"/>
      <c r="Y88" s="161"/>
      <c r="AC88" s="161"/>
    </row>
    <row r="89" spans="9:29" x14ac:dyDescent="0.2">
      <c r="I89" s="161"/>
      <c r="M89" s="161"/>
      <c r="Q89" s="161"/>
      <c r="U89" s="161"/>
      <c r="Y89" s="161"/>
      <c r="AC89" s="161"/>
    </row>
    <row r="90" spans="9:29" x14ac:dyDescent="0.2">
      <c r="I90" s="161"/>
      <c r="M90" s="161"/>
      <c r="Q90" s="161"/>
      <c r="U90" s="161"/>
      <c r="Y90" s="161"/>
      <c r="AC90" s="161"/>
    </row>
    <row r="91" spans="9:29" x14ac:dyDescent="0.2">
      <c r="I91" s="161"/>
      <c r="M91" s="161"/>
      <c r="Q91" s="161"/>
      <c r="U91" s="161"/>
      <c r="Y91" s="161"/>
      <c r="AC91" s="161"/>
    </row>
    <row r="92" spans="9:29" x14ac:dyDescent="0.2">
      <c r="I92" s="161"/>
      <c r="M92" s="161"/>
      <c r="Q92" s="161"/>
      <c r="U92" s="161"/>
      <c r="Y92" s="161"/>
      <c r="AC92" s="161"/>
    </row>
    <row r="93" spans="9:29" x14ac:dyDescent="0.2">
      <c r="I93" s="161"/>
      <c r="M93" s="161"/>
      <c r="Q93" s="161"/>
      <c r="U93" s="161"/>
      <c r="Y93" s="161"/>
      <c r="AC93" s="161"/>
    </row>
    <row r="94" spans="9:29" x14ac:dyDescent="0.2">
      <c r="I94" s="161"/>
      <c r="M94" s="161"/>
      <c r="Q94" s="161"/>
      <c r="U94" s="161"/>
      <c r="Y94" s="161"/>
      <c r="AC94" s="161"/>
    </row>
    <row r="95" spans="9:29" x14ac:dyDescent="0.2">
      <c r="I95" s="161"/>
      <c r="M95" s="161"/>
      <c r="Q95" s="161"/>
      <c r="U95" s="161"/>
      <c r="Y95" s="161"/>
      <c r="AC95" s="161"/>
    </row>
    <row r="96" spans="9:29" x14ac:dyDescent="0.2">
      <c r="I96" s="161"/>
      <c r="M96" s="161"/>
      <c r="Q96" s="161"/>
      <c r="U96" s="161"/>
      <c r="Y96" s="161"/>
      <c r="AC96" s="161"/>
    </row>
    <row r="97" spans="9:29" x14ac:dyDescent="0.2">
      <c r="I97" s="161"/>
      <c r="M97" s="161"/>
      <c r="Q97" s="161"/>
      <c r="U97" s="161"/>
      <c r="Y97" s="161"/>
      <c r="AC97" s="161"/>
    </row>
    <row r="98" spans="9:29" x14ac:dyDescent="0.2">
      <c r="I98" s="161"/>
      <c r="M98" s="161"/>
      <c r="Q98" s="161"/>
      <c r="U98" s="161"/>
      <c r="Y98" s="161"/>
      <c r="AC98" s="161"/>
    </row>
    <row r="99" spans="9:29" x14ac:dyDescent="0.2">
      <c r="I99" s="161"/>
      <c r="M99" s="161"/>
      <c r="Q99" s="161"/>
      <c r="U99" s="161"/>
      <c r="Y99" s="161"/>
      <c r="AC99" s="161"/>
    </row>
    <row r="100" spans="9:29" x14ac:dyDescent="0.2">
      <c r="I100" s="161"/>
      <c r="M100" s="161"/>
      <c r="Q100" s="161"/>
      <c r="U100" s="161"/>
      <c r="Y100" s="161"/>
      <c r="AC100" s="161"/>
    </row>
    <row r="101" spans="9:29" x14ac:dyDescent="0.2">
      <c r="I101" s="161"/>
      <c r="M101" s="161"/>
      <c r="Q101" s="161"/>
      <c r="U101" s="161"/>
      <c r="Y101" s="161"/>
      <c r="AC101" s="161"/>
    </row>
    <row r="102" spans="9:29" x14ac:dyDescent="0.2">
      <c r="I102" s="161"/>
      <c r="M102" s="161"/>
      <c r="Q102" s="161"/>
      <c r="U102" s="161"/>
      <c r="Y102" s="161"/>
      <c r="AC102" s="161"/>
    </row>
    <row r="103" spans="9:29" x14ac:dyDescent="0.2">
      <c r="I103" s="161"/>
      <c r="M103" s="161"/>
      <c r="Q103" s="161"/>
      <c r="U103" s="161"/>
      <c r="Y103" s="161"/>
      <c r="AC103" s="161"/>
    </row>
    <row r="104" spans="9:29" x14ac:dyDescent="0.2">
      <c r="I104" s="161"/>
      <c r="M104" s="161"/>
      <c r="Q104" s="161"/>
      <c r="U104" s="161"/>
      <c r="Y104" s="161"/>
      <c r="AC104" s="161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 t="str">
        <f>SUMMARY!A23</f>
        <v>\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33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" x14ac:dyDescent="0.2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ht="18.75" x14ac:dyDescent="0.2">
      <c r="A20" s="86">
        <v>11</v>
      </c>
      <c r="B20" s="115" t="e">
        <f>'DEPT REQS'!#REF!</f>
        <v>#REF!</v>
      </c>
      <c r="C20" s="115" t="e">
        <f>'DEPT REQS'!#REF!</f>
        <v>#REF!</v>
      </c>
      <c r="D20" s="116" t="e">
        <f>'DEPT REQS'!#REF!</f>
        <v>#REF!</v>
      </c>
      <c r="E20" s="117" t="e">
        <f>'DEPT REQS'!#REF!</f>
        <v>#REF!</v>
      </c>
      <c r="F20" s="131"/>
      <c r="G20" s="124"/>
      <c r="H20" s="122"/>
      <c r="I20" s="159"/>
      <c r="J20" s="131"/>
      <c r="K20" s="124"/>
      <c r="L20" s="122"/>
      <c r="M20" s="159"/>
      <c r="N20" s="131"/>
      <c r="O20" s="124"/>
      <c r="P20" s="122"/>
      <c r="Q20" s="159"/>
      <c r="R20" s="131"/>
      <c r="S20" s="124"/>
      <c r="T20" s="122"/>
      <c r="U20" s="159"/>
      <c r="V20" s="131"/>
      <c r="W20" s="124"/>
      <c r="X20" s="122"/>
      <c r="Y20" s="159"/>
      <c r="Z20" s="131"/>
      <c r="AA20" s="124"/>
      <c r="AB20" s="122"/>
      <c r="AC20" s="159"/>
    </row>
    <row r="21" spans="1:29" ht="18.75" x14ac:dyDescent="0.2">
      <c r="A21" s="86">
        <v>12</v>
      </c>
      <c r="B21" s="115" t="e">
        <f>'DEPT REQS'!#REF!</f>
        <v>#REF!</v>
      </c>
      <c r="C21" s="115" t="e">
        <f>'DEPT REQS'!#REF!</f>
        <v>#REF!</v>
      </c>
      <c r="D21" s="116" t="e">
        <f>'DEPT REQS'!#REF!</f>
        <v>#REF!</v>
      </c>
      <c r="E21" s="117" t="e">
        <f>'DEPT REQS'!#REF!</f>
        <v>#REF!</v>
      </c>
      <c r="F21" s="131"/>
      <c r="G21" s="124"/>
      <c r="H21" s="122"/>
      <c r="I21" s="159"/>
      <c r="J21" s="131"/>
      <c r="K21" s="124"/>
      <c r="L21" s="122"/>
      <c r="M21" s="159"/>
      <c r="N21" s="131"/>
      <c r="O21" s="124"/>
      <c r="P21" s="122"/>
      <c r="Q21" s="159"/>
      <c r="R21" s="131"/>
      <c r="S21" s="124"/>
      <c r="T21" s="122"/>
      <c r="U21" s="159"/>
      <c r="V21" s="131"/>
      <c r="W21" s="124"/>
      <c r="X21" s="122"/>
      <c r="Y21" s="159"/>
      <c r="Z21" s="131"/>
      <c r="AA21" s="124"/>
      <c r="AB21" s="122"/>
      <c r="AC21" s="159"/>
    </row>
    <row r="22" spans="1:29" ht="18.75" x14ac:dyDescent="0.2">
      <c r="A22" s="86">
        <v>13</v>
      </c>
      <c r="B22" s="115" t="e">
        <f>'DEPT REQS'!#REF!</f>
        <v>#REF!</v>
      </c>
      <c r="C22" s="115" t="e">
        <f>'DEPT REQS'!#REF!</f>
        <v>#REF!</v>
      </c>
      <c r="D22" s="116" t="e">
        <f>'DEPT REQS'!#REF!</f>
        <v>#REF!</v>
      </c>
      <c r="E22" s="117" t="e">
        <f>'DEPT REQS'!#REF!</f>
        <v>#REF!</v>
      </c>
      <c r="F22" s="131"/>
      <c r="G22" s="124"/>
      <c r="H22" s="122"/>
      <c r="I22" s="159"/>
      <c r="J22" s="131"/>
      <c r="K22" s="124"/>
      <c r="L22" s="122"/>
      <c r="M22" s="159"/>
      <c r="N22" s="131"/>
      <c r="O22" s="124"/>
      <c r="P22" s="122"/>
      <c r="Q22" s="159"/>
      <c r="R22" s="131"/>
      <c r="S22" s="124"/>
      <c r="T22" s="122"/>
      <c r="U22" s="159"/>
      <c r="V22" s="131"/>
      <c r="W22" s="124"/>
      <c r="X22" s="122"/>
      <c r="Y22" s="159"/>
      <c r="Z22" s="131"/>
      <c r="AA22" s="124"/>
      <c r="AB22" s="122"/>
      <c r="AC22" s="159"/>
    </row>
    <row r="23" spans="1:29" ht="18.75" x14ac:dyDescent="0.2">
      <c r="A23" s="86">
        <v>14</v>
      </c>
      <c r="B23" s="115" t="e">
        <f>'DEPT REQS'!#REF!</f>
        <v>#REF!</v>
      </c>
      <c r="C23" s="115" t="e">
        <f>'DEPT REQS'!#REF!</f>
        <v>#REF!</v>
      </c>
      <c r="D23" s="116" t="e">
        <f>'DEPT REQS'!#REF!</f>
        <v>#REF!</v>
      </c>
      <c r="E23" s="117" t="e">
        <f>'DEPT REQS'!#REF!</f>
        <v>#REF!</v>
      </c>
      <c r="F23" s="131"/>
      <c r="G23" s="124"/>
      <c r="H23" s="122"/>
      <c r="I23" s="159"/>
      <c r="J23" s="131"/>
      <c r="K23" s="124"/>
      <c r="L23" s="122"/>
      <c r="M23" s="159"/>
      <c r="N23" s="131"/>
      <c r="O23" s="124"/>
      <c r="P23" s="122"/>
      <c r="Q23" s="159"/>
      <c r="R23" s="131"/>
      <c r="S23" s="124"/>
      <c r="T23" s="122"/>
      <c r="U23" s="159"/>
      <c r="V23" s="131"/>
      <c r="W23" s="124"/>
      <c r="X23" s="122"/>
      <c r="Y23" s="159"/>
      <c r="Z23" s="131"/>
      <c r="AA23" s="124"/>
      <c r="AB23" s="122"/>
      <c r="AC23" s="159"/>
    </row>
    <row r="24" spans="1:29" ht="18.75" x14ac:dyDescent="0.2">
      <c r="A24" s="86">
        <v>15</v>
      </c>
      <c r="B24" s="115" t="e">
        <f>'DEPT REQS'!#REF!</f>
        <v>#REF!</v>
      </c>
      <c r="C24" s="115" t="e">
        <f>'DEPT REQS'!#REF!</f>
        <v>#REF!</v>
      </c>
      <c r="D24" s="116" t="e">
        <f>'DEPT REQS'!#REF!</f>
        <v>#REF!</v>
      </c>
      <c r="E24" s="117" t="e">
        <f>'DEPT REQS'!#REF!</f>
        <v>#REF!</v>
      </c>
      <c r="F24" s="131"/>
      <c r="G24" s="124"/>
      <c r="H24" s="122"/>
      <c r="I24" s="159"/>
      <c r="J24" s="131"/>
      <c r="K24" s="124"/>
      <c r="L24" s="122"/>
      <c r="M24" s="159"/>
      <c r="N24" s="131"/>
      <c r="O24" s="124"/>
      <c r="P24" s="122"/>
      <c r="Q24" s="159"/>
      <c r="R24" s="131"/>
      <c r="S24" s="124"/>
      <c r="T24" s="122"/>
      <c r="U24" s="159"/>
      <c r="V24" s="131"/>
      <c r="W24" s="124"/>
      <c r="X24" s="122"/>
      <c r="Y24" s="159"/>
      <c r="Z24" s="131"/>
      <c r="AA24" s="124"/>
      <c r="AB24" s="122"/>
      <c r="AC24" s="159"/>
    </row>
    <row r="25" spans="1:29" ht="18.75" x14ac:dyDescent="0.2">
      <c r="A25" s="86">
        <v>16</v>
      </c>
      <c r="B25" s="115" t="e">
        <f>'DEPT REQS'!#REF!</f>
        <v>#REF!</v>
      </c>
      <c r="C25" s="115" t="e">
        <f>'DEPT REQS'!#REF!</f>
        <v>#REF!</v>
      </c>
      <c r="D25" s="116" t="e">
        <f>'DEPT REQS'!#REF!</f>
        <v>#REF!</v>
      </c>
      <c r="E25" s="117" t="e">
        <f>'DEPT REQS'!#REF!</f>
        <v>#REF!</v>
      </c>
      <c r="F25" s="131"/>
      <c r="G25" s="124"/>
      <c r="H25" s="122"/>
      <c r="I25" s="159"/>
      <c r="J25" s="131"/>
      <c r="K25" s="124"/>
      <c r="L25" s="122"/>
      <c r="M25" s="159"/>
      <c r="N25" s="131"/>
      <c r="O25" s="124"/>
      <c r="P25" s="122"/>
      <c r="Q25" s="159"/>
      <c r="R25" s="131"/>
      <c r="S25" s="124"/>
      <c r="T25" s="122"/>
      <c r="U25" s="159"/>
      <c r="V25" s="131"/>
      <c r="W25" s="124"/>
      <c r="X25" s="122"/>
      <c r="Y25" s="159"/>
      <c r="Z25" s="131"/>
      <c r="AA25" s="124"/>
      <c r="AB25" s="122"/>
      <c r="AC25" s="159"/>
    </row>
    <row r="26" spans="1:29" ht="18.75" x14ac:dyDescent="0.2">
      <c r="A26" s="86">
        <v>17</v>
      </c>
      <c r="B26" s="115" t="e">
        <f>'DEPT REQS'!#REF!</f>
        <v>#REF!</v>
      </c>
      <c r="C26" s="115" t="e">
        <f>'DEPT REQS'!#REF!</f>
        <v>#REF!</v>
      </c>
      <c r="D26" s="116" t="e">
        <f>'DEPT REQS'!#REF!</f>
        <v>#REF!</v>
      </c>
      <c r="E26" s="117" t="e">
        <f>'DEPT REQS'!#REF!</f>
        <v>#REF!</v>
      </c>
      <c r="F26" s="131"/>
      <c r="G26" s="124"/>
      <c r="H26" s="122"/>
      <c r="I26" s="159"/>
      <c r="J26" s="131"/>
      <c r="K26" s="124"/>
      <c r="L26" s="122"/>
      <c r="M26" s="159"/>
      <c r="N26" s="131"/>
      <c r="O26" s="124"/>
      <c r="P26" s="122"/>
      <c r="Q26" s="159"/>
      <c r="R26" s="131"/>
      <c r="S26" s="124"/>
      <c r="T26" s="122"/>
      <c r="U26" s="159"/>
      <c r="V26" s="131"/>
      <c r="W26" s="124"/>
      <c r="X26" s="122"/>
      <c r="Y26" s="159"/>
      <c r="Z26" s="131"/>
      <c r="AA26" s="124"/>
      <c r="AB26" s="122"/>
      <c r="AC26" s="159"/>
    </row>
    <row r="27" spans="1:29" ht="18.75" x14ac:dyDescent="0.2">
      <c r="A27" s="86">
        <v>18</v>
      </c>
      <c r="B27" s="115" t="e">
        <f>'DEPT REQS'!#REF!</f>
        <v>#REF!</v>
      </c>
      <c r="C27" s="115" t="e">
        <f>'DEPT REQS'!#REF!</f>
        <v>#REF!</v>
      </c>
      <c r="D27" s="116" t="e">
        <f>'DEPT REQS'!#REF!</f>
        <v>#REF!</v>
      </c>
      <c r="E27" s="117" t="e">
        <f>'DEPT REQS'!#REF!</f>
        <v>#REF!</v>
      </c>
      <c r="F27" s="131"/>
      <c r="G27" s="124"/>
      <c r="H27" s="122"/>
      <c r="I27" s="159"/>
      <c r="J27" s="131"/>
      <c r="K27" s="124"/>
      <c r="L27" s="122"/>
      <c r="M27" s="159"/>
      <c r="N27" s="131"/>
      <c r="O27" s="124"/>
      <c r="P27" s="122"/>
      <c r="Q27" s="159"/>
      <c r="R27" s="131"/>
      <c r="S27" s="124"/>
      <c r="T27" s="122"/>
      <c r="U27" s="159"/>
      <c r="V27" s="131"/>
      <c r="W27" s="124"/>
      <c r="X27" s="122"/>
      <c r="Y27" s="159"/>
      <c r="Z27" s="131"/>
      <c r="AA27" s="124"/>
      <c r="AB27" s="122"/>
      <c r="AC27" s="159"/>
    </row>
    <row r="28" spans="1:29" ht="18.75" x14ac:dyDescent="0.2">
      <c r="A28" s="86">
        <v>19</v>
      </c>
      <c r="B28" s="115" t="e">
        <f>'DEPT REQS'!#REF!</f>
        <v>#REF!</v>
      </c>
      <c r="C28" s="115" t="e">
        <f>'DEPT REQS'!#REF!</f>
        <v>#REF!</v>
      </c>
      <c r="D28" s="116" t="e">
        <f>'DEPT REQS'!#REF!</f>
        <v>#REF!</v>
      </c>
      <c r="E28" s="117" t="e">
        <f>'DEPT REQS'!#REF!</f>
        <v>#REF!</v>
      </c>
      <c r="F28" s="131"/>
      <c r="G28" s="124"/>
      <c r="H28" s="122"/>
      <c r="I28" s="159"/>
      <c r="J28" s="131"/>
      <c r="K28" s="124"/>
      <c r="L28" s="122"/>
      <c r="M28" s="159"/>
      <c r="N28" s="131"/>
      <c r="O28" s="124"/>
      <c r="P28" s="122"/>
      <c r="Q28" s="159"/>
      <c r="R28" s="131"/>
      <c r="S28" s="124"/>
      <c r="T28" s="122"/>
      <c r="U28" s="159"/>
      <c r="V28" s="131"/>
      <c r="W28" s="124"/>
      <c r="X28" s="122"/>
      <c r="Y28" s="159"/>
      <c r="Z28" s="131"/>
      <c r="AA28" s="124"/>
      <c r="AB28" s="122"/>
      <c r="AC28" s="159"/>
    </row>
    <row r="29" spans="1:29" ht="18.75" x14ac:dyDescent="0.2">
      <c r="A29" s="86">
        <v>20</v>
      </c>
      <c r="B29" s="115" t="e">
        <f>'DEPT REQS'!#REF!</f>
        <v>#REF!</v>
      </c>
      <c r="C29" s="115" t="e">
        <f>'DEPT REQS'!#REF!</f>
        <v>#REF!</v>
      </c>
      <c r="D29" s="116" t="e">
        <f>'DEPT REQS'!#REF!</f>
        <v>#REF!</v>
      </c>
      <c r="E29" s="117" t="e">
        <f>'DEPT REQS'!#REF!</f>
        <v>#REF!</v>
      </c>
      <c r="F29" s="131"/>
      <c r="G29" s="124"/>
      <c r="H29" s="122"/>
      <c r="I29" s="159"/>
      <c r="J29" s="131"/>
      <c r="K29" s="124"/>
      <c r="L29" s="122"/>
      <c r="M29" s="159"/>
      <c r="N29" s="131"/>
      <c r="O29" s="124"/>
      <c r="P29" s="122"/>
      <c r="Q29" s="159"/>
      <c r="R29" s="131"/>
      <c r="S29" s="124"/>
      <c r="T29" s="122"/>
      <c r="U29" s="159"/>
      <c r="V29" s="131"/>
      <c r="W29" s="124"/>
      <c r="X29" s="122"/>
      <c r="Y29" s="159"/>
      <c r="Z29" s="131"/>
      <c r="AA29" s="124"/>
      <c r="AB29" s="122"/>
      <c r="AC29" s="159"/>
    </row>
    <row r="30" spans="1:29" ht="18.75" x14ac:dyDescent="0.2">
      <c r="A30" s="86">
        <v>21</v>
      </c>
      <c r="B30" s="115" t="e">
        <f>'DEPT REQS'!#REF!</f>
        <v>#REF!</v>
      </c>
      <c r="C30" s="115" t="e">
        <f>'DEPT REQS'!#REF!</f>
        <v>#REF!</v>
      </c>
      <c r="D30" s="116" t="e">
        <f>'DEPT REQS'!#REF!</f>
        <v>#REF!</v>
      </c>
      <c r="E30" s="117" t="e">
        <f>'DEPT REQS'!#REF!</f>
        <v>#REF!</v>
      </c>
      <c r="F30" s="131"/>
      <c r="G30" s="124"/>
      <c r="H30" s="122"/>
      <c r="I30" s="159"/>
      <c r="J30" s="131"/>
      <c r="K30" s="124"/>
      <c r="L30" s="122"/>
      <c r="M30" s="159"/>
      <c r="N30" s="131"/>
      <c r="O30" s="124"/>
      <c r="P30" s="122"/>
      <c r="Q30" s="159"/>
      <c r="R30" s="131"/>
      <c r="S30" s="124"/>
      <c r="T30" s="122"/>
      <c r="U30" s="159"/>
      <c r="V30" s="131"/>
      <c r="W30" s="124"/>
      <c r="X30" s="122"/>
      <c r="Y30" s="159"/>
      <c r="Z30" s="131"/>
      <c r="AA30" s="124"/>
      <c r="AB30" s="122"/>
      <c r="AC30" s="159"/>
    </row>
    <row r="31" spans="1:29" ht="18.75" x14ac:dyDescent="0.2">
      <c r="A31" s="86">
        <v>22</v>
      </c>
      <c r="B31" s="115" t="e">
        <f>'DEPT REQS'!#REF!</f>
        <v>#REF!</v>
      </c>
      <c r="C31" s="115" t="e">
        <f>'DEPT REQS'!#REF!</f>
        <v>#REF!</v>
      </c>
      <c r="D31" s="116" t="e">
        <f>'DEPT REQS'!#REF!</f>
        <v>#REF!</v>
      </c>
      <c r="E31" s="117" t="e">
        <f>'DEPT REQS'!#REF!</f>
        <v>#REF!</v>
      </c>
      <c r="F31" s="131"/>
      <c r="G31" s="124"/>
      <c r="H31" s="122"/>
      <c r="I31" s="159"/>
      <c r="J31" s="131"/>
      <c r="K31" s="124"/>
      <c r="L31" s="122"/>
      <c r="M31" s="159"/>
      <c r="N31" s="131"/>
      <c r="O31" s="124"/>
      <c r="P31" s="122"/>
      <c r="Q31" s="159"/>
      <c r="R31" s="131"/>
      <c r="S31" s="124"/>
      <c r="T31" s="122"/>
      <c r="U31" s="159"/>
      <c r="V31" s="131"/>
      <c r="W31" s="124"/>
      <c r="X31" s="122"/>
      <c r="Y31" s="159"/>
      <c r="Z31" s="131"/>
      <c r="AA31" s="124"/>
      <c r="AB31" s="122"/>
      <c r="AC31" s="159"/>
    </row>
    <row r="32" spans="1:29" ht="18.75" x14ac:dyDescent="0.2">
      <c r="A32" s="86">
        <v>23</v>
      </c>
      <c r="B32" s="115" t="e">
        <f>'DEPT REQS'!#REF!</f>
        <v>#REF!</v>
      </c>
      <c r="C32" s="115" t="e">
        <f>'DEPT REQS'!#REF!</f>
        <v>#REF!</v>
      </c>
      <c r="D32" s="116" t="e">
        <f>'DEPT REQS'!#REF!</f>
        <v>#REF!</v>
      </c>
      <c r="E32" s="117" t="e">
        <f>'DEPT REQS'!#REF!</f>
        <v>#REF!</v>
      </c>
      <c r="F32" s="131"/>
      <c r="G32" s="124"/>
      <c r="H32" s="122"/>
      <c r="I32" s="159"/>
      <c r="J32" s="131"/>
      <c r="K32" s="124"/>
      <c r="L32" s="122"/>
      <c r="M32" s="159"/>
      <c r="N32" s="131"/>
      <c r="O32" s="124"/>
      <c r="P32" s="122"/>
      <c r="Q32" s="159"/>
      <c r="R32" s="131"/>
      <c r="S32" s="124"/>
      <c r="T32" s="122"/>
      <c r="U32" s="159"/>
      <c r="V32" s="131"/>
      <c r="W32" s="124"/>
      <c r="X32" s="122"/>
      <c r="Y32" s="159"/>
      <c r="Z32" s="131"/>
      <c r="AA32" s="124"/>
      <c r="AB32" s="122"/>
      <c r="AC32" s="159"/>
    </row>
    <row r="33" spans="1:29" ht="18.75" x14ac:dyDescent="0.2">
      <c r="A33" s="86">
        <v>24</v>
      </c>
      <c r="B33" s="115" t="e">
        <f>'DEPT REQS'!#REF!</f>
        <v>#REF!</v>
      </c>
      <c r="C33" s="115" t="e">
        <f>'DEPT REQS'!#REF!</f>
        <v>#REF!</v>
      </c>
      <c r="D33" s="116" t="e">
        <f>'DEPT REQS'!#REF!</f>
        <v>#REF!</v>
      </c>
      <c r="E33" s="117" t="e">
        <f>'DEPT REQS'!#REF!</f>
        <v>#REF!</v>
      </c>
      <c r="F33" s="131"/>
      <c r="G33" s="124"/>
      <c r="H33" s="122"/>
      <c r="I33" s="159"/>
      <c r="J33" s="131"/>
      <c r="K33" s="124"/>
      <c r="L33" s="122"/>
      <c r="M33" s="159"/>
      <c r="N33" s="131"/>
      <c r="O33" s="124"/>
      <c r="P33" s="122"/>
      <c r="Q33" s="159"/>
      <c r="R33" s="131"/>
      <c r="S33" s="124"/>
      <c r="T33" s="122"/>
      <c r="U33" s="159"/>
      <c r="V33" s="131"/>
      <c r="W33" s="124"/>
      <c r="X33" s="122"/>
      <c r="Y33" s="159"/>
      <c r="Z33" s="131"/>
      <c r="AA33" s="124"/>
      <c r="AB33" s="122"/>
      <c r="AC33" s="159"/>
    </row>
    <row r="34" spans="1:29" ht="18.75" x14ac:dyDescent="0.2">
      <c r="A34" s="86">
        <v>25</v>
      </c>
      <c r="B34" s="115" t="e">
        <f>'DEPT REQS'!#REF!</f>
        <v>#REF!</v>
      </c>
      <c r="C34" s="115" t="e">
        <f>'DEPT REQS'!#REF!</f>
        <v>#REF!</v>
      </c>
      <c r="D34" s="116" t="e">
        <f>'DEPT REQS'!#REF!</f>
        <v>#REF!</v>
      </c>
      <c r="E34" s="117" t="e">
        <f>'DEPT REQS'!#REF!</f>
        <v>#REF!</v>
      </c>
      <c r="F34" s="131"/>
      <c r="G34" s="124"/>
      <c r="H34" s="122"/>
      <c r="I34" s="159"/>
      <c r="J34" s="131"/>
      <c r="K34" s="124"/>
      <c r="L34" s="122"/>
      <c r="M34" s="159"/>
      <c r="N34" s="131"/>
      <c r="O34" s="124"/>
      <c r="P34" s="122"/>
      <c r="Q34" s="159"/>
      <c r="R34" s="131"/>
      <c r="S34" s="124"/>
      <c r="T34" s="122"/>
      <c r="U34" s="159"/>
      <c r="V34" s="131"/>
      <c r="W34" s="124"/>
      <c r="X34" s="122"/>
      <c r="Y34" s="159"/>
      <c r="Z34" s="131"/>
      <c r="AA34" s="124"/>
      <c r="AB34" s="122"/>
      <c r="AC34" s="159"/>
    </row>
    <row r="35" spans="1:29" ht="18.75" x14ac:dyDescent="0.2">
      <c r="A35" s="86">
        <v>26</v>
      </c>
      <c r="B35" s="115" t="e">
        <f>'DEPT REQS'!#REF!</f>
        <v>#REF!</v>
      </c>
      <c r="C35" s="115" t="e">
        <f>'DEPT REQS'!#REF!</f>
        <v>#REF!</v>
      </c>
      <c r="D35" s="116" t="e">
        <f>'DEPT REQS'!#REF!</f>
        <v>#REF!</v>
      </c>
      <c r="E35" s="117" t="e">
        <f>'DEPT REQS'!#REF!</f>
        <v>#REF!</v>
      </c>
      <c r="F35" s="131"/>
      <c r="G35" s="124"/>
      <c r="H35" s="122"/>
      <c r="I35" s="159"/>
      <c r="J35" s="131"/>
      <c r="K35" s="124"/>
      <c r="L35" s="122"/>
      <c r="M35" s="159"/>
      <c r="N35" s="131"/>
      <c r="O35" s="124"/>
      <c r="P35" s="122"/>
      <c r="Q35" s="159"/>
      <c r="R35" s="131"/>
      <c r="S35" s="124"/>
      <c r="T35" s="122"/>
      <c r="U35" s="159"/>
      <c r="V35" s="131"/>
      <c r="W35" s="124"/>
      <c r="X35" s="122"/>
      <c r="Y35" s="159"/>
      <c r="Z35" s="131"/>
      <c r="AA35" s="124"/>
      <c r="AB35" s="122"/>
      <c r="AC35" s="159"/>
    </row>
    <row r="36" spans="1:29" ht="18.75" x14ac:dyDescent="0.2">
      <c r="A36" s="86">
        <v>27</v>
      </c>
      <c r="B36" s="115" t="e">
        <f>'DEPT REQS'!#REF!</f>
        <v>#REF!</v>
      </c>
      <c r="C36" s="115" t="e">
        <f>'DEPT REQS'!#REF!</f>
        <v>#REF!</v>
      </c>
      <c r="D36" s="116" t="e">
        <f>'DEPT REQS'!#REF!</f>
        <v>#REF!</v>
      </c>
      <c r="E36" s="117" t="e">
        <f>'DEPT REQS'!#REF!</f>
        <v>#REF!</v>
      </c>
      <c r="F36" s="131"/>
      <c r="G36" s="124"/>
      <c r="H36" s="122"/>
      <c r="I36" s="159"/>
      <c r="J36" s="131"/>
      <c r="K36" s="124"/>
      <c r="L36" s="122"/>
      <c r="M36" s="159"/>
      <c r="N36" s="131"/>
      <c r="O36" s="124"/>
      <c r="P36" s="122"/>
      <c r="Q36" s="159"/>
      <c r="R36" s="131"/>
      <c r="S36" s="124"/>
      <c r="T36" s="122"/>
      <c r="U36" s="159"/>
      <c r="V36" s="131"/>
      <c r="W36" s="124"/>
      <c r="X36" s="122"/>
      <c r="Y36" s="159"/>
      <c r="Z36" s="131"/>
      <c r="AA36" s="124"/>
      <c r="AB36" s="122"/>
      <c r="AC36" s="159"/>
    </row>
    <row r="37" spans="1:29" ht="18.75" x14ac:dyDescent="0.2">
      <c r="A37" s="86">
        <v>28</v>
      </c>
      <c r="B37" s="115" t="e">
        <f>'DEPT REQS'!#REF!</f>
        <v>#REF!</v>
      </c>
      <c r="C37" s="115" t="e">
        <f>'DEPT REQS'!#REF!</f>
        <v>#REF!</v>
      </c>
      <c r="D37" s="116" t="e">
        <f>'DEPT REQS'!#REF!</f>
        <v>#REF!</v>
      </c>
      <c r="E37" s="117" t="e">
        <f>'DEPT REQS'!#REF!</f>
        <v>#REF!</v>
      </c>
      <c r="F37" s="131"/>
      <c r="G37" s="124"/>
      <c r="H37" s="122"/>
      <c r="I37" s="159"/>
      <c r="J37" s="131"/>
      <c r="K37" s="124"/>
      <c r="L37" s="122"/>
      <c r="M37" s="159"/>
      <c r="N37" s="131"/>
      <c r="O37" s="124"/>
      <c r="P37" s="122"/>
      <c r="Q37" s="159"/>
      <c r="R37" s="131"/>
      <c r="S37" s="124"/>
      <c r="T37" s="122"/>
      <c r="U37" s="159"/>
      <c r="V37" s="131"/>
      <c r="W37" s="124"/>
      <c r="X37" s="122"/>
      <c r="Y37" s="159"/>
      <c r="Z37" s="131"/>
      <c r="AA37" s="124"/>
      <c r="AB37" s="122"/>
      <c r="AC37" s="159"/>
    </row>
    <row r="38" spans="1:29" ht="18.75" x14ac:dyDescent="0.2">
      <c r="A38" s="86">
        <v>29</v>
      </c>
      <c r="B38" s="115" t="e">
        <f>'DEPT REQS'!#REF!</f>
        <v>#REF!</v>
      </c>
      <c r="C38" s="115" t="e">
        <f>'DEPT REQS'!#REF!</f>
        <v>#REF!</v>
      </c>
      <c r="D38" s="116" t="e">
        <f>'DEPT REQS'!#REF!</f>
        <v>#REF!</v>
      </c>
      <c r="E38" s="117" t="e">
        <f>'DEPT REQS'!#REF!</f>
        <v>#REF!</v>
      </c>
      <c r="F38" s="131"/>
      <c r="G38" s="124"/>
      <c r="H38" s="122"/>
      <c r="I38" s="159"/>
      <c r="J38" s="131"/>
      <c r="K38" s="124"/>
      <c r="L38" s="122"/>
      <c r="M38" s="159"/>
      <c r="N38" s="131"/>
      <c r="O38" s="124"/>
      <c r="P38" s="122"/>
      <c r="Q38" s="159"/>
      <c r="R38" s="131"/>
      <c r="S38" s="124"/>
      <c r="T38" s="122"/>
      <c r="U38" s="159"/>
      <c r="V38" s="131"/>
      <c r="W38" s="124"/>
      <c r="X38" s="122"/>
      <c r="Y38" s="159"/>
      <c r="Z38" s="131"/>
      <c r="AA38" s="124"/>
      <c r="AB38" s="122"/>
      <c r="AC38" s="159"/>
    </row>
    <row r="39" spans="1:29" ht="19.5" thickBot="1" x14ac:dyDescent="0.25">
      <c r="A39" s="110">
        <v>30</v>
      </c>
      <c r="B39" s="118" t="e">
        <f>'DEPT REQS'!#REF!</f>
        <v>#REF!</v>
      </c>
      <c r="C39" s="118" t="e">
        <f>'DEPT REQS'!#REF!</f>
        <v>#REF!</v>
      </c>
      <c r="D39" s="119" t="e">
        <f>'DEPT REQS'!#REF!</f>
        <v>#REF!</v>
      </c>
      <c r="E39" s="120" t="e">
        <f>'DEPT REQS'!#REF!</f>
        <v>#REF!</v>
      </c>
      <c r="F39" s="132"/>
      <c r="G39" s="123"/>
      <c r="H39" s="126"/>
      <c r="I39" s="160"/>
      <c r="J39" s="132"/>
      <c r="K39" s="123"/>
      <c r="L39" s="126"/>
      <c r="M39" s="160"/>
      <c r="N39" s="132"/>
      <c r="O39" s="123"/>
      <c r="P39" s="126"/>
      <c r="Q39" s="160"/>
      <c r="R39" s="132"/>
      <c r="S39" s="123"/>
      <c r="T39" s="126"/>
      <c r="U39" s="160"/>
      <c r="V39" s="132"/>
      <c r="W39" s="123"/>
      <c r="X39" s="126"/>
      <c r="Y39" s="160"/>
      <c r="Z39" s="132"/>
      <c r="AA39" s="123"/>
      <c r="AB39" s="126"/>
      <c r="AC39" s="160"/>
    </row>
    <row r="40" spans="1:29" s="164" customFormat="1" ht="24" thickBot="1" x14ac:dyDescent="0.25">
      <c r="A40" s="200" t="s">
        <v>65</v>
      </c>
      <c r="B40" s="197"/>
      <c r="C40" s="197"/>
      <c r="D40" s="197"/>
      <c r="E40" s="162" t="e">
        <f>SUM(E10:E39)</f>
        <v>#REF!</v>
      </c>
      <c r="F40" s="201"/>
      <c r="G40" s="202"/>
      <c r="H40" s="202"/>
      <c r="I40" s="163">
        <f>SUM(I10:I39)</f>
        <v>0</v>
      </c>
      <c r="J40" s="201"/>
      <c r="K40" s="202"/>
      <c r="L40" s="202"/>
      <c r="M40" s="163">
        <f>SUM(M10:M39)</f>
        <v>0</v>
      </c>
      <c r="N40" s="201"/>
      <c r="O40" s="202"/>
      <c r="P40" s="202"/>
      <c r="Q40" s="163">
        <f>SUM(Q10:Q39)</f>
        <v>0</v>
      </c>
      <c r="R40" s="201"/>
      <c r="S40" s="202"/>
      <c r="T40" s="202"/>
      <c r="U40" s="163">
        <f>SUM(U10:U39)</f>
        <v>0</v>
      </c>
      <c r="V40" s="201"/>
      <c r="W40" s="202"/>
      <c r="X40" s="202"/>
      <c r="Y40" s="163">
        <f>SUM(Y10:Y39)</f>
        <v>0</v>
      </c>
      <c r="Z40" s="201"/>
      <c r="AA40" s="202"/>
      <c r="AB40" s="202"/>
      <c r="AC40" s="163">
        <f>SUM(AC10:AC39)</f>
        <v>0</v>
      </c>
    </row>
    <row r="41" spans="1:29" x14ac:dyDescent="0.2">
      <c r="I41" s="161"/>
      <c r="M41" s="161"/>
      <c r="Q41" s="161"/>
      <c r="U41" s="161"/>
      <c r="Y41" s="161"/>
      <c r="AC41" s="161"/>
    </row>
    <row r="42" spans="1:29" x14ac:dyDescent="0.2">
      <c r="I42" s="161"/>
      <c r="M42" s="161"/>
      <c r="Q42" s="161"/>
      <c r="U42" s="161"/>
      <c r="Y42" s="161"/>
      <c r="AC42" s="161"/>
    </row>
    <row r="43" spans="1:29" x14ac:dyDescent="0.2">
      <c r="I43" s="161"/>
      <c r="M43" s="161"/>
      <c r="Q43" s="161"/>
      <c r="U43" s="161"/>
      <c r="Y43" s="161"/>
      <c r="AC43" s="161"/>
    </row>
    <row r="44" spans="1:29" x14ac:dyDescent="0.2">
      <c r="I44" s="161"/>
      <c r="M44" s="161"/>
      <c r="Q44" s="161"/>
      <c r="U44" s="161"/>
      <c r="Y44" s="161"/>
      <c r="AC44" s="161"/>
    </row>
    <row r="45" spans="1:29" x14ac:dyDescent="0.2">
      <c r="I45" s="161"/>
      <c r="M45" s="161"/>
      <c r="Q45" s="161"/>
      <c r="U45" s="161"/>
      <c r="Y45" s="161"/>
      <c r="AC45" s="161"/>
    </row>
    <row r="46" spans="1:29" x14ac:dyDescent="0.2">
      <c r="I46" s="161"/>
      <c r="M46" s="161"/>
      <c r="Q46" s="161"/>
      <c r="U46" s="161"/>
      <c r="Y46" s="161"/>
      <c r="AC46" s="161"/>
    </row>
    <row r="47" spans="1:29" x14ac:dyDescent="0.2">
      <c r="I47" s="161"/>
      <c r="M47" s="161"/>
      <c r="Q47" s="161"/>
      <c r="U47" s="161"/>
      <c r="Y47" s="161"/>
      <c r="AC47" s="161"/>
    </row>
    <row r="48" spans="1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  <row r="85" spans="9:29" x14ac:dyDescent="0.2">
      <c r="I85" s="161"/>
      <c r="M85" s="161"/>
      <c r="Q85" s="161"/>
      <c r="U85" s="161"/>
      <c r="Y85" s="161"/>
      <c r="AC85" s="161"/>
    </row>
    <row r="86" spans="9:29" x14ac:dyDescent="0.2">
      <c r="I86" s="161"/>
      <c r="M86" s="161"/>
      <c r="Q86" s="161"/>
      <c r="U86" s="161"/>
      <c r="Y86" s="161"/>
      <c r="AC86" s="161"/>
    </row>
    <row r="87" spans="9:29" x14ac:dyDescent="0.2">
      <c r="I87" s="161"/>
      <c r="M87" s="161"/>
      <c r="Q87" s="161"/>
      <c r="U87" s="161"/>
      <c r="Y87" s="161"/>
      <c r="AC87" s="161"/>
    </row>
    <row r="88" spans="9:29" x14ac:dyDescent="0.2">
      <c r="I88" s="161"/>
      <c r="M88" s="161"/>
      <c r="Q88" s="161"/>
      <c r="U88" s="161"/>
      <c r="Y88" s="161"/>
      <c r="AC88" s="161"/>
    </row>
    <row r="89" spans="9:29" x14ac:dyDescent="0.2">
      <c r="I89" s="161"/>
      <c r="M89" s="161"/>
      <c r="Q89" s="161"/>
      <c r="U89" s="161"/>
      <c r="Y89" s="161"/>
      <c r="AC89" s="161"/>
    </row>
    <row r="90" spans="9:29" x14ac:dyDescent="0.2">
      <c r="I90" s="161"/>
      <c r="M90" s="161"/>
      <c r="Q90" s="161"/>
      <c r="U90" s="161"/>
      <c r="Y90" s="161"/>
      <c r="AC90" s="161"/>
    </row>
    <row r="91" spans="9:29" x14ac:dyDescent="0.2">
      <c r="I91" s="161"/>
      <c r="M91" s="161"/>
      <c r="Q91" s="161"/>
      <c r="U91" s="161"/>
      <c r="Y91" s="161"/>
      <c r="AC91" s="161"/>
    </row>
    <row r="92" spans="9:29" x14ac:dyDescent="0.2">
      <c r="I92" s="161"/>
      <c r="M92" s="161"/>
      <c r="Q92" s="161"/>
      <c r="U92" s="161"/>
      <c r="Y92" s="161"/>
      <c r="AC92" s="161"/>
    </row>
    <row r="93" spans="9:29" x14ac:dyDescent="0.2">
      <c r="I93" s="161"/>
      <c r="M93" s="161"/>
      <c r="Q93" s="161"/>
      <c r="U93" s="161"/>
      <c r="Y93" s="161"/>
      <c r="AC93" s="161"/>
    </row>
    <row r="94" spans="9:29" x14ac:dyDescent="0.2">
      <c r="I94" s="161"/>
      <c r="M94" s="161"/>
      <c r="Q94" s="161"/>
      <c r="U94" s="161"/>
      <c r="Y94" s="161"/>
      <c r="AC94" s="161"/>
    </row>
    <row r="95" spans="9:29" x14ac:dyDescent="0.2">
      <c r="I95" s="161"/>
      <c r="M95" s="161"/>
      <c r="Q95" s="161"/>
      <c r="U95" s="161"/>
      <c r="Y95" s="161"/>
      <c r="AC95" s="161"/>
    </row>
    <row r="96" spans="9:29" x14ac:dyDescent="0.2">
      <c r="I96" s="161"/>
      <c r="M96" s="161"/>
      <c r="Q96" s="161"/>
      <c r="U96" s="161"/>
      <c r="Y96" s="161"/>
      <c r="AC96" s="161"/>
    </row>
    <row r="97" spans="9:29" x14ac:dyDescent="0.2">
      <c r="I97" s="161"/>
      <c r="M97" s="161"/>
      <c r="Q97" s="161"/>
      <c r="U97" s="161"/>
      <c r="Y97" s="161"/>
      <c r="AC97" s="161"/>
    </row>
    <row r="98" spans="9:29" x14ac:dyDescent="0.2">
      <c r="I98" s="161"/>
      <c r="M98" s="161"/>
      <c r="Q98" s="161"/>
      <c r="U98" s="161"/>
      <c r="Y98" s="161"/>
      <c r="AC98" s="161"/>
    </row>
    <row r="99" spans="9:29" x14ac:dyDescent="0.2">
      <c r="I99" s="161"/>
      <c r="M99" s="161"/>
      <c r="Q99" s="161"/>
      <c r="U99" s="161"/>
      <c r="Y99" s="161"/>
      <c r="AC99" s="161"/>
    </row>
    <row r="100" spans="9:29" x14ac:dyDescent="0.2">
      <c r="I100" s="161"/>
      <c r="M100" s="161"/>
      <c r="Q100" s="161"/>
      <c r="U100" s="161"/>
      <c r="Y100" s="161"/>
      <c r="AC100" s="161"/>
    </row>
    <row r="101" spans="9:29" x14ac:dyDescent="0.2">
      <c r="I101" s="161"/>
      <c r="M101" s="161"/>
      <c r="Q101" s="161"/>
      <c r="U101" s="161"/>
      <c r="Y101" s="161"/>
      <c r="AC101" s="161"/>
    </row>
    <row r="102" spans="9:29" x14ac:dyDescent="0.2">
      <c r="I102" s="161"/>
      <c r="M102" s="161"/>
      <c r="Q102" s="161"/>
      <c r="U102" s="161"/>
      <c r="Y102" s="161"/>
      <c r="AC102" s="161"/>
    </row>
    <row r="103" spans="9:29" x14ac:dyDescent="0.2">
      <c r="I103" s="161"/>
      <c r="M103" s="161"/>
      <c r="Q103" s="161"/>
      <c r="U103" s="161"/>
      <c r="Y103" s="161"/>
      <c r="AC103" s="161"/>
    </row>
    <row r="104" spans="9:29" x14ac:dyDescent="0.2">
      <c r="I104" s="161"/>
      <c r="M104" s="161"/>
      <c r="Q104" s="161"/>
      <c r="U104" s="161"/>
      <c r="Y104" s="161"/>
      <c r="AC104" s="161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topLeftCell="A12" zoomScale="120" zoomScaleNormal="120" zoomScalePageLayoutView="155" workbookViewId="0">
      <selection activeCell="D10" sqref="D1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23.5703125" style="66" bestFit="1" customWidth="1"/>
    <col min="6" max="6" width="38" style="67" customWidth="1"/>
    <col min="7" max="7" width="17.5703125" style="68" bestFit="1" customWidth="1"/>
    <col min="8" max="16384" width="15" style="66"/>
  </cols>
  <sheetData>
    <row r="1" spans="1:7" ht="94.5" customHeight="1" x14ac:dyDescent="0.3">
      <c r="A1" s="4" t="s">
        <v>0</v>
      </c>
      <c r="B1" s="63"/>
      <c r="C1" s="64"/>
      <c r="D1" s="65"/>
    </row>
    <row r="2" spans="1:7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</row>
    <row r="3" spans="1:7" ht="20.25" x14ac:dyDescent="0.2">
      <c r="A3" s="3" t="str">
        <f>SUMMARY!A3</f>
        <v xml:space="preserve">Department: Support Services </v>
      </c>
      <c r="B3" s="69"/>
      <c r="C3" s="70"/>
      <c r="D3" s="71"/>
    </row>
    <row r="4" spans="1:7" ht="18.75" x14ac:dyDescent="0.2">
      <c r="A4" s="96" t="s">
        <v>26</v>
      </c>
      <c r="B4" s="97"/>
      <c r="C4" s="98"/>
      <c r="D4" s="99"/>
    </row>
    <row r="5" spans="1:7" ht="18.75" x14ac:dyDescent="0.2">
      <c r="A5" s="72"/>
      <c r="B5" s="69"/>
      <c r="C5" s="70"/>
      <c r="D5" s="71"/>
    </row>
    <row r="6" spans="1:7" s="74" customFormat="1" ht="23.25" thickBot="1" x14ac:dyDescent="0.25">
      <c r="A6" s="73"/>
      <c r="D6" s="75"/>
      <c r="F6" s="76"/>
      <c r="G6" s="77"/>
    </row>
    <row r="7" spans="1:7" s="74" customFormat="1" ht="25.5" x14ac:dyDescent="0.2">
      <c r="A7" s="177" t="s">
        <v>47</v>
      </c>
      <c r="B7" s="178"/>
      <c r="C7" s="178"/>
      <c r="D7" s="179"/>
      <c r="E7" s="180" t="s">
        <v>49</v>
      </c>
      <c r="F7" s="181"/>
      <c r="G7" s="181"/>
    </row>
    <row r="8" spans="1:7" s="80" customFormat="1" ht="56.25" x14ac:dyDescent="0.2">
      <c r="A8" s="95" t="s">
        <v>20</v>
      </c>
      <c r="B8" s="94" t="s">
        <v>21</v>
      </c>
      <c r="C8" s="94" t="s">
        <v>22</v>
      </c>
      <c r="D8" s="109" t="s">
        <v>23</v>
      </c>
      <c r="E8" s="78" t="s">
        <v>42</v>
      </c>
      <c r="F8" s="79" t="s">
        <v>24</v>
      </c>
      <c r="G8" s="79" t="s">
        <v>30</v>
      </c>
    </row>
    <row r="9" spans="1:7" s="80" customFormat="1" ht="19.5" thickBot="1" x14ac:dyDescent="0.25">
      <c r="A9" s="91"/>
      <c r="B9" s="92"/>
      <c r="C9" s="92"/>
      <c r="D9" s="93"/>
      <c r="E9" s="91"/>
      <c r="F9" s="92"/>
      <c r="G9" s="92"/>
    </row>
    <row r="10" spans="1:7" s="83" customFormat="1" ht="93.75" x14ac:dyDescent="0.2">
      <c r="A10" s="81">
        <v>1</v>
      </c>
      <c r="B10" s="82" t="s">
        <v>25</v>
      </c>
      <c r="C10" s="165" t="s">
        <v>76</v>
      </c>
      <c r="D10" s="127" t="s">
        <v>83</v>
      </c>
      <c r="E10" s="129"/>
      <c r="F10" s="103"/>
      <c r="G10" s="104"/>
    </row>
    <row r="11" spans="1:7" s="83" customFormat="1" ht="93.75" x14ac:dyDescent="0.2">
      <c r="A11" s="81">
        <v>2</v>
      </c>
      <c r="B11" s="85" t="s">
        <v>25</v>
      </c>
      <c r="C11" s="165" t="s">
        <v>77</v>
      </c>
      <c r="D11" s="128" t="s">
        <v>109</v>
      </c>
      <c r="E11" s="130"/>
      <c r="F11" s="105"/>
      <c r="G11" s="106"/>
    </row>
    <row r="12" spans="1:7" s="83" customFormat="1" ht="37.5" x14ac:dyDescent="0.2">
      <c r="A12" s="81">
        <v>3</v>
      </c>
      <c r="B12" s="85" t="s">
        <v>25</v>
      </c>
      <c r="C12" s="165" t="s">
        <v>78</v>
      </c>
      <c r="D12" s="128" t="s">
        <v>84</v>
      </c>
      <c r="E12" s="130"/>
      <c r="F12" s="105"/>
      <c r="G12" s="106"/>
    </row>
    <row r="13" spans="1:7" s="83" customFormat="1" ht="112.5" x14ac:dyDescent="0.2">
      <c r="A13" s="81">
        <v>4</v>
      </c>
      <c r="B13" s="85" t="s">
        <v>25</v>
      </c>
      <c r="C13" s="165" t="s">
        <v>79</v>
      </c>
      <c r="D13" s="128" t="s">
        <v>85</v>
      </c>
      <c r="E13" s="107"/>
      <c r="F13" s="105"/>
      <c r="G13" s="106"/>
    </row>
    <row r="14" spans="1:7" s="83" customFormat="1" ht="56.25" x14ac:dyDescent="0.2">
      <c r="A14" s="81">
        <v>5</v>
      </c>
      <c r="B14" s="85" t="s">
        <v>25</v>
      </c>
      <c r="C14" s="165" t="s">
        <v>80</v>
      </c>
      <c r="D14" s="128" t="s">
        <v>86</v>
      </c>
      <c r="E14" s="107"/>
      <c r="F14" s="105"/>
      <c r="G14" s="106"/>
    </row>
    <row r="15" spans="1:7" s="83" customFormat="1" ht="37.5" x14ac:dyDescent="0.2">
      <c r="A15" s="81">
        <v>6</v>
      </c>
      <c r="B15" s="85" t="s">
        <v>25</v>
      </c>
      <c r="C15" s="165" t="s">
        <v>81</v>
      </c>
      <c r="D15" s="128" t="s">
        <v>87</v>
      </c>
      <c r="E15" s="107"/>
      <c r="F15" s="105"/>
      <c r="G15" s="106"/>
    </row>
    <row r="16" spans="1:7" s="83" customFormat="1" ht="93.75" x14ac:dyDescent="0.2">
      <c r="A16" s="84">
        <v>7</v>
      </c>
      <c r="B16" s="85" t="s">
        <v>25</v>
      </c>
      <c r="C16" s="165" t="s">
        <v>82</v>
      </c>
      <c r="D16" s="128" t="s">
        <v>105</v>
      </c>
      <c r="E16" s="107"/>
      <c r="F16" s="105"/>
      <c r="G16" s="106"/>
    </row>
    <row r="17" spans="1:7" s="100" customFormat="1" ht="23.25" thickBot="1" x14ac:dyDescent="0.25">
      <c r="A17" s="182"/>
      <c r="B17" s="183"/>
      <c r="C17" s="183"/>
      <c r="D17" s="184"/>
      <c r="E17" s="108"/>
      <c r="F17" s="101"/>
      <c r="G17" s="102"/>
    </row>
  </sheetData>
  <autoFilter ref="A9:AP17" xr:uid="{00000000-0009-0000-0000-000001000000}"/>
  <mergeCells count="3">
    <mergeCell ref="A7:D7"/>
    <mergeCell ref="E7:G7"/>
    <mergeCell ref="A17:D1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147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147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147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147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147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147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148"/>
      <c r="M3" s="148"/>
      <c r="Q3" s="148"/>
      <c r="U3" s="148"/>
      <c r="Y3" s="148"/>
      <c r="AC3" s="148"/>
    </row>
    <row r="4" spans="1:29" ht="18.75" x14ac:dyDescent="0.2">
      <c r="A4" s="28" t="s">
        <v>50</v>
      </c>
      <c r="B4" s="69"/>
      <c r="C4" s="70"/>
      <c r="D4" s="71"/>
      <c r="E4" s="71"/>
      <c r="I4" s="148"/>
      <c r="M4" s="148"/>
      <c r="Q4" s="148"/>
      <c r="U4" s="148"/>
      <c r="Y4" s="148"/>
      <c r="AC4" s="148"/>
    </row>
    <row r="5" spans="1:29" ht="18.75" x14ac:dyDescent="0.2">
      <c r="A5" s="135" t="s">
        <v>51</v>
      </c>
      <c r="B5" s="69"/>
      <c r="C5" s="70"/>
      <c r="D5" s="71"/>
      <c r="E5" s="71"/>
      <c r="I5" s="148"/>
      <c r="M5" s="148"/>
      <c r="Q5" s="148"/>
      <c r="U5" s="148"/>
      <c r="Y5" s="148"/>
      <c r="AC5" s="148"/>
    </row>
    <row r="6" spans="1:29" s="74" customFormat="1" ht="23.25" thickBot="1" x14ac:dyDescent="0.25">
      <c r="A6" s="73"/>
      <c r="D6" s="75"/>
      <c r="E6" s="75"/>
      <c r="G6" s="76"/>
      <c r="H6" s="77"/>
      <c r="I6" s="149"/>
      <c r="K6" s="76"/>
      <c r="L6" s="77"/>
      <c r="M6" s="149"/>
      <c r="O6" s="76"/>
      <c r="P6" s="77"/>
      <c r="Q6" s="149"/>
      <c r="S6" s="76"/>
      <c r="T6" s="77"/>
      <c r="U6" s="149"/>
      <c r="W6" s="76"/>
      <c r="X6" s="77"/>
      <c r="Y6" s="149"/>
      <c r="AA6" s="76"/>
      <c r="AB6" s="77"/>
      <c r="AC6" s="149"/>
    </row>
    <row r="7" spans="1:29" s="74" customFormat="1" ht="25.5" x14ac:dyDescent="0.2">
      <c r="A7" s="192" t="s">
        <v>41</v>
      </c>
      <c r="B7" s="193"/>
      <c r="C7" s="193"/>
      <c r="D7" s="193"/>
      <c r="E7" s="193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43</v>
      </c>
      <c r="F8" s="78" t="s">
        <v>43</v>
      </c>
      <c r="G8" s="79" t="s">
        <v>24</v>
      </c>
      <c r="H8" s="79" t="s">
        <v>30</v>
      </c>
      <c r="I8" s="150" t="s">
        <v>52</v>
      </c>
      <c r="J8" s="78" t="s">
        <v>43</v>
      </c>
      <c r="K8" s="79" t="s">
        <v>24</v>
      </c>
      <c r="L8" s="79" t="s">
        <v>30</v>
      </c>
      <c r="M8" s="150" t="s">
        <v>52</v>
      </c>
      <c r="N8" s="78" t="s">
        <v>43</v>
      </c>
      <c r="O8" s="79" t="s">
        <v>24</v>
      </c>
      <c r="P8" s="79" t="s">
        <v>30</v>
      </c>
      <c r="Q8" s="150" t="s">
        <v>52</v>
      </c>
      <c r="R8" s="78" t="s">
        <v>43</v>
      </c>
      <c r="S8" s="79" t="s">
        <v>24</v>
      </c>
      <c r="T8" s="79" t="s">
        <v>30</v>
      </c>
      <c r="U8" s="150" t="s">
        <v>52</v>
      </c>
      <c r="V8" s="78" t="s">
        <v>43</v>
      </c>
      <c r="W8" s="79" t="s">
        <v>24</v>
      </c>
      <c r="X8" s="79" t="s">
        <v>30</v>
      </c>
      <c r="Y8" s="150" t="s">
        <v>52</v>
      </c>
      <c r="Z8" s="78" t="s">
        <v>43</v>
      </c>
      <c r="AA8" s="79" t="s">
        <v>24</v>
      </c>
      <c r="AB8" s="79" t="s">
        <v>30</v>
      </c>
      <c r="AC8" s="150" t="s">
        <v>52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1"/>
      <c r="J9" s="91"/>
      <c r="K9" s="92"/>
      <c r="L9" s="92"/>
      <c r="M9" s="151"/>
      <c r="N9" s="91"/>
      <c r="O9" s="92"/>
      <c r="P9" s="92"/>
      <c r="Q9" s="151"/>
      <c r="R9" s="91"/>
      <c r="S9" s="92"/>
      <c r="T9" s="92"/>
      <c r="U9" s="151"/>
      <c r="V9" s="91"/>
      <c r="W9" s="92"/>
      <c r="X9" s="92"/>
      <c r="Y9" s="151"/>
      <c r="Z9" s="91"/>
      <c r="AA9" s="92"/>
      <c r="AB9" s="92"/>
      <c r="AC9" s="151"/>
    </row>
    <row r="10" spans="1:29" ht="93.75" x14ac:dyDescent="0.2">
      <c r="A10" s="86">
        <v>1</v>
      </c>
      <c r="B10" s="115" t="str">
        <f>'MIN REQS'!B10</f>
        <v>Min req.</v>
      </c>
      <c r="C10" s="115" t="str">
        <f>'MIN REQS'!C10</f>
        <v>Licenses/Certifications</v>
      </c>
      <c r="D10" s="116" t="str">
        <f>'MIN REQS'!D10</f>
        <v>Provide all appropriate Licenses and Certifications required in the State of Tennessee to provide the goods and/or perform the Services required.  Provide a copy of your current Shelby County Business License (if the business is located in Shelby County, TN).</v>
      </c>
      <c r="E10" s="117" t="s">
        <v>44</v>
      </c>
      <c r="F10" s="142"/>
      <c r="G10" s="143"/>
      <c r="H10" s="144"/>
      <c r="I10" s="136"/>
      <c r="J10" s="142"/>
      <c r="K10" s="143"/>
      <c r="L10" s="144"/>
      <c r="M10" s="136"/>
      <c r="N10" s="142"/>
      <c r="O10" s="143"/>
      <c r="P10" s="144"/>
      <c r="Q10" s="136"/>
      <c r="R10" s="142"/>
      <c r="S10" s="143"/>
      <c r="T10" s="144"/>
      <c r="U10" s="136"/>
      <c r="V10" s="142"/>
      <c r="W10" s="143"/>
      <c r="X10" s="144"/>
      <c r="Y10" s="136"/>
      <c r="Z10" s="142"/>
      <c r="AA10" s="143"/>
      <c r="AB10" s="144"/>
      <c r="AC10" s="136"/>
    </row>
    <row r="11" spans="1:29" ht="93.75" x14ac:dyDescent="0.2">
      <c r="A11" s="86">
        <v>2</v>
      </c>
      <c r="B11" s="115" t="str">
        <f>'MIN REQS'!B11</f>
        <v>Min req.</v>
      </c>
      <c r="C11" s="115" t="str">
        <f>'MIN REQS'!C11</f>
        <v xml:space="preserve">EOC/Vendor Status </v>
      </c>
      <c r="D11" s="116" t="str">
        <f>'MIN REQS'!D11</f>
        <v xml:space="preserve">	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17" t="s">
        <v>44</v>
      </c>
      <c r="F11" s="131"/>
      <c r="G11" s="124"/>
      <c r="H11" s="122"/>
      <c r="I11" s="145"/>
      <c r="J11" s="131"/>
      <c r="K11" s="124"/>
      <c r="L11" s="122"/>
      <c r="M11" s="145"/>
      <c r="N11" s="131"/>
      <c r="O11" s="124"/>
      <c r="P11" s="122"/>
      <c r="Q11" s="145"/>
      <c r="R11" s="131"/>
      <c r="S11" s="124"/>
      <c r="T11" s="122"/>
      <c r="U11" s="145"/>
      <c r="V11" s="131"/>
      <c r="W11" s="124"/>
      <c r="X11" s="122"/>
      <c r="Y11" s="145"/>
      <c r="Z11" s="131"/>
      <c r="AA11" s="124"/>
      <c r="AB11" s="122"/>
      <c r="AC11" s="145"/>
    </row>
    <row r="12" spans="1:29" ht="37.5" x14ac:dyDescent="0.2">
      <c r="A12" s="86">
        <v>3</v>
      </c>
      <c r="B12" s="115" t="str">
        <f>'MIN REQS'!B12</f>
        <v>Min req.</v>
      </c>
      <c r="C12" s="115" t="str">
        <f>'MIN REQS'!C12</f>
        <v>Title VI</v>
      </c>
      <c r="D12" s="116" t="str">
        <f>'MIN REQS'!D12</f>
        <v>Adherence to all provisions of Title VI requirements – please attest, and provide proof/documentation if necessary.</v>
      </c>
      <c r="E12" s="117" t="s">
        <v>44</v>
      </c>
      <c r="F12" s="131"/>
      <c r="G12" s="124"/>
      <c r="H12" s="122"/>
      <c r="I12" s="145"/>
      <c r="J12" s="131"/>
      <c r="K12" s="124"/>
      <c r="L12" s="122"/>
      <c r="M12" s="145"/>
      <c r="N12" s="131"/>
      <c r="O12" s="124"/>
      <c r="P12" s="122"/>
      <c r="Q12" s="145"/>
      <c r="R12" s="131"/>
      <c r="S12" s="124"/>
      <c r="T12" s="122"/>
      <c r="U12" s="145"/>
      <c r="V12" s="131"/>
      <c r="W12" s="124"/>
      <c r="X12" s="122"/>
      <c r="Y12" s="145"/>
      <c r="Z12" s="131"/>
      <c r="AA12" s="124"/>
      <c r="AB12" s="122"/>
      <c r="AC12" s="145"/>
    </row>
    <row r="13" spans="1:29" ht="112.5" x14ac:dyDescent="0.2">
      <c r="A13" s="86">
        <v>4</v>
      </c>
      <c r="B13" s="115" t="str">
        <f>'MIN REQS'!B13</f>
        <v>Min req.</v>
      </c>
      <c r="C13" s="115" t="str">
        <f>'MIN REQS'!C13</f>
        <v>TLEA</v>
      </c>
      <c r="D13" s="116" t="str">
        <f>'MIN REQS'!D13</f>
        <v xml:space="preserve">	Independent Vendors (sole proprietors) must adhere to State of Tennessee Public Chapter No. 436, known as the “Tennessee Lawful Employment Act” (the effective date of 01/01/12) – please provide proof and documentation of employment eligibility (driver’s license…); Otherwise, mention you are NOT an Independent Vendors (sole proprietors).</v>
      </c>
      <c r="E13" s="117" t="s">
        <v>44</v>
      </c>
      <c r="F13" s="131"/>
      <c r="G13" s="124"/>
      <c r="H13" s="122"/>
      <c r="I13" s="145"/>
      <c r="J13" s="131"/>
      <c r="K13" s="124"/>
      <c r="L13" s="122"/>
      <c r="M13" s="145"/>
      <c r="N13" s="131"/>
      <c r="O13" s="124"/>
      <c r="P13" s="122"/>
      <c r="Q13" s="145"/>
      <c r="R13" s="131"/>
      <c r="S13" s="124"/>
      <c r="T13" s="122"/>
      <c r="U13" s="145"/>
      <c r="V13" s="131"/>
      <c r="W13" s="124"/>
      <c r="X13" s="122"/>
      <c r="Y13" s="145"/>
      <c r="Z13" s="131"/>
      <c r="AA13" s="124"/>
      <c r="AB13" s="122"/>
      <c r="AC13" s="145"/>
    </row>
    <row r="14" spans="1:29" ht="18.75" x14ac:dyDescent="0.2">
      <c r="A14" s="86">
        <v>5</v>
      </c>
      <c r="B14" s="115" t="e">
        <f>'MIN REQS'!#REF!</f>
        <v>#REF!</v>
      </c>
      <c r="C14" s="115" t="e">
        <f>'MIN REQS'!#REF!</f>
        <v>#REF!</v>
      </c>
      <c r="D14" s="116" t="e">
        <f>'MIN REQS'!#REF!</f>
        <v>#REF!</v>
      </c>
      <c r="E14" s="117" t="s">
        <v>44</v>
      </c>
      <c r="F14" s="131"/>
      <c r="G14" s="124"/>
      <c r="H14" s="122"/>
      <c r="I14" s="145"/>
      <c r="J14" s="131"/>
      <c r="K14" s="124"/>
      <c r="L14" s="122"/>
      <c r="M14" s="145"/>
      <c r="N14" s="131"/>
      <c r="O14" s="124"/>
      <c r="P14" s="122"/>
      <c r="Q14" s="145"/>
      <c r="R14" s="131"/>
      <c r="S14" s="124"/>
      <c r="T14" s="122"/>
      <c r="U14" s="145"/>
      <c r="V14" s="131"/>
      <c r="W14" s="124"/>
      <c r="X14" s="122"/>
      <c r="Y14" s="145"/>
      <c r="Z14" s="131"/>
      <c r="AA14" s="124"/>
      <c r="AB14" s="122"/>
      <c r="AC14" s="145"/>
    </row>
    <row r="15" spans="1:29" ht="56.25" x14ac:dyDescent="0.2">
      <c r="A15" s="86">
        <v>6</v>
      </c>
      <c r="B15" s="115" t="str">
        <f>'MIN REQS'!B14</f>
        <v>Min req.</v>
      </c>
      <c r="C15" s="115" t="str">
        <f>'MIN REQS'!C14</f>
        <v>Drug-Free</v>
      </c>
      <c r="D15" s="116" t="str">
        <f>'MIN REQS'!D14</f>
        <v xml:space="preserve">	FORM - Drug-Free Workplace Affidavit must be completed, signed, and notarized with your bid/proposal – even if less than 5 employees.</v>
      </c>
      <c r="E15" s="117" t="s">
        <v>44</v>
      </c>
      <c r="F15" s="131"/>
      <c r="G15" s="124"/>
      <c r="H15" s="122"/>
      <c r="I15" s="145"/>
      <c r="J15" s="131"/>
      <c r="K15" s="124"/>
      <c r="L15" s="122"/>
      <c r="M15" s="145"/>
      <c r="N15" s="131"/>
      <c r="O15" s="124"/>
      <c r="P15" s="122"/>
      <c r="Q15" s="145"/>
      <c r="R15" s="131"/>
      <c r="S15" s="124"/>
      <c r="T15" s="122"/>
      <c r="U15" s="145"/>
      <c r="V15" s="131"/>
      <c r="W15" s="124"/>
      <c r="X15" s="122"/>
      <c r="Y15" s="145"/>
      <c r="Z15" s="131"/>
      <c r="AA15" s="124"/>
      <c r="AB15" s="122"/>
      <c r="AC15" s="145"/>
    </row>
    <row r="16" spans="1:29" ht="37.5" x14ac:dyDescent="0.2">
      <c r="A16" s="86">
        <v>7</v>
      </c>
      <c r="B16" s="115" t="str">
        <f>'MIN REQS'!B15</f>
        <v>Min req.</v>
      </c>
      <c r="C16" s="115" t="str">
        <f>'MIN REQS'!C15</f>
        <v xml:space="preserve">Experience </v>
      </c>
      <c r="D16" s="116" t="str">
        <f>'MIN REQS'!D15</f>
        <v xml:space="preserve">	Must attest to a minimum of (5) years of experience providing the goods and/or performing the services described in this bid.</v>
      </c>
      <c r="E16" s="117" t="s">
        <v>44</v>
      </c>
      <c r="F16" s="131"/>
      <c r="G16" s="124"/>
      <c r="H16" s="122"/>
      <c r="I16" s="145"/>
      <c r="J16" s="131"/>
      <c r="K16" s="124"/>
      <c r="L16" s="122"/>
      <c r="M16" s="145"/>
      <c r="N16" s="131"/>
      <c r="O16" s="124"/>
      <c r="P16" s="122"/>
      <c r="Q16" s="145"/>
      <c r="R16" s="131"/>
      <c r="S16" s="124"/>
      <c r="T16" s="122"/>
      <c r="U16" s="145"/>
      <c r="V16" s="131"/>
      <c r="W16" s="124"/>
      <c r="X16" s="122"/>
      <c r="Y16" s="145"/>
      <c r="Z16" s="131"/>
      <c r="AA16" s="124"/>
      <c r="AB16" s="122"/>
      <c r="AC16" s="145"/>
    </row>
    <row r="17" spans="1:29" ht="93.75" x14ac:dyDescent="0.2">
      <c r="A17" s="86">
        <v>8</v>
      </c>
      <c r="B17" s="115" t="str">
        <f>'MIN REQS'!B16</f>
        <v>Min req.</v>
      </c>
      <c r="C17" s="115" t="str">
        <f>'MIN REQS'!C16</f>
        <v xml:space="preserve">Bonding </v>
      </c>
      <c r="D17" s="116" t="str">
        <f>'MIN REQS'!D16</f>
        <v xml:space="preserve">All proposals must be accompanied by a Bank Certified Check or Bank Draft, Letter of Credit issued by any national bank, or approved Bid Bond for not less than five percent (5%) of the amount of the project.  All proposal guarantees shall be made out to the County of Shelby. </v>
      </c>
      <c r="E17" s="117" t="s">
        <v>44</v>
      </c>
      <c r="F17" s="131"/>
      <c r="G17" s="124"/>
      <c r="H17" s="122"/>
      <c r="I17" s="145"/>
      <c r="J17" s="131"/>
      <c r="K17" s="124"/>
      <c r="L17" s="122"/>
      <c r="M17" s="145"/>
      <c r="N17" s="131"/>
      <c r="O17" s="124"/>
      <c r="P17" s="122"/>
      <c r="Q17" s="145"/>
      <c r="R17" s="131"/>
      <c r="S17" s="124"/>
      <c r="T17" s="122"/>
      <c r="U17" s="145"/>
      <c r="V17" s="131"/>
      <c r="W17" s="124"/>
      <c r="X17" s="122"/>
      <c r="Y17" s="145"/>
      <c r="Z17" s="131"/>
      <c r="AA17" s="124"/>
      <c r="AB17" s="122"/>
      <c r="AC17" s="145"/>
    </row>
    <row r="18" spans="1:29" ht="18.75" x14ac:dyDescent="0.2">
      <c r="A18" s="86">
        <v>9</v>
      </c>
      <c r="B18" s="115" t="e">
        <f>'MIN REQS'!#REF!</f>
        <v>#REF!</v>
      </c>
      <c r="C18" s="115" t="e">
        <f>'MIN REQS'!#REF!</f>
        <v>#REF!</v>
      </c>
      <c r="D18" s="116" t="e">
        <f>'MIN REQS'!#REF!</f>
        <v>#REF!</v>
      </c>
      <c r="E18" s="117" t="s">
        <v>44</v>
      </c>
      <c r="F18" s="131"/>
      <c r="G18" s="124"/>
      <c r="H18" s="122"/>
      <c r="I18" s="145"/>
      <c r="J18" s="131"/>
      <c r="K18" s="124"/>
      <c r="L18" s="122"/>
      <c r="M18" s="145"/>
      <c r="N18" s="131"/>
      <c r="O18" s="124"/>
      <c r="P18" s="122"/>
      <c r="Q18" s="145"/>
      <c r="R18" s="131"/>
      <c r="S18" s="124"/>
      <c r="T18" s="122"/>
      <c r="U18" s="145"/>
      <c r="V18" s="131"/>
      <c r="W18" s="124"/>
      <c r="X18" s="122"/>
      <c r="Y18" s="145"/>
      <c r="Z18" s="131"/>
      <c r="AA18" s="124"/>
      <c r="AB18" s="122"/>
      <c r="AC18" s="145"/>
    </row>
    <row r="19" spans="1:29" ht="18.75" x14ac:dyDescent="0.2">
      <c r="A19" s="86">
        <v>10</v>
      </c>
      <c r="B19" s="115" t="e">
        <f>'MIN REQS'!#REF!</f>
        <v>#REF!</v>
      </c>
      <c r="C19" s="115" t="e">
        <f>'MIN REQS'!#REF!</f>
        <v>#REF!</v>
      </c>
      <c r="D19" s="116" t="e">
        <f>'MIN REQS'!#REF!</f>
        <v>#REF!</v>
      </c>
      <c r="E19" s="117" t="s">
        <v>44</v>
      </c>
      <c r="F19" s="131"/>
      <c r="G19" s="124"/>
      <c r="H19" s="122"/>
      <c r="I19" s="145"/>
      <c r="J19" s="131"/>
      <c r="K19" s="124"/>
      <c r="L19" s="122"/>
      <c r="M19" s="145"/>
      <c r="N19" s="131"/>
      <c r="O19" s="124"/>
      <c r="P19" s="122"/>
      <c r="Q19" s="145"/>
      <c r="R19" s="131"/>
      <c r="S19" s="124"/>
      <c r="T19" s="122"/>
      <c r="U19" s="145"/>
      <c r="V19" s="131"/>
      <c r="W19" s="124"/>
      <c r="X19" s="122"/>
      <c r="Y19" s="145"/>
      <c r="Z19" s="131"/>
      <c r="AA19" s="124"/>
      <c r="AB19" s="122"/>
      <c r="AC19" s="145"/>
    </row>
    <row r="20" spans="1:29" ht="18.75" x14ac:dyDescent="0.2">
      <c r="A20" s="86">
        <v>11</v>
      </c>
      <c r="B20" s="115" t="e">
        <f>'MIN REQS'!#REF!</f>
        <v>#REF!</v>
      </c>
      <c r="C20" s="115" t="e">
        <f>'MIN REQS'!#REF!</f>
        <v>#REF!</v>
      </c>
      <c r="D20" s="116" t="e">
        <f>'MIN REQS'!#REF!</f>
        <v>#REF!</v>
      </c>
      <c r="E20" s="117" t="s">
        <v>44</v>
      </c>
      <c r="F20" s="131"/>
      <c r="G20" s="124"/>
      <c r="H20" s="122"/>
      <c r="I20" s="145"/>
      <c r="J20" s="131"/>
      <c r="K20" s="124"/>
      <c r="L20" s="122"/>
      <c r="M20" s="145"/>
      <c r="N20" s="131"/>
      <c r="O20" s="124"/>
      <c r="P20" s="122"/>
      <c r="Q20" s="145"/>
      <c r="R20" s="131"/>
      <c r="S20" s="124"/>
      <c r="T20" s="122"/>
      <c r="U20" s="145"/>
      <c r="V20" s="131"/>
      <c r="W20" s="124"/>
      <c r="X20" s="122"/>
      <c r="Y20" s="145"/>
      <c r="Z20" s="131"/>
      <c r="AA20" s="124"/>
      <c r="AB20" s="122"/>
      <c r="AC20" s="145"/>
    </row>
    <row r="21" spans="1:29" ht="19.5" thickBot="1" x14ac:dyDescent="0.25">
      <c r="A21" s="137">
        <v>12</v>
      </c>
      <c r="B21" s="138" t="e">
        <f>'MIN REQS'!#REF!</f>
        <v>#REF!</v>
      </c>
      <c r="C21" s="138" t="e">
        <f>'MIN REQS'!#REF!</f>
        <v>#REF!</v>
      </c>
      <c r="D21" s="139" t="e">
        <f>'MIN REQS'!#REF!</f>
        <v>#REF!</v>
      </c>
      <c r="E21" s="117" t="s">
        <v>44</v>
      </c>
      <c r="F21" s="131"/>
      <c r="G21" s="124"/>
      <c r="H21" s="122"/>
      <c r="I21" s="145"/>
      <c r="J21" s="131"/>
      <c r="K21" s="124"/>
      <c r="L21" s="122"/>
      <c r="M21" s="145"/>
      <c r="N21" s="131"/>
      <c r="O21" s="124"/>
      <c r="P21" s="122"/>
      <c r="Q21" s="145"/>
      <c r="R21" s="131"/>
      <c r="S21" s="124"/>
      <c r="T21" s="122"/>
      <c r="U21" s="145"/>
      <c r="V21" s="131"/>
      <c r="W21" s="124"/>
      <c r="X21" s="122"/>
      <c r="Y21" s="145"/>
      <c r="Z21" s="131"/>
      <c r="AA21" s="124"/>
      <c r="AB21" s="122"/>
      <c r="AC21" s="145"/>
    </row>
    <row r="22" spans="1:29" s="113" customFormat="1" ht="24" thickBot="1" x14ac:dyDescent="0.25">
      <c r="A22" s="188" t="s">
        <v>28</v>
      </c>
      <c r="B22" s="189"/>
      <c r="C22" s="189"/>
      <c r="D22" s="189"/>
      <c r="E22" s="114" t="s">
        <v>44</v>
      </c>
      <c r="F22" s="190"/>
      <c r="G22" s="191"/>
      <c r="H22" s="191"/>
      <c r="I22" s="146"/>
      <c r="J22" s="190"/>
      <c r="K22" s="191"/>
      <c r="L22" s="191"/>
      <c r="M22" s="146"/>
      <c r="N22" s="190"/>
      <c r="O22" s="191"/>
      <c r="P22" s="191"/>
      <c r="Q22" s="146"/>
      <c r="R22" s="190"/>
      <c r="S22" s="191"/>
      <c r="T22" s="191"/>
      <c r="U22" s="146"/>
      <c r="V22" s="190"/>
      <c r="W22" s="191"/>
      <c r="X22" s="191"/>
      <c r="Y22" s="146"/>
      <c r="Z22" s="190"/>
      <c r="AA22" s="191"/>
      <c r="AB22" s="191"/>
      <c r="AC22" s="146"/>
    </row>
    <row r="23" spans="1:29" x14ac:dyDescent="0.2">
      <c r="I23" s="152"/>
      <c r="M23" s="152"/>
      <c r="Q23" s="152"/>
      <c r="U23" s="152"/>
      <c r="Y23" s="152"/>
      <c r="AC23" s="152"/>
    </row>
    <row r="24" spans="1:29" x14ac:dyDescent="0.2">
      <c r="I24" s="152"/>
      <c r="M24" s="152"/>
      <c r="Q24" s="152"/>
      <c r="U24" s="152"/>
      <c r="Y24" s="152"/>
      <c r="AC24" s="152"/>
    </row>
    <row r="25" spans="1:29" x14ac:dyDescent="0.2">
      <c r="I25" s="152"/>
      <c r="M25" s="152"/>
      <c r="Q25" s="152"/>
      <c r="U25" s="152"/>
      <c r="Y25" s="152"/>
      <c r="AC25" s="152"/>
    </row>
    <row r="26" spans="1:29" x14ac:dyDescent="0.2">
      <c r="I26" s="152"/>
      <c r="M26" s="152"/>
      <c r="Q26" s="152"/>
      <c r="U26" s="152"/>
      <c r="Y26" s="152"/>
      <c r="AC26" s="152"/>
    </row>
    <row r="27" spans="1:29" x14ac:dyDescent="0.2">
      <c r="I27" s="152"/>
      <c r="M27" s="152"/>
      <c r="Q27" s="152"/>
      <c r="U27" s="152"/>
      <c r="Y27" s="152"/>
      <c r="AC27" s="152"/>
    </row>
    <row r="28" spans="1:29" x14ac:dyDescent="0.2">
      <c r="I28" s="152"/>
      <c r="M28" s="152"/>
      <c r="Q28" s="152"/>
      <c r="U28" s="152"/>
      <c r="Y28" s="152"/>
      <c r="AC28" s="152"/>
    </row>
    <row r="29" spans="1:29" x14ac:dyDescent="0.2">
      <c r="I29" s="152"/>
      <c r="M29" s="152"/>
      <c r="Q29" s="152"/>
      <c r="U29" s="152"/>
      <c r="Y29" s="152"/>
      <c r="AC29" s="152"/>
    </row>
    <row r="30" spans="1:29" x14ac:dyDescent="0.2">
      <c r="I30" s="152"/>
      <c r="M30" s="152"/>
      <c r="Q30" s="152"/>
      <c r="U30" s="152"/>
      <c r="Y30" s="152"/>
      <c r="AC30" s="152"/>
    </row>
    <row r="31" spans="1:29" x14ac:dyDescent="0.2">
      <c r="I31" s="152"/>
      <c r="M31" s="152"/>
      <c r="Q31" s="152"/>
      <c r="U31" s="152"/>
      <c r="Y31" s="152"/>
      <c r="AC31" s="152"/>
    </row>
    <row r="32" spans="1:29" x14ac:dyDescent="0.2">
      <c r="I32" s="152"/>
      <c r="M32" s="152"/>
      <c r="Q32" s="152"/>
      <c r="U32" s="152"/>
      <c r="Y32" s="152"/>
      <c r="AC32" s="152"/>
    </row>
    <row r="33" spans="9:29" x14ac:dyDescent="0.2">
      <c r="I33" s="152"/>
      <c r="M33" s="152"/>
      <c r="Q33" s="152"/>
      <c r="U33" s="152"/>
      <c r="Y33" s="152"/>
      <c r="AC33" s="152"/>
    </row>
    <row r="34" spans="9:29" x14ac:dyDescent="0.2">
      <c r="I34" s="152"/>
      <c r="M34" s="152"/>
      <c r="Q34" s="152"/>
      <c r="U34" s="152"/>
      <c r="Y34" s="152"/>
      <c r="AC34" s="152"/>
    </row>
    <row r="35" spans="9:29" x14ac:dyDescent="0.2">
      <c r="I35" s="152"/>
      <c r="M35" s="152"/>
      <c r="Q35" s="152"/>
      <c r="U35" s="152"/>
      <c r="Y35" s="152"/>
      <c r="AC35" s="152"/>
    </row>
    <row r="36" spans="9:29" x14ac:dyDescent="0.2">
      <c r="I36" s="152"/>
      <c r="M36" s="152"/>
      <c r="Q36" s="152"/>
      <c r="U36" s="152"/>
      <c r="Y36" s="152"/>
      <c r="AC36" s="152"/>
    </row>
    <row r="37" spans="9:29" x14ac:dyDescent="0.2">
      <c r="I37" s="152"/>
      <c r="M37" s="152"/>
      <c r="Q37" s="152"/>
      <c r="U37" s="152"/>
      <c r="Y37" s="152"/>
      <c r="AC37" s="152"/>
    </row>
    <row r="38" spans="9:29" x14ac:dyDescent="0.2">
      <c r="I38" s="152"/>
      <c r="M38" s="152"/>
      <c r="Q38" s="152"/>
      <c r="U38" s="152"/>
      <c r="Y38" s="152"/>
      <c r="AC38" s="152"/>
    </row>
    <row r="39" spans="9:29" x14ac:dyDescent="0.2">
      <c r="I39" s="152"/>
      <c r="M39" s="152"/>
      <c r="Q39" s="152"/>
      <c r="U39" s="152"/>
      <c r="Y39" s="152"/>
      <c r="AC39" s="152"/>
    </row>
    <row r="40" spans="9:29" x14ac:dyDescent="0.2">
      <c r="I40" s="152"/>
      <c r="M40" s="152"/>
      <c r="Q40" s="152"/>
      <c r="U40" s="152"/>
      <c r="Y40" s="152"/>
      <c r="AC40" s="152"/>
    </row>
    <row r="41" spans="9:29" x14ac:dyDescent="0.2">
      <c r="I41" s="152"/>
      <c r="M41" s="152"/>
      <c r="Q41" s="152"/>
      <c r="U41" s="152"/>
      <c r="Y41" s="152"/>
      <c r="AC41" s="152"/>
    </row>
    <row r="42" spans="9:29" x14ac:dyDescent="0.2">
      <c r="I42" s="152"/>
      <c r="M42" s="152"/>
      <c r="Q42" s="152"/>
      <c r="U42" s="152"/>
      <c r="Y42" s="152"/>
      <c r="AC42" s="152"/>
    </row>
    <row r="43" spans="9:29" x14ac:dyDescent="0.2">
      <c r="I43" s="152"/>
      <c r="M43" s="152"/>
      <c r="Q43" s="152"/>
      <c r="U43" s="152"/>
      <c r="Y43" s="152"/>
      <c r="AC43" s="152"/>
    </row>
    <row r="44" spans="9:29" x14ac:dyDescent="0.2">
      <c r="I44" s="152"/>
      <c r="M44" s="152"/>
      <c r="Q44" s="152"/>
      <c r="U44" s="152"/>
      <c r="Y44" s="152"/>
      <c r="AC44" s="152"/>
    </row>
    <row r="45" spans="9:29" x14ac:dyDescent="0.2">
      <c r="I45" s="152"/>
      <c r="M45" s="152"/>
      <c r="Q45" s="152"/>
      <c r="U45" s="152"/>
      <c r="Y45" s="152"/>
      <c r="AC45" s="152"/>
    </row>
    <row r="46" spans="9:29" x14ac:dyDescent="0.2">
      <c r="I46" s="152"/>
      <c r="M46" s="152"/>
      <c r="Q46" s="152"/>
      <c r="U46" s="152"/>
      <c r="Y46" s="152"/>
      <c r="AC46" s="152"/>
    </row>
    <row r="47" spans="9:29" x14ac:dyDescent="0.2">
      <c r="I47" s="152"/>
      <c r="M47" s="152"/>
      <c r="Q47" s="152"/>
      <c r="U47" s="152"/>
      <c r="Y47" s="152"/>
      <c r="AC47" s="152"/>
    </row>
    <row r="48" spans="9:29" x14ac:dyDescent="0.2">
      <c r="I48" s="152"/>
      <c r="M48" s="152"/>
      <c r="Q48" s="152"/>
      <c r="U48" s="152"/>
      <c r="Y48" s="152"/>
      <c r="AC48" s="152"/>
    </row>
    <row r="49" spans="9:29" x14ac:dyDescent="0.2">
      <c r="I49" s="152"/>
      <c r="M49" s="152"/>
      <c r="Q49" s="152"/>
      <c r="U49" s="152"/>
      <c r="Y49" s="152"/>
      <c r="AC49" s="152"/>
    </row>
    <row r="50" spans="9:29" x14ac:dyDescent="0.2">
      <c r="I50" s="152"/>
      <c r="M50" s="152"/>
      <c r="Q50" s="152"/>
      <c r="U50" s="152"/>
      <c r="Y50" s="152"/>
      <c r="AC50" s="152"/>
    </row>
    <row r="51" spans="9:29" x14ac:dyDescent="0.2">
      <c r="I51" s="152"/>
      <c r="M51" s="152"/>
      <c r="Q51" s="152"/>
      <c r="U51" s="152"/>
      <c r="Y51" s="152"/>
      <c r="AC51" s="152"/>
    </row>
    <row r="52" spans="9:29" x14ac:dyDescent="0.2">
      <c r="I52" s="152"/>
      <c r="M52" s="152"/>
      <c r="Q52" s="152"/>
      <c r="U52" s="152"/>
      <c r="Y52" s="152"/>
      <c r="AC52" s="152"/>
    </row>
    <row r="53" spans="9:29" x14ac:dyDescent="0.2">
      <c r="I53" s="152"/>
      <c r="M53" s="152"/>
      <c r="Q53" s="152"/>
      <c r="U53" s="152"/>
      <c r="Y53" s="152"/>
      <c r="AC53" s="152"/>
    </row>
    <row r="54" spans="9:29" x14ac:dyDescent="0.2">
      <c r="I54" s="152"/>
      <c r="M54" s="152"/>
      <c r="Q54" s="152"/>
      <c r="U54" s="152"/>
      <c r="Y54" s="152"/>
      <c r="AC54" s="152"/>
    </row>
    <row r="55" spans="9:29" x14ac:dyDescent="0.2">
      <c r="I55" s="152"/>
      <c r="M55" s="152"/>
      <c r="Q55" s="152"/>
      <c r="U55" s="152"/>
      <c r="Y55" s="152"/>
      <c r="AC55" s="152"/>
    </row>
    <row r="56" spans="9:29" x14ac:dyDescent="0.2">
      <c r="I56" s="152"/>
      <c r="M56" s="152"/>
      <c r="Q56" s="152"/>
      <c r="U56" s="152"/>
      <c r="Y56" s="152"/>
      <c r="AC56" s="152"/>
    </row>
    <row r="57" spans="9:29" x14ac:dyDescent="0.2">
      <c r="I57" s="152"/>
      <c r="M57" s="152"/>
      <c r="Q57" s="152"/>
      <c r="U57" s="152"/>
      <c r="Y57" s="152"/>
      <c r="AC57" s="152"/>
    </row>
    <row r="58" spans="9:29" x14ac:dyDescent="0.2">
      <c r="I58" s="152"/>
      <c r="M58" s="152"/>
      <c r="Q58" s="152"/>
      <c r="U58" s="152"/>
      <c r="Y58" s="152"/>
      <c r="AC58" s="152"/>
    </row>
    <row r="59" spans="9:29" x14ac:dyDescent="0.2">
      <c r="I59" s="152"/>
      <c r="M59" s="152"/>
      <c r="Q59" s="152"/>
      <c r="U59" s="152"/>
      <c r="Y59" s="152"/>
      <c r="AC59" s="152"/>
    </row>
    <row r="60" spans="9:29" x14ac:dyDescent="0.2">
      <c r="I60" s="152"/>
      <c r="M60" s="152"/>
      <c r="Q60" s="152"/>
      <c r="U60" s="152"/>
      <c r="Y60" s="152"/>
      <c r="AC60" s="152"/>
    </row>
    <row r="61" spans="9:29" x14ac:dyDescent="0.2">
      <c r="I61" s="152"/>
      <c r="M61" s="152"/>
      <c r="Q61" s="152"/>
      <c r="U61" s="152"/>
      <c r="Y61" s="152"/>
      <c r="AC61" s="152"/>
    </row>
    <row r="62" spans="9:29" x14ac:dyDescent="0.2">
      <c r="I62" s="152"/>
      <c r="M62" s="152"/>
      <c r="Q62" s="152"/>
      <c r="U62" s="152"/>
      <c r="Y62" s="152"/>
      <c r="AC62" s="152"/>
    </row>
    <row r="63" spans="9:29" x14ac:dyDescent="0.2">
      <c r="I63" s="152"/>
      <c r="M63" s="152"/>
      <c r="Q63" s="152"/>
      <c r="U63" s="152"/>
      <c r="Y63" s="152"/>
      <c r="AC63" s="152"/>
    </row>
    <row r="64" spans="9:29" x14ac:dyDescent="0.2">
      <c r="I64" s="152"/>
      <c r="M64" s="152"/>
      <c r="Q64" s="152"/>
      <c r="U64" s="152"/>
      <c r="Y64" s="152"/>
      <c r="AC64" s="152"/>
    </row>
    <row r="65" spans="9:29" x14ac:dyDescent="0.2">
      <c r="I65" s="152"/>
      <c r="M65" s="152"/>
      <c r="Q65" s="152"/>
      <c r="U65" s="152"/>
      <c r="Y65" s="152"/>
      <c r="AC65" s="152"/>
    </row>
    <row r="66" spans="9:29" x14ac:dyDescent="0.2">
      <c r="I66" s="152"/>
      <c r="M66" s="152"/>
      <c r="Q66" s="152"/>
      <c r="U66" s="152"/>
      <c r="Y66" s="152"/>
      <c r="AC66" s="152"/>
    </row>
    <row r="67" spans="9:29" x14ac:dyDescent="0.2">
      <c r="I67" s="152"/>
      <c r="M67" s="152"/>
      <c r="Q67" s="152"/>
      <c r="U67" s="152"/>
      <c r="Y67" s="152"/>
      <c r="AC67" s="152"/>
    </row>
    <row r="68" spans="9:29" x14ac:dyDescent="0.2">
      <c r="I68" s="152"/>
      <c r="M68" s="152"/>
      <c r="Q68" s="152"/>
      <c r="U68" s="152"/>
      <c r="Y68" s="152"/>
      <c r="AC68" s="152"/>
    </row>
    <row r="69" spans="9:29" x14ac:dyDescent="0.2">
      <c r="I69" s="152"/>
      <c r="M69" s="152"/>
      <c r="Q69" s="152"/>
      <c r="U69" s="152"/>
      <c r="Y69" s="152"/>
      <c r="AC69" s="152"/>
    </row>
    <row r="70" spans="9:29" x14ac:dyDescent="0.2">
      <c r="I70" s="152"/>
      <c r="M70" s="152"/>
      <c r="Q70" s="152"/>
      <c r="U70" s="152"/>
      <c r="Y70" s="152"/>
      <c r="AC70" s="152"/>
    </row>
    <row r="71" spans="9:29" x14ac:dyDescent="0.2">
      <c r="I71" s="152"/>
      <c r="M71" s="152"/>
      <c r="Q71" s="152"/>
      <c r="U71" s="152"/>
      <c r="Y71" s="152"/>
      <c r="AC71" s="152"/>
    </row>
    <row r="72" spans="9:29" x14ac:dyDescent="0.2">
      <c r="I72" s="152"/>
      <c r="M72" s="152"/>
      <c r="Q72" s="152"/>
      <c r="U72" s="152"/>
      <c r="Y72" s="152"/>
      <c r="AC72" s="152"/>
    </row>
    <row r="73" spans="9:29" x14ac:dyDescent="0.2">
      <c r="I73" s="152"/>
      <c r="M73" s="152"/>
      <c r="Q73" s="152"/>
      <c r="U73" s="152"/>
      <c r="Y73" s="152"/>
      <c r="AC73" s="152"/>
    </row>
    <row r="74" spans="9:29" x14ac:dyDescent="0.2">
      <c r="I74" s="152"/>
      <c r="M74" s="152"/>
      <c r="Q74" s="152"/>
      <c r="U74" s="152"/>
      <c r="Y74" s="152"/>
      <c r="AC74" s="152"/>
    </row>
    <row r="75" spans="9:29" x14ac:dyDescent="0.2">
      <c r="I75" s="152"/>
      <c r="M75" s="152"/>
      <c r="Q75" s="152"/>
      <c r="U75" s="152"/>
      <c r="Y75" s="152"/>
      <c r="AC75" s="152"/>
    </row>
    <row r="76" spans="9:29" x14ac:dyDescent="0.2">
      <c r="I76" s="152"/>
      <c r="M76" s="152"/>
      <c r="Q76" s="152"/>
      <c r="U76" s="152"/>
      <c r="Y76" s="152"/>
      <c r="AC76" s="152"/>
    </row>
    <row r="77" spans="9:29" x14ac:dyDescent="0.2">
      <c r="I77" s="152"/>
      <c r="M77" s="152"/>
      <c r="Q77" s="152"/>
      <c r="U77" s="152"/>
      <c r="Y77" s="152"/>
      <c r="AC77" s="152"/>
    </row>
    <row r="78" spans="9:29" x14ac:dyDescent="0.2">
      <c r="I78" s="152"/>
      <c r="M78" s="152"/>
      <c r="Q78" s="152"/>
      <c r="U78" s="152"/>
      <c r="Y78" s="152"/>
      <c r="AC78" s="152"/>
    </row>
    <row r="79" spans="9:29" x14ac:dyDescent="0.2">
      <c r="I79" s="152"/>
      <c r="M79" s="152"/>
      <c r="Q79" s="152"/>
      <c r="U79" s="152"/>
      <c r="Y79" s="152"/>
      <c r="AC79" s="152"/>
    </row>
    <row r="80" spans="9:29" x14ac:dyDescent="0.2">
      <c r="I80" s="152"/>
      <c r="M80" s="152"/>
      <c r="Q80" s="152"/>
      <c r="U80" s="152"/>
      <c r="Y80" s="152"/>
      <c r="AC80" s="152"/>
    </row>
    <row r="81" spans="9:29" x14ac:dyDescent="0.2">
      <c r="I81" s="152"/>
      <c r="M81" s="152"/>
      <c r="Q81" s="152"/>
      <c r="U81" s="152"/>
      <c r="Y81" s="152"/>
      <c r="AC81" s="152"/>
    </row>
    <row r="82" spans="9:29" x14ac:dyDescent="0.2">
      <c r="I82" s="152"/>
      <c r="M82" s="152"/>
      <c r="Q82" s="152"/>
      <c r="U82" s="152"/>
      <c r="Y82" s="152"/>
      <c r="AC82" s="152"/>
    </row>
    <row r="83" spans="9:29" x14ac:dyDescent="0.2">
      <c r="I83" s="152"/>
      <c r="M83" s="152"/>
      <c r="Q83" s="152"/>
      <c r="U83" s="152"/>
      <c r="Y83" s="152"/>
      <c r="AC83" s="152"/>
    </row>
    <row r="84" spans="9:29" x14ac:dyDescent="0.2">
      <c r="I84" s="152"/>
      <c r="M84" s="152"/>
      <c r="Q84" s="152"/>
      <c r="U84" s="152"/>
      <c r="Y84" s="152"/>
      <c r="AC84" s="152"/>
    </row>
    <row r="85" spans="9:29" x14ac:dyDescent="0.2">
      <c r="I85" s="152"/>
      <c r="M85" s="152"/>
      <c r="Q85" s="152"/>
      <c r="U85" s="152"/>
      <c r="Y85" s="152"/>
      <c r="AC85" s="152"/>
    </row>
    <row r="86" spans="9:29" x14ac:dyDescent="0.2">
      <c r="I86" s="152"/>
      <c r="M86" s="152"/>
      <c r="Q86" s="152"/>
      <c r="U86" s="152"/>
      <c r="Y86" s="152"/>
      <c r="AC86" s="152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1"/>
  <sheetViews>
    <sheetView topLeftCell="A17" zoomScale="120" zoomScaleNormal="120" zoomScalePageLayoutView="155" workbookViewId="0">
      <selection activeCell="D17" sqref="D17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7.5703125" style="68" bestFit="1" customWidth="1"/>
    <col min="9" max="16384" width="15" style="66"/>
  </cols>
  <sheetData>
    <row r="1" spans="1:8" ht="94.5" customHeight="1" x14ac:dyDescent="0.3">
      <c r="A1" s="4" t="s">
        <v>0</v>
      </c>
      <c r="B1" s="63"/>
      <c r="C1" s="64"/>
      <c r="D1" s="65"/>
      <c r="E1" s="65"/>
    </row>
    <row r="2" spans="1:8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8" ht="20.25" x14ac:dyDescent="0.2">
      <c r="A3" s="3" t="str">
        <f>SUMMARY!A3</f>
        <v xml:space="preserve">Department: Support Services </v>
      </c>
      <c r="B3" s="69"/>
      <c r="C3" s="70"/>
      <c r="D3" s="71"/>
      <c r="E3" s="71"/>
    </row>
    <row r="4" spans="1:8" ht="18.75" x14ac:dyDescent="0.2">
      <c r="A4" s="96" t="str">
        <f>'MIN REQS'!A4</f>
        <v>VENDOR:  Company name</v>
      </c>
      <c r="B4" s="97"/>
      <c r="C4" s="98"/>
      <c r="D4" s="99"/>
      <c r="E4" s="99"/>
    </row>
    <row r="5" spans="1:8" ht="18.75" x14ac:dyDescent="0.2">
      <c r="A5" s="72"/>
      <c r="B5" s="69"/>
      <c r="C5" s="70"/>
      <c r="D5" s="71"/>
      <c r="E5" s="71"/>
    </row>
    <row r="6" spans="1:8" s="74" customFormat="1" ht="23.25" thickBot="1" x14ac:dyDescent="0.25">
      <c r="A6" s="73"/>
      <c r="D6" s="75"/>
      <c r="E6" s="75"/>
      <c r="G6" s="76"/>
      <c r="H6" s="77"/>
    </row>
    <row r="7" spans="1:8" s="121" customFormat="1" ht="25.5" x14ac:dyDescent="0.2">
      <c r="A7" s="177" t="s">
        <v>46</v>
      </c>
      <c r="B7" s="178"/>
      <c r="C7" s="178"/>
      <c r="D7" s="178"/>
      <c r="E7" s="195"/>
      <c r="F7" s="180" t="s">
        <v>49</v>
      </c>
      <c r="G7" s="181"/>
      <c r="H7" s="194"/>
    </row>
    <row r="8" spans="1:8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</row>
    <row r="9" spans="1:8" s="80" customFormat="1" ht="19.5" thickBot="1" x14ac:dyDescent="0.25">
      <c r="A9" s="91"/>
      <c r="B9" s="92"/>
      <c r="C9" s="92"/>
      <c r="D9" s="92"/>
      <c r="E9" s="112"/>
      <c r="F9" s="91"/>
      <c r="G9" s="92"/>
      <c r="H9" s="92"/>
    </row>
    <row r="11" spans="1:8" ht="75" x14ac:dyDescent="0.2">
      <c r="A11" s="86">
        <v>1</v>
      </c>
      <c r="B11" s="87" t="s">
        <v>103</v>
      </c>
      <c r="C11" s="87" t="s">
        <v>97</v>
      </c>
      <c r="D11" s="88" t="s">
        <v>110</v>
      </c>
      <c r="E11" s="89">
        <v>5</v>
      </c>
      <c r="F11" s="133"/>
      <c r="G11" s="134"/>
      <c r="H11" s="106"/>
    </row>
    <row r="12" spans="1:8" ht="93.75" x14ac:dyDescent="0.2">
      <c r="A12" s="86">
        <v>2</v>
      </c>
      <c r="B12" s="87" t="s">
        <v>103</v>
      </c>
      <c r="C12" s="87" t="s">
        <v>96</v>
      </c>
      <c r="D12" s="88" t="s">
        <v>114</v>
      </c>
      <c r="E12" s="89">
        <v>10</v>
      </c>
      <c r="F12" s="133"/>
      <c r="G12" s="134"/>
      <c r="H12" s="106"/>
    </row>
    <row r="13" spans="1:8" ht="75" x14ac:dyDescent="0.2">
      <c r="A13" s="86">
        <v>3</v>
      </c>
      <c r="B13" s="87" t="s">
        <v>103</v>
      </c>
      <c r="C13" s="87" t="s">
        <v>95</v>
      </c>
      <c r="D13" s="88" t="s">
        <v>108</v>
      </c>
      <c r="E13" s="89">
        <v>10</v>
      </c>
      <c r="F13" s="133"/>
      <c r="G13" s="134"/>
      <c r="H13" s="106"/>
    </row>
    <row r="14" spans="1:8" ht="75" x14ac:dyDescent="0.2">
      <c r="A14" s="86">
        <v>4</v>
      </c>
      <c r="B14" s="87" t="s">
        <v>103</v>
      </c>
      <c r="C14" s="87" t="s">
        <v>94</v>
      </c>
      <c r="D14" s="88" t="s">
        <v>106</v>
      </c>
      <c r="E14" s="89">
        <v>10</v>
      </c>
      <c r="F14" s="133"/>
      <c r="G14" s="134"/>
      <c r="H14" s="106"/>
    </row>
    <row r="15" spans="1:8" ht="75" x14ac:dyDescent="0.2">
      <c r="A15" s="86">
        <v>5</v>
      </c>
      <c r="B15" s="87" t="s">
        <v>103</v>
      </c>
      <c r="C15" s="87" t="s">
        <v>93</v>
      </c>
      <c r="D15" s="88" t="s">
        <v>111</v>
      </c>
      <c r="E15" s="89">
        <v>20</v>
      </c>
      <c r="F15" s="133"/>
      <c r="G15" s="134"/>
      <c r="H15" s="106"/>
    </row>
    <row r="16" spans="1:8" ht="75" x14ac:dyDescent="0.2">
      <c r="A16" s="86">
        <v>6</v>
      </c>
      <c r="B16" s="87" t="s">
        <v>103</v>
      </c>
      <c r="C16" s="87" t="s">
        <v>92</v>
      </c>
      <c r="D16" s="88" t="s">
        <v>107</v>
      </c>
      <c r="E16" s="89">
        <v>10</v>
      </c>
      <c r="F16" s="133"/>
      <c r="G16" s="134"/>
      <c r="H16" s="106"/>
    </row>
    <row r="17" spans="1:8" ht="75" x14ac:dyDescent="0.2">
      <c r="A17" s="86">
        <v>7</v>
      </c>
      <c r="B17" s="87" t="s">
        <v>103</v>
      </c>
      <c r="C17" s="87" t="s">
        <v>91</v>
      </c>
      <c r="D17" s="88" t="s">
        <v>115</v>
      </c>
      <c r="E17" s="89">
        <v>5</v>
      </c>
      <c r="F17" s="133"/>
      <c r="G17" s="134"/>
      <c r="H17" s="106"/>
    </row>
    <row r="18" spans="1:8" ht="75" x14ac:dyDescent="0.2">
      <c r="A18" s="86">
        <v>8</v>
      </c>
      <c r="B18" s="87" t="s">
        <v>103</v>
      </c>
      <c r="C18" s="87" t="s">
        <v>88</v>
      </c>
      <c r="D18" s="88" t="s">
        <v>112</v>
      </c>
      <c r="E18" s="89">
        <v>10</v>
      </c>
      <c r="F18" s="154"/>
      <c r="G18" s="155"/>
      <c r="H18" s="104"/>
    </row>
    <row r="19" spans="1:8" ht="150" x14ac:dyDescent="0.2">
      <c r="A19" s="86">
        <v>9</v>
      </c>
      <c r="B19" s="87" t="s">
        <v>103</v>
      </c>
      <c r="C19" s="87" t="s">
        <v>89</v>
      </c>
      <c r="D19" s="88" t="s">
        <v>90</v>
      </c>
      <c r="E19" s="89">
        <v>10</v>
      </c>
      <c r="F19" s="133"/>
      <c r="G19" s="134"/>
      <c r="H19" s="104"/>
    </row>
    <row r="20" spans="1:8" ht="75.75" thickBot="1" x14ac:dyDescent="0.25">
      <c r="A20" s="86">
        <v>10</v>
      </c>
      <c r="B20" s="87" t="s">
        <v>103</v>
      </c>
      <c r="C20" s="87" t="s">
        <v>104</v>
      </c>
      <c r="D20" s="88" t="s">
        <v>113</v>
      </c>
      <c r="E20" s="89">
        <v>10</v>
      </c>
      <c r="F20" s="133"/>
      <c r="G20" s="134"/>
      <c r="H20" s="106"/>
    </row>
    <row r="21" spans="1:8" s="113" customFormat="1" ht="24" thickBot="1" x14ac:dyDescent="0.25">
      <c r="A21" s="196" t="s">
        <v>54</v>
      </c>
      <c r="B21" s="197"/>
      <c r="C21" s="197"/>
      <c r="D21" s="197"/>
      <c r="E21" s="114">
        <f>SUM(E11:E20)</f>
        <v>100</v>
      </c>
      <c r="F21" s="190"/>
      <c r="G21" s="191"/>
      <c r="H21" s="153"/>
    </row>
  </sheetData>
  <autoFilter ref="A9:AU21" xr:uid="{00000000-0009-0000-0000-000003000000}"/>
  <mergeCells count="4">
    <mergeCell ref="F7:H7"/>
    <mergeCell ref="A7:E7"/>
    <mergeCell ref="A21:D21"/>
    <mergeCell ref="F21:G21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C84"/>
  <sheetViews>
    <sheetView topLeftCell="A18" zoomScale="120" zoomScaleNormal="120" zoomScalePageLayoutView="155" workbookViewId="0">
      <selection activeCell="C35" sqref="C35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 t="str">
        <f>SUMMARY!A16</f>
        <v xml:space="preserve">1)Tony Archibald, Support Services, Manager 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34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.75" thickBot="1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4" thickBot="1" x14ac:dyDescent="0.25">
      <c r="A20" s="200" t="s">
        <v>58</v>
      </c>
      <c r="B20" s="197"/>
      <c r="C20" s="197"/>
      <c r="D20" s="197"/>
      <c r="E20" s="162">
        <f>SUM(E10:E19)</f>
        <v>100</v>
      </c>
      <c r="F20" s="201"/>
      <c r="G20" s="202"/>
      <c r="H20" s="202"/>
      <c r="I20" s="163">
        <f>SUM(I10:I19)</f>
        <v>0</v>
      </c>
      <c r="J20" s="201"/>
      <c r="K20" s="202"/>
      <c r="L20" s="202"/>
      <c r="M20" s="163">
        <f>SUM(M10:M19)</f>
        <v>0</v>
      </c>
      <c r="N20" s="201"/>
      <c r="O20" s="202"/>
      <c r="P20" s="202"/>
      <c r="Q20" s="163">
        <f>SUM(Q10:Q19)</f>
        <v>0</v>
      </c>
      <c r="R20" s="201"/>
      <c r="S20" s="202"/>
      <c r="T20" s="202"/>
      <c r="U20" s="163">
        <f>SUM(U10:U19)</f>
        <v>0</v>
      </c>
      <c r="V20" s="201"/>
      <c r="W20" s="202"/>
      <c r="X20" s="202"/>
      <c r="Y20" s="163">
        <f>SUM(Y10:Y19)</f>
        <v>0</v>
      </c>
      <c r="Z20" s="201"/>
      <c r="AA20" s="202"/>
      <c r="AB20" s="202"/>
      <c r="AC20" s="163">
        <f>SUM(AC10:AC19)</f>
        <v>0</v>
      </c>
    </row>
    <row r="21" spans="1:29" x14ac:dyDescent="0.2">
      <c r="I21" s="161"/>
      <c r="M21" s="161"/>
      <c r="Q21" s="161"/>
      <c r="U21" s="161"/>
      <c r="Y21" s="161"/>
      <c r="AC21" s="161"/>
    </row>
    <row r="22" spans="1:29" x14ac:dyDescent="0.2">
      <c r="I22" s="161"/>
      <c r="M22" s="161"/>
      <c r="Q22" s="161"/>
      <c r="U22" s="161"/>
      <c r="Y22" s="161"/>
      <c r="AC22" s="161"/>
    </row>
    <row r="23" spans="1:29" x14ac:dyDescent="0.2">
      <c r="I23" s="161"/>
      <c r="M23" s="161"/>
      <c r="Q23" s="161"/>
      <c r="U23" s="161"/>
      <c r="Y23" s="161"/>
      <c r="AC23" s="161"/>
    </row>
    <row r="24" spans="1:29" x14ac:dyDescent="0.2">
      <c r="I24" s="161"/>
      <c r="M24" s="161"/>
      <c r="Q24" s="161"/>
      <c r="U24" s="161"/>
      <c r="Y24" s="161"/>
      <c r="AC24" s="161"/>
    </row>
    <row r="25" spans="1:29" x14ac:dyDescent="0.2">
      <c r="I25" s="161"/>
      <c r="M25" s="161"/>
      <c r="Q25" s="161"/>
      <c r="U25" s="161"/>
      <c r="Y25" s="161"/>
      <c r="AC25" s="161"/>
    </row>
    <row r="26" spans="1:29" x14ac:dyDescent="0.2">
      <c r="I26" s="161"/>
      <c r="M26" s="161"/>
      <c r="Q26" s="161"/>
      <c r="U26" s="161"/>
      <c r="Y26" s="161"/>
      <c r="AC26" s="161"/>
    </row>
    <row r="27" spans="1:29" x14ac:dyDescent="0.2">
      <c r="I27" s="161"/>
      <c r="M27" s="161"/>
      <c r="Q27" s="161"/>
      <c r="U27" s="161"/>
      <c r="Y27" s="161"/>
      <c r="AC27" s="161"/>
    </row>
    <row r="28" spans="1:29" x14ac:dyDescent="0.2">
      <c r="I28" s="161"/>
      <c r="M28" s="161"/>
      <c r="Q28" s="161"/>
      <c r="U28" s="161"/>
      <c r="Y28" s="161"/>
      <c r="AC28" s="161"/>
    </row>
    <row r="29" spans="1:29" x14ac:dyDescent="0.2">
      <c r="I29" s="161"/>
      <c r="M29" s="161"/>
      <c r="Q29" s="161"/>
      <c r="U29" s="161"/>
      <c r="Y29" s="161"/>
      <c r="AC29" s="161"/>
    </row>
    <row r="30" spans="1:29" x14ac:dyDescent="0.2">
      <c r="I30" s="161"/>
      <c r="M30" s="161"/>
      <c r="Q30" s="161"/>
      <c r="U30" s="161"/>
      <c r="Y30" s="161"/>
      <c r="AC30" s="161"/>
    </row>
    <row r="31" spans="1:29" x14ac:dyDescent="0.2">
      <c r="I31" s="161"/>
      <c r="M31" s="161"/>
      <c r="Q31" s="161"/>
      <c r="U31" s="161"/>
      <c r="Y31" s="161"/>
      <c r="AC31" s="161"/>
    </row>
    <row r="32" spans="1:29" x14ac:dyDescent="0.2">
      <c r="I32" s="161"/>
      <c r="M32" s="161"/>
      <c r="Q32" s="161"/>
      <c r="U32" s="161"/>
      <c r="Y32" s="161"/>
      <c r="AC32" s="161"/>
    </row>
    <row r="33" spans="9:29" x14ac:dyDescent="0.2">
      <c r="I33" s="161"/>
      <c r="M33" s="161"/>
      <c r="Q33" s="161"/>
      <c r="U33" s="161"/>
      <c r="Y33" s="161"/>
      <c r="AC33" s="161"/>
    </row>
    <row r="34" spans="9:29" x14ac:dyDescent="0.2">
      <c r="I34" s="161"/>
      <c r="M34" s="161"/>
      <c r="Q34" s="161"/>
      <c r="U34" s="161"/>
      <c r="Y34" s="161"/>
      <c r="AC34" s="161"/>
    </row>
    <row r="35" spans="9:29" x14ac:dyDescent="0.2">
      <c r="I35" s="161"/>
      <c r="M35" s="161"/>
      <c r="Q35" s="161"/>
      <c r="U35" s="161"/>
      <c r="Y35" s="161"/>
      <c r="AC35" s="161"/>
    </row>
    <row r="36" spans="9:29" x14ac:dyDescent="0.2">
      <c r="I36" s="161"/>
      <c r="M36" s="161"/>
      <c r="Q36" s="161"/>
      <c r="U36" s="161"/>
      <c r="Y36" s="161"/>
      <c r="AC36" s="161"/>
    </row>
    <row r="37" spans="9:29" x14ac:dyDescent="0.2">
      <c r="I37" s="161"/>
      <c r="M37" s="161"/>
      <c r="Q37" s="161"/>
      <c r="U37" s="161"/>
      <c r="Y37" s="161"/>
      <c r="AC37" s="161"/>
    </row>
    <row r="38" spans="9:29" x14ac:dyDescent="0.2">
      <c r="I38" s="161"/>
      <c r="M38" s="161"/>
      <c r="Q38" s="161"/>
      <c r="U38" s="161"/>
      <c r="Y38" s="161"/>
      <c r="AC38" s="161"/>
    </row>
    <row r="39" spans="9:29" x14ac:dyDescent="0.2">
      <c r="I39" s="161"/>
      <c r="M39" s="161"/>
      <c r="Q39" s="161"/>
      <c r="U39" s="161"/>
      <c r="Y39" s="161"/>
      <c r="AC39" s="161"/>
    </row>
    <row r="40" spans="9:29" x14ac:dyDescent="0.2">
      <c r="I40" s="161"/>
      <c r="M40" s="161"/>
      <c r="Q40" s="161"/>
      <c r="U40" s="161"/>
      <c r="Y40" s="161"/>
      <c r="AC40" s="161"/>
    </row>
    <row r="41" spans="9:29" x14ac:dyDescent="0.2">
      <c r="I41" s="161"/>
      <c r="M41" s="161"/>
      <c r="Q41" s="161"/>
      <c r="U41" s="161"/>
      <c r="Y41" s="161"/>
      <c r="AC41" s="161"/>
    </row>
    <row r="42" spans="9:29" x14ac:dyDescent="0.2">
      <c r="I42" s="161"/>
      <c r="M42" s="161"/>
      <c r="Q42" s="161"/>
      <c r="U42" s="161"/>
      <c r="Y42" s="161"/>
      <c r="AC42" s="161"/>
    </row>
    <row r="43" spans="9:29" x14ac:dyDescent="0.2">
      <c r="I43" s="161"/>
      <c r="M43" s="161"/>
      <c r="Q43" s="161"/>
      <c r="U43" s="161"/>
      <c r="Y43" s="161"/>
      <c r="AC43" s="161"/>
    </row>
    <row r="44" spans="9:29" x14ac:dyDescent="0.2">
      <c r="I44" s="161"/>
      <c r="M44" s="161"/>
      <c r="Q44" s="161"/>
      <c r="U44" s="161"/>
      <c r="Y44" s="161"/>
      <c r="AC44" s="161"/>
    </row>
    <row r="45" spans="9:29" x14ac:dyDescent="0.2">
      <c r="I45" s="161"/>
      <c r="M45" s="161"/>
      <c r="Q45" s="161"/>
      <c r="U45" s="161"/>
      <c r="Y45" s="161"/>
      <c r="AC45" s="161"/>
    </row>
    <row r="46" spans="9:29" x14ac:dyDescent="0.2">
      <c r="I46" s="161"/>
      <c r="M46" s="161"/>
      <c r="Q46" s="161"/>
      <c r="U46" s="161"/>
      <c r="Y46" s="161"/>
      <c r="AC46" s="161"/>
    </row>
    <row r="47" spans="9:29" x14ac:dyDescent="0.2">
      <c r="I47" s="161"/>
      <c r="M47" s="161"/>
      <c r="Q47" s="161"/>
      <c r="U47" s="161"/>
      <c r="Y47" s="161"/>
      <c r="AC47" s="161"/>
    </row>
    <row r="48" spans="9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</sheetData>
  <autoFilter ref="A9:AV20" xr:uid="{00000000-0009-0000-0000-000005000000}"/>
  <mergeCells count="14">
    <mergeCell ref="Z7:AC7"/>
    <mergeCell ref="Z20:AB20"/>
    <mergeCell ref="N7:Q7"/>
    <mergeCell ref="N20:P20"/>
    <mergeCell ref="R7:U7"/>
    <mergeCell ref="R20:T20"/>
    <mergeCell ref="V7:Y7"/>
    <mergeCell ref="V20:X20"/>
    <mergeCell ref="A7:E7"/>
    <mergeCell ref="F7:I7"/>
    <mergeCell ref="A20:D20"/>
    <mergeCell ref="F20:H20"/>
    <mergeCell ref="J7:M7"/>
    <mergeCell ref="J20:L2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84"/>
  <sheetViews>
    <sheetView topLeftCell="A20" zoomScale="120" zoomScaleNormal="120" zoomScalePageLayoutView="155" workbookViewId="0">
      <selection activeCell="A20" sqref="A20:XFD39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 t="str">
        <f>SUMMARY!A17</f>
        <v xml:space="preserve">2) Ken Morgan, Support Services, Manager 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35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.75" thickBot="1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4" thickBot="1" x14ac:dyDescent="0.25">
      <c r="A20" s="200" t="s">
        <v>59</v>
      </c>
      <c r="B20" s="197"/>
      <c r="C20" s="197"/>
      <c r="D20" s="197"/>
      <c r="E20" s="162">
        <f>SUM(E10:E19)</f>
        <v>100</v>
      </c>
      <c r="F20" s="201"/>
      <c r="G20" s="202"/>
      <c r="H20" s="202"/>
      <c r="I20" s="163">
        <f>SUM(I10:I19)</f>
        <v>0</v>
      </c>
      <c r="J20" s="201"/>
      <c r="K20" s="202"/>
      <c r="L20" s="202"/>
      <c r="M20" s="163">
        <f>SUM(M10:M19)</f>
        <v>0</v>
      </c>
      <c r="N20" s="201"/>
      <c r="O20" s="202"/>
      <c r="P20" s="202"/>
      <c r="Q20" s="163">
        <f>SUM(Q10:Q19)</f>
        <v>0</v>
      </c>
      <c r="R20" s="201"/>
      <c r="S20" s="202"/>
      <c r="T20" s="202"/>
      <c r="U20" s="163">
        <f>SUM(U10:U19)</f>
        <v>0</v>
      </c>
      <c r="V20" s="201"/>
      <c r="W20" s="202"/>
      <c r="X20" s="202"/>
      <c r="Y20" s="163">
        <f>SUM(Y10:Y19)</f>
        <v>0</v>
      </c>
      <c r="Z20" s="201"/>
      <c r="AA20" s="202"/>
      <c r="AB20" s="202"/>
      <c r="AC20" s="163">
        <f>SUM(AC10:AC19)</f>
        <v>0</v>
      </c>
    </row>
    <row r="21" spans="1:29" x14ac:dyDescent="0.2">
      <c r="I21" s="161"/>
      <c r="M21" s="161"/>
      <c r="Q21" s="161"/>
      <c r="U21" s="161"/>
      <c r="Y21" s="161"/>
      <c r="AC21" s="161"/>
    </row>
    <row r="22" spans="1:29" x14ac:dyDescent="0.2">
      <c r="I22" s="161"/>
      <c r="M22" s="161"/>
      <c r="Q22" s="161"/>
      <c r="U22" s="161"/>
      <c r="Y22" s="161"/>
      <c r="AC22" s="161"/>
    </row>
    <row r="23" spans="1:29" x14ac:dyDescent="0.2">
      <c r="I23" s="161"/>
      <c r="M23" s="161"/>
      <c r="Q23" s="161"/>
      <c r="U23" s="161"/>
      <c r="Y23" s="161"/>
      <c r="AC23" s="161"/>
    </row>
    <row r="24" spans="1:29" x14ac:dyDescent="0.2">
      <c r="I24" s="161"/>
      <c r="M24" s="161"/>
      <c r="Q24" s="161"/>
      <c r="U24" s="161"/>
      <c r="Y24" s="161"/>
      <c r="AC24" s="161"/>
    </row>
    <row r="25" spans="1:29" x14ac:dyDescent="0.2">
      <c r="I25" s="161"/>
      <c r="M25" s="161"/>
      <c r="Q25" s="161"/>
      <c r="U25" s="161"/>
      <c r="Y25" s="161"/>
      <c r="AC25" s="161"/>
    </row>
    <row r="26" spans="1:29" x14ac:dyDescent="0.2">
      <c r="I26" s="161"/>
      <c r="M26" s="161"/>
      <c r="Q26" s="161"/>
      <c r="U26" s="161"/>
      <c r="Y26" s="161"/>
      <c r="AC26" s="161"/>
    </row>
    <row r="27" spans="1:29" x14ac:dyDescent="0.2">
      <c r="I27" s="161"/>
      <c r="M27" s="161"/>
      <c r="Q27" s="161"/>
      <c r="U27" s="161"/>
      <c r="Y27" s="161"/>
      <c r="AC27" s="161"/>
    </row>
    <row r="28" spans="1:29" x14ac:dyDescent="0.2">
      <c r="I28" s="161"/>
      <c r="M28" s="161"/>
      <c r="Q28" s="161"/>
      <c r="U28" s="161"/>
      <c r="Y28" s="161"/>
      <c r="AC28" s="161"/>
    </row>
    <row r="29" spans="1:29" x14ac:dyDescent="0.2">
      <c r="I29" s="161"/>
      <c r="M29" s="161"/>
      <c r="Q29" s="161"/>
      <c r="U29" s="161"/>
      <c r="Y29" s="161"/>
      <c r="AC29" s="161"/>
    </row>
    <row r="30" spans="1:29" x14ac:dyDescent="0.2">
      <c r="I30" s="161"/>
      <c r="M30" s="161"/>
      <c r="Q30" s="161"/>
      <c r="U30" s="161"/>
      <c r="Y30" s="161"/>
      <c r="AC30" s="161"/>
    </row>
    <row r="31" spans="1:29" x14ac:dyDescent="0.2">
      <c r="I31" s="161"/>
      <c r="M31" s="161"/>
      <c r="Q31" s="161"/>
      <c r="U31" s="161"/>
      <c r="Y31" s="161"/>
      <c r="AC31" s="161"/>
    </row>
    <row r="32" spans="1:29" x14ac:dyDescent="0.2">
      <c r="I32" s="161"/>
      <c r="M32" s="161"/>
      <c r="Q32" s="161"/>
      <c r="U32" s="161"/>
      <c r="Y32" s="161"/>
      <c r="AC32" s="161"/>
    </row>
    <row r="33" spans="9:29" x14ac:dyDescent="0.2">
      <c r="I33" s="161"/>
      <c r="M33" s="161"/>
      <c r="Q33" s="161"/>
      <c r="U33" s="161"/>
      <c r="Y33" s="161"/>
      <c r="AC33" s="161"/>
    </row>
    <row r="34" spans="9:29" x14ac:dyDescent="0.2">
      <c r="I34" s="161"/>
      <c r="M34" s="161"/>
      <c r="Q34" s="161"/>
      <c r="U34" s="161"/>
      <c r="Y34" s="161"/>
      <c r="AC34" s="161"/>
    </row>
    <row r="35" spans="9:29" x14ac:dyDescent="0.2">
      <c r="I35" s="161"/>
      <c r="M35" s="161"/>
      <c r="Q35" s="161"/>
      <c r="U35" s="161"/>
      <c r="Y35" s="161"/>
      <c r="AC35" s="161"/>
    </row>
    <row r="36" spans="9:29" x14ac:dyDescent="0.2">
      <c r="I36" s="161"/>
      <c r="M36" s="161"/>
      <c r="Q36" s="161"/>
      <c r="U36" s="161"/>
      <c r="Y36" s="161"/>
      <c r="AC36" s="161"/>
    </row>
    <row r="37" spans="9:29" x14ac:dyDescent="0.2">
      <c r="I37" s="161"/>
      <c r="M37" s="161"/>
      <c r="Q37" s="161"/>
      <c r="U37" s="161"/>
      <c r="Y37" s="161"/>
      <c r="AC37" s="161"/>
    </row>
    <row r="38" spans="9:29" x14ac:dyDescent="0.2">
      <c r="I38" s="161"/>
      <c r="M38" s="161"/>
      <c r="Q38" s="161"/>
      <c r="U38" s="161"/>
      <c r="Y38" s="161"/>
      <c r="AC38" s="161"/>
    </row>
    <row r="39" spans="9:29" x14ac:dyDescent="0.2">
      <c r="I39" s="161"/>
      <c r="M39" s="161"/>
      <c r="Q39" s="161"/>
      <c r="U39" s="161"/>
      <c r="Y39" s="161"/>
      <c r="AC39" s="161"/>
    </row>
    <row r="40" spans="9:29" x14ac:dyDescent="0.2">
      <c r="I40" s="161"/>
      <c r="M40" s="161"/>
      <c r="Q40" s="161"/>
      <c r="U40" s="161"/>
      <c r="Y40" s="161"/>
      <c r="AC40" s="161"/>
    </row>
    <row r="41" spans="9:29" x14ac:dyDescent="0.2">
      <c r="I41" s="161"/>
      <c r="M41" s="161"/>
      <c r="Q41" s="161"/>
      <c r="U41" s="161"/>
      <c r="Y41" s="161"/>
      <c r="AC41" s="161"/>
    </row>
    <row r="42" spans="9:29" x14ac:dyDescent="0.2">
      <c r="I42" s="161"/>
      <c r="M42" s="161"/>
      <c r="Q42" s="161"/>
      <c r="U42" s="161"/>
      <c r="Y42" s="161"/>
      <c r="AC42" s="161"/>
    </row>
    <row r="43" spans="9:29" x14ac:dyDescent="0.2">
      <c r="I43" s="161"/>
      <c r="M43" s="161"/>
      <c r="Q43" s="161"/>
      <c r="U43" s="161"/>
      <c r="Y43" s="161"/>
      <c r="AC43" s="161"/>
    </row>
    <row r="44" spans="9:29" x14ac:dyDescent="0.2">
      <c r="I44" s="161"/>
      <c r="M44" s="161"/>
      <c r="Q44" s="161"/>
      <c r="U44" s="161"/>
      <c r="Y44" s="161"/>
      <c r="AC44" s="161"/>
    </row>
    <row r="45" spans="9:29" x14ac:dyDescent="0.2">
      <c r="I45" s="161"/>
      <c r="M45" s="161"/>
      <c r="Q45" s="161"/>
      <c r="U45" s="161"/>
      <c r="Y45" s="161"/>
      <c r="AC45" s="161"/>
    </row>
    <row r="46" spans="9:29" x14ac:dyDescent="0.2">
      <c r="I46" s="161"/>
      <c r="M46" s="161"/>
      <c r="Q46" s="161"/>
      <c r="U46" s="161"/>
      <c r="Y46" s="161"/>
      <c r="AC46" s="161"/>
    </row>
    <row r="47" spans="9:29" x14ac:dyDescent="0.2">
      <c r="I47" s="161"/>
      <c r="M47" s="161"/>
      <c r="Q47" s="161"/>
      <c r="U47" s="161"/>
      <c r="Y47" s="161"/>
      <c r="AC47" s="161"/>
    </row>
    <row r="48" spans="9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</sheetData>
  <autoFilter ref="A9:AV20" xr:uid="{00000000-0009-0000-0000-000006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84"/>
  <sheetViews>
    <sheetView topLeftCell="A20" zoomScale="120" zoomScaleNormal="120" zoomScalePageLayoutView="155" workbookViewId="0">
      <selection activeCell="A20" sqref="A20:XFD39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 t="str">
        <f>SUMMARY!A18</f>
        <v xml:space="preserve">3) Scott Carter, Support Services, Supervisor  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36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.75" thickBot="1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4" thickBot="1" x14ac:dyDescent="0.25">
      <c r="A20" s="200" t="s">
        <v>60</v>
      </c>
      <c r="B20" s="197"/>
      <c r="C20" s="197"/>
      <c r="D20" s="197"/>
      <c r="E20" s="162">
        <f>SUM(E10:E19)</f>
        <v>100</v>
      </c>
      <c r="F20" s="201"/>
      <c r="G20" s="202"/>
      <c r="H20" s="202"/>
      <c r="I20" s="163">
        <f>SUM(I10:I19)</f>
        <v>0</v>
      </c>
      <c r="J20" s="201"/>
      <c r="K20" s="202"/>
      <c r="L20" s="202"/>
      <c r="M20" s="163">
        <f>SUM(M10:M19)</f>
        <v>0</v>
      </c>
      <c r="N20" s="201"/>
      <c r="O20" s="202"/>
      <c r="P20" s="202"/>
      <c r="Q20" s="163">
        <f>SUM(Q10:Q19)</f>
        <v>0</v>
      </c>
      <c r="R20" s="201"/>
      <c r="S20" s="202"/>
      <c r="T20" s="202"/>
      <c r="U20" s="163">
        <f>SUM(U10:U19)</f>
        <v>0</v>
      </c>
      <c r="V20" s="201"/>
      <c r="W20" s="202"/>
      <c r="X20" s="202"/>
      <c r="Y20" s="163">
        <f>SUM(Y10:Y19)</f>
        <v>0</v>
      </c>
      <c r="Z20" s="201"/>
      <c r="AA20" s="202"/>
      <c r="AB20" s="202"/>
      <c r="AC20" s="163">
        <f>SUM(AC10:AC19)</f>
        <v>0</v>
      </c>
    </row>
    <row r="21" spans="1:29" x14ac:dyDescent="0.2">
      <c r="I21" s="161"/>
      <c r="M21" s="161"/>
      <c r="Q21" s="161"/>
      <c r="U21" s="161"/>
      <c r="Y21" s="161"/>
      <c r="AC21" s="161"/>
    </row>
    <row r="22" spans="1:29" x14ac:dyDescent="0.2">
      <c r="I22" s="161"/>
      <c r="M22" s="161"/>
      <c r="Q22" s="161"/>
      <c r="U22" s="161"/>
      <c r="Y22" s="161"/>
      <c r="AC22" s="161"/>
    </row>
    <row r="23" spans="1:29" x14ac:dyDescent="0.2">
      <c r="I23" s="161"/>
      <c r="M23" s="161"/>
      <c r="Q23" s="161"/>
      <c r="U23" s="161"/>
      <c r="Y23" s="161"/>
      <c r="AC23" s="161"/>
    </row>
    <row r="24" spans="1:29" x14ac:dyDescent="0.2">
      <c r="I24" s="161"/>
      <c r="M24" s="161"/>
      <c r="Q24" s="161"/>
      <c r="U24" s="161"/>
      <c r="Y24" s="161"/>
      <c r="AC24" s="161"/>
    </row>
    <row r="25" spans="1:29" x14ac:dyDescent="0.2">
      <c r="I25" s="161"/>
      <c r="M25" s="161"/>
      <c r="Q25" s="161"/>
      <c r="U25" s="161"/>
      <c r="Y25" s="161"/>
      <c r="AC25" s="161"/>
    </row>
    <row r="26" spans="1:29" x14ac:dyDescent="0.2">
      <c r="I26" s="161"/>
      <c r="M26" s="161"/>
      <c r="Q26" s="161"/>
      <c r="U26" s="161"/>
      <c r="Y26" s="161"/>
      <c r="AC26" s="161"/>
    </row>
    <row r="27" spans="1:29" x14ac:dyDescent="0.2">
      <c r="I27" s="161"/>
      <c r="M27" s="161"/>
      <c r="Q27" s="161"/>
      <c r="U27" s="161"/>
      <c r="Y27" s="161"/>
      <c r="AC27" s="161"/>
    </row>
    <row r="28" spans="1:29" x14ac:dyDescent="0.2">
      <c r="I28" s="161"/>
      <c r="M28" s="161"/>
      <c r="Q28" s="161"/>
      <c r="U28" s="161"/>
      <c r="Y28" s="161"/>
      <c r="AC28" s="161"/>
    </row>
    <row r="29" spans="1:29" x14ac:dyDescent="0.2">
      <c r="I29" s="161"/>
      <c r="M29" s="161"/>
      <c r="Q29" s="161"/>
      <c r="U29" s="161"/>
      <c r="Y29" s="161"/>
      <c r="AC29" s="161"/>
    </row>
    <row r="30" spans="1:29" x14ac:dyDescent="0.2">
      <c r="I30" s="161"/>
      <c r="M30" s="161"/>
      <c r="Q30" s="161"/>
      <c r="U30" s="161"/>
      <c r="Y30" s="161"/>
      <c r="AC30" s="161"/>
    </row>
    <row r="31" spans="1:29" x14ac:dyDescent="0.2">
      <c r="I31" s="161"/>
      <c r="M31" s="161"/>
      <c r="Q31" s="161"/>
      <c r="U31" s="161"/>
      <c r="Y31" s="161"/>
      <c r="AC31" s="161"/>
    </row>
    <row r="32" spans="1:29" x14ac:dyDescent="0.2">
      <c r="I32" s="161"/>
      <c r="M32" s="161"/>
      <c r="Q32" s="161"/>
      <c r="U32" s="161"/>
      <c r="Y32" s="161"/>
      <c r="AC32" s="161"/>
    </row>
    <row r="33" spans="9:29" x14ac:dyDescent="0.2">
      <c r="I33" s="161"/>
      <c r="M33" s="161"/>
      <c r="Q33" s="161"/>
      <c r="U33" s="161"/>
      <c r="Y33" s="161"/>
      <c r="AC33" s="161"/>
    </row>
    <row r="34" spans="9:29" x14ac:dyDescent="0.2">
      <c r="I34" s="161"/>
      <c r="M34" s="161"/>
      <c r="Q34" s="161"/>
      <c r="U34" s="161"/>
      <c r="Y34" s="161"/>
      <c r="AC34" s="161"/>
    </row>
    <row r="35" spans="9:29" x14ac:dyDescent="0.2">
      <c r="I35" s="161"/>
      <c r="M35" s="161"/>
      <c r="Q35" s="161"/>
      <c r="U35" s="161"/>
      <c r="Y35" s="161"/>
      <c r="AC35" s="161"/>
    </row>
    <row r="36" spans="9:29" x14ac:dyDescent="0.2">
      <c r="I36" s="161"/>
      <c r="M36" s="161"/>
      <c r="Q36" s="161"/>
      <c r="U36" s="161"/>
      <c r="Y36" s="161"/>
      <c r="AC36" s="161"/>
    </row>
    <row r="37" spans="9:29" x14ac:dyDescent="0.2">
      <c r="I37" s="161"/>
      <c r="M37" s="161"/>
      <c r="Q37" s="161"/>
      <c r="U37" s="161"/>
      <c r="Y37" s="161"/>
      <c r="AC37" s="161"/>
    </row>
    <row r="38" spans="9:29" x14ac:dyDescent="0.2">
      <c r="I38" s="161"/>
      <c r="M38" s="161"/>
      <c r="Q38" s="161"/>
      <c r="U38" s="161"/>
      <c r="Y38" s="161"/>
      <c r="AC38" s="161"/>
    </row>
    <row r="39" spans="9:29" x14ac:dyDescent="0.2">
      <c r="I39" s="161"/>
      <c r="M39" s="161"/>
      <c r="Q39" s="161"/>
      <c r="U39" s="161"/>
      <c r="Y39" s="161"/>
      <c r="AC39" s="161"/>
    </row>
    <row r="40" spans="9:29" x14ac:dyDescent="0.2">
      <c r="I40" s="161"/>
      <c r="M40" s="161"/>
      <c r="Q40" s="161"/>
      <c r="U40" s="161"/>
      <c r="Y40" s="161"/>
      <c r="AC40" s="161"/>
    </row>
    <row r="41" spans="9:29" x14ac:dyDescent="0.2">
      <c r="I41" s="161"/>
      <c r="M41" s="161"/>
      <c r="Q41" s="161"/>
      <c r="U41" s="161"/>
      <c r="Y41" s="161"/>
      <c r="AC41" s="161"/>
    </row>
    <row r="42" spans="9:29" x14ac:dyDescent="0.2">
      <c r="I42" s="161"/>
      <c r="M42" s="161"/>
      <c r="Q42" s="161"/>
      <c r="U42" s="161"/>
      <c r="Y42" s="161"/>
      <c r="AC42" s="161"/>
    </row>
    <row r="43" spans="9:29" x14ac:dyDescent="0.2">
      <c r="I43" s="161"/>
      <c r="M43" s="161"/>
      <c r="Q43" s="161"/>
      <c r="U43" s="161"/>
      <c r="Y43" s="161"/>
      <c r="AC43" s="161"/>
    </row>
    <row r="44" spans="9:29" x14ac:dyDescent="0.2">
      <c r="I44" s="161"/>
      <c r="M44" s="161"/>
      <c r="Q44" s="161"/>
      <c r="U44" s="161"/>
      <c r="Y44" s="161"/>
      <c r="AC44" s="161"/>
    </row>
    <row r="45" spans="9:29" x14ac:dyDescent="0.2">
      <c r="I45" s="161"/>
      <c r="M45" s="161"/>
      <c r="Q45" s="161"/>
      <c r="U45" s="161"/>
      <c r="Y45" s="161"/>
      <c r="AC45" s="161"/>
    </row>
    <row r="46" spans="9:29" x14ac:dyDescent="0.2">
      <c r="I46" s="161"/>
      <c r="M46" s="161"/>
      <c r="Q46" s="161"/>
      <c r="U46" s="161"/>
      <c r="Y46" s="161"/>
      <c r="AC46" s="161"/>
    </row>
    <row r="47" spans="9:29" x14ac:dyDescent="0.2">
      <c r="I47" s="161"/>
      <c r="M47" s="161"/>
      <c r="Q47" s="161"/>
      <c r="U47" s="161"/>
      <c r="Y47" s="161"/>
      <c r="AC47" s="161"/>
    </row>
    <row r="48" spans="9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</sheetData>
  <autoFilter ref="A9:AV20" xr:uid="{00000000-0009-0000-0000-000007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C84"/>
  <sheetViews>
    <sheetView tabSelected="1" topLeftCell="A19" zoomScale="120" zoomScaleNormal="120" zoomScalePageLayoutView="155" workbookViewId="0">
      <selection activeCell="A20" sqref="A20:XFD39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 xml:space="preserve">RFP 25-007-05  Elevator Maintenance &amp; Repair Services for 
Various Shelby County Buildings </v>
      </c>
      <c r="B2" s="69"/>
      <c r="C2" s="70"/>
      <c r="D2" s="65"/>
      <c r="E2" s="65"/>
    </row>
    <row r="3" spans="1:29" ht="20.25" x14ac:dyDescent="0.2">
      <c r="A3" s="3" t="str">
        <f>SUMMARY!A3</f>
        <v xml:space="preserve">Department: Support Services 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5" t="str">
        <f>SUMMARY!A19</f>
        <v xml:space="preserve">4) Maurice Tutton, Support Services, Supervisor 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198" t="s">
        <v>37</v>
      </c>
      <c r="B7" s="199"/>
      <c r="C7" s="199"/>
      <c r="D7" s="199"/>
      <c r="E7" s="199"/>
      <c r="F7" s="185" t="str">
        <f>SUMMARY!C1</f>
        <v>Bidder A
 (LOSB?)</v>
      </c>
      <c r="G7" s="186"/>
      <c r="H7" s="186"/>
      <c r="I7" s="187"/>
      <c r="J7" s="185" t="str">
        <f>SUMMARY!D1</f>
        <v>Bidder B
 (LOSB?)</v>
      </c>
      <c r="K7" s="186"/>
      <c r="L7" s="186"/>
      <c r="M7" s="187"/>
      <c r="N7" s="185" t="str">
        <f>SUMMARY!E1</f>
        <v>Bidder C 
(LOSB?)</v>
      </c>
      <c r="O7" s="186"/>
      <c r="P7" s="186"/>
      <c r="Q7" s="187"/>
      <c r="R7" s="185" t="str">
        <f>SUMMARY!F1</f>
        <v>Bidder D 
(LOSB?)</v>
      </c>
      <c r="S7" s="186"/>
      <c r="T7" s="186"/>
      <c r="U7" s="187"/>
      <c r="V7" s="185" t="str">
        <f>SUMMARY!G1</f>
        <v>Bidder E 
(LOSB?)</v>
      </c>
      <c r="W7" s="186"/>
      <c r="X7" s="186"/>
      <c r="Y7" s="187"/>
      <c r="Z7" s="185" t="str">
        <f>SUMMARY!H1</f>
        <v>Bidder F 
(LOSB?)</v>
      </c>
      <c r="AA7" s="186"/>
      <c r="AB7" s="186"/>
      <c r="AC7" s="187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1" t="s">
        <v>29</v>
      </c>
      <c r="F8" s="78" t="s">
        <v>31</v>
      </c>
      <c r="G8" s="79" t="s">
        <v>32</v>
      </c>
      <c r="H8" s="79" t="s">
        <v>30</v>
      </c>
      <c r="I8" s="156" t="s">
        <v>53</v>
      </c>
      <c r="J8" s="78" t="s">
        <v>31</v>
      </c>
      <c r="K8" s="79" t="s">
        <v>32</v>
      </c>
      <c r="L8" s="79" t="s">
        <v>30</v>
      </c>
      <c r="M8" s="156" t="s">
        <v>53</v>
      </c>
      <c r="N8" s="78" t="s">
        <v>31</v>
      </c>
      <c r="O8" s="79" t="s">
        <v>32</v>
      </c>
      <c r="P8" s="79" t="s">
        <v>30</v>
      </c>
      <c r="Q8" s="156" t="s">
        <v>53</v>
      </c>
      <c r="R8" s="78" t="s">
        <v>31</v>
      </c>
      <c r="S8" s="79" t="s">
        <v>32</v>
      </c>
      <c r="T8" s="79" t="s">
        <v>30</v>
      </c>
      <c r="U8" s="156" t="s">
        <v>53</v>
      </c>
      <c r="V8" s="78" t="s">
        <v>31</v>
      </c>
      <c r="W8" s="79" t="s">
        <v>32</v>
      </c>
      <c r="X8" s="79" t="s">
        <v>30</v>
      </c>
      <c r="Y8" s="156" t="s">
        <v>53</v>
      </c>
      <c r="Z8" s="78" t="s">
        <v>31</v>
      </c>
      <c r="AA8" s="79" t="s">
        <v>32</v>
      </c>
      <c r="AB8" s="79" t="s">
        <v>30</v>
      </c>
      <c r="AC8" s="156" t="s">
        <v>53</v>
      </c>
    </row>
    <row r="9" spans="1:29" s="80" customFormat="1" ht="19.5" thickBot="1" x14ac:dyDescent="0.25">
      <c r="A9" s="91"/>
      <c r="B9" s="92"/>
      <c r="C9" s="92"/>
      <c r="D9" s="92"/>
      <c r="E9" s="112"/>
      <c r="F9" s="91"/>
      <c r="G9" s="92"/>
      <c r="H9" s="92"/>
      <c r="I9" s="157"/>
      <c r="J9" s="91"/>
      <c r="K9" s="92"/>
      <c r="L9" s="92"/>
      <c r="M9" s="157"/>
      <c r="N9" s="91"/>
      <c r="O9" s="92"/>
      <c r="P9" s="92"/>
      <c r="Q9" s="157"/>
      <c r="R9" s="91"/>
      <c r="S9" s="92"/>
      <c r="T9" s="92"/>
      <c r="U9" s="157"/>
      <c r="V9" s="91"/>
      <c r="W9" s="92"/>
      <c r="X9" s="92"/>
      <c r="Y9" s="157"/>
      <c r="Z9" s="91"/>
      <c r="AA9" s="92"/>
      <c r="AB9" s="92"/>
      <c r="AC9" s="157"/>
    </row>
    <row r="10" spans="1:29" ht="75" x14ac:dyDescent="0.2">
      <c r="A10" s="86">
        <v>1</v>
      </c>
      <c r="B10" s="115" t="str">
        <f>'DEPT REQS'!B18</f>
        <v xml:space="preserve">Department Specific Requirements </v>
      </c>
      <c r="C10" s="115" t="str">
        <f>'DEPT REQS'!C18</f>
        <v xml:space="preserve">Maintenance and Repair </v>
      </c>
      <c r="D10" s="116" t="str">
        <f>'DEPT REQS'!D18</f>
        <v>Identify your ability to maintain and repair elevators so as to preserve the operation characteristics in line with the original design, as specified by the equipment manufacturer.</v>
      </c>
      <c r="E10" s="117">
        <f>'DEPT REQS'!E18</f>
        <v>10</v>
      </c>
      <c r="F10" s="142"/>
      <c r="G10" s="143"/>
      <c r="H10" s="144"/>
      <c r="I10" s="158"/>
      <c r="J10" s="142"/>
      <c r="K10" s="143"/>
      <c r="L10" s="144"/>
      <c r="M10" s="158"/>
      <c r="N10" s="142"/>
      <c r="O10" s="143"/>
      <c r="P10" s="144"/>
      <c r="Q10" s="158"/>
      <c r="R10" s="142"/>
      <c r="S10" s="143"/>
      <c r="T10" s="144"/>
      <c r="U10" s="158"/>
      <c r="V10" s="142"/>
      <c r="W10" s="143"/>
      <c r="X10" s="144"/>
      <c r="Y10" s="158"/>
      <c r="Z10" s="142"/>
      <c r="AA10" s="143"/>
      <c r="AB10" s="144"/>
      <c r="AC10" s="158"/>
    </row>
    <row r="11" spans="1:29" ht="75" x14ac:dyDescent="0.2">
      <c r="A11" s="86">
        <v>2</v>
      </c>
      <c r="B11" s="115" t="str">
        <f>'DEPT REQS'!B11</f>
        <v xml:space="preserve">Department Specific Requirements </v>
      </c>
      <c r="C11" s="115" t="str">
        <f>'DEPT REQS'!C11</f>
        <v>Supervision</v>
      </c>
      <c r="D11" s="116" t="str">
        <f>'DEPT REQS'!D11</f>
        <v>Identify the ability to employ and directly supervise the trained personnel.</v>
      </c>
      <c r="E11" s="117">
        <f>'DEPT REQS'!E11</f>
        <v>5</v>
      </c>
      <c r="F11" s="131"/>
      <c r="G11" s="124"/>
      <c r="H11" s="122"/>
      <c r="I11" s="159"/>
      <c r="J11" s="131"/>
      <c r="K11" s="124"/>
      <c r="L11" s="122"/>
      <c r="M11" s="159"/>
      <c r="N11" s="131"/>
      <c r="O11" s="124"/>
      <c r="P11" s="122"/>
      <c r="Q11" s="159"/>
      <c r="R11" s="131"/>
      <c r="S11" s="124"/>
      <c r="T11" s="122"/>
      <c r="U11" s="159"/>
      <c r="V11" s="131"/>
      <c r="W11" s="124"/>
      <c r="X11" s="122"/>
      <c r="Y11" s="159"/>
      <c r="Z11" s="131"/>
      <c r="AA11" s="124"/>
      <c r="AB11" s="122"/>
      <c r="AC11" s="159"/>
    </row>
    <row r="12" spans="1:29" ht="93.75" x14ac:dyDescent="0.2">
      <c r="A12" s="86">
        <v>3</v>
      </c>
      <c r="B12" s="115" t="str">
        <f>'DEPT REQS'!B12</f>
        <v xml:space="preserve">Department Specific Requirements </v>
      </c>
      <c r="C12" s="115" t="str">
        <f>'DEPT REQS'!C12</f>
        <v xml:space="preserve">Avaliability </v>
      </c>
      <c r="D12" s="116" t="str">
        <f>'DEPT REQS'!D12</f>
        <v xml:space="preserve">Provide a statement that the vendor will have trained personnel; shall be available twenty-four (24) hours, seven (7) days per week, including Shelby County Government holidays, for emergency repair service and shall respond within three (3) hours of the call for emergency service. </v>
      </c>
      <c r="E12" s="117">
        <f>'DEPT REQS'!E12</f>
        <v>10</v>
      </c>
      <c r="F12" s="131"/>
      <c r="G12" s="124"/>
      <c r="H12" s="122"/>
      <c r="I12" s="159"/>
      <c r="J12" s="131"/>
      <c r="K12" s="124"/>
      <c r="L12" s="122"/>
      <c r="M12" s="159"/>
      <c r="N12" s="131"/>
      <c r="O12" s="124"/>
      <c r="P12" s="122"/>
      <c r="Q12" s="159"/>
      <c r="R12" s="131"/>
      <c r="S12" s="124"/>
      <c r="T12" s="122"/>
      <c r="U12" s="159"/>
      <c r="V12" s="131"/>
      <c r="W12" s="124"/>
      <c r="X12" s="122"/>
      <c r="Y12" s="159"/>
      <c r="Z12" s="131"/>
      <c r="AA12" s="124"/>
      <c r="AB12" s="122"/>
      <c r="AC12" s="159"/>
    </row>
    <row r="13" spans="1:29" ht="75" x14ac:dyDescent="0.2">
      <c r="A13" s="86">
        <v>4</v>
      </c>
      <c r="B13" s="115" t="str">
        <f>'DEPT REQS'!B13</f>
        <v xml:space="preserve">Department Specific Requirements </v>
      </c>
      <c r="C13" s="115" t="str">
        <f>'DEPT REQS'!C13</f>
        <v xml:space="preserve">Elevator Out of Service </v>
      </c>
      <c r="D13" s="116" t="str">
        <f>'DEPT REQS'!D13</f>
        <v>Demonstrate the ability of not allowing any elevator to be out of service for more than seventy-two (72) hours for any type of maintenance service.</v>
      </c>
      <c r="E13" s="117">
        <f>'DEPT REQS'!E13</f>
        <v>10</v>
      </c>
      <c r="F13" s="131"/>
      <c r="G13" s="124"/>
      <c r="H13" s="122"/>
      <c r="I13" s="159"/>
      <c r="J13" s="131"/>
      <c r="K13" s="124"/>
      <c r="L13" s="122"/>
      <c r="M13" s="159"/>
      <c r="N13" s="131"/>
      <c r="O13" s="124"/>
      <c r="P13" s="122"/>
      <c r="Q13" s="159"/>
      <c r="R13" s="131"/>
      <c r="S13" s="124"/>
      <c r="T13" s="122"/>
      <c r="U13" s="159"/>
      <c r="V13" s="131"/>
      <c r="W13" s="124"/>
      <c r="X13" s="122"/>
      <c r="Y13" s="159"/>
      <c r="Z13" s="131"/>
      <c r="AA13" s="124"/>
      <c r="AB13" s="122"/>
      <c r="AC13" s="159"/>
    </row>
    <row r="14" spans="1:29" ht="75" x14ac:dyDescent="0.2">
      <c r="A14" s="86">
        <v>5</v>
      </c>
      <c r="B14" s="115" t="str">
        <f>'DEPT REQS'!B14</f>
        <v xml:space="preserve">Department Specific Requirements </v>
      </c>
      <c r="C14" s="115" t="str">
        <f>'DEPT REQS'!C14</f>
        <v xml:space="preserve">Inspections &amp; Maintenance </v>
      </c>
      <c r="D14" s="116" t="str">
        <f>'DEPT REQS'!D14</f>
        <v xml:space="preserve">Demonstrate the ability to perform all inspections and maintenance services, per Industry Standards and the Manufacturer’s specifications, during regular working hours. </v>
      </c>
      <c r="E14" s="117">
        <f>'DEPT REQS'!E14</f>
        <v>10</v>
      </c>
      <c r="F14" s="131"/>
      <c r="G14" s="124"/>
      <c r="H14" s="122"/>
      <c r="I14" s="159"/>
      <c r="J14" s="131"/>
      <c r="K14" s="124"/>
      <c r="L14" s="122"/>
      <c r="M14" s="159"/>
      <c r="N14" s="131"/>
      <c r="O14" s="124"/>
      <c r="P14" s="122"/>
      <c r="Q14" s="159"/>
      <c r="R14" s="131"/>
      <c r="S14" s="124"/>
      <c r="T14" s="122"/>
      <c r="U14" s="159"/>
      <c r="V14" s="131"/>
      <c r="W14" s="124"/>
      <c r="X14" s="122"/>
      <c r="Y14" s="159"/>
      <c r="Z14" s="131"/>
      <c r="AA14" s="124"/>
      <c r="AB14" s="122"/>
      <c r="AC14" s="159"/>
    </row>
    <row r="15" spans="1:29" ht="75" x14ac:dyDescent="0.2">
      <c r="A15" s="86">
        <v>6</v>
      </c>
      <c r="B15" s="115" t="str">
        <f>'DEPT REQS'!B15</f>
        <v xml:space="preserve">Department Specific Requirements </v>
      </c>
      <c r="C15" s="115" t="str">
        <f>'DEPT REQS'!C15</f>
        <v xml:space="preserve">Safety Tests </v>
      </c>
      <c r="D15" s="116" t="str">
        <f>'DEPT REQS'!D15</f>
        <v xml:space="preserve">Identify the ability to provide all safety tests required in accordance with the American Safety Code for Elevators during the contract period. </v>
      </c>
      <c r="E15" s="117">
        <f>'DEPT REQS'!E15</f>
        <v>20</v>
      </c>
      <c r="F15" s="131"/>
      <c r="G15" s="124"/>
      <c r="H15" s="122"/>
      <c r="I15" s="159"/>
      <c r="J15" s="131"/>
      <c r="K15" s="124"/>
      <c r="L15" s="122"/>
      <c r="M15" s="159"/>
      <c r="N15" s="131"/>
      <c r="O15" s="124"/>
      <c r="P15" s="122"/>
      <c r="Q15" s="159"/>
      <c r="R15" s="131"/>
      <c r="S15" s="124"/>
      <c r="T15" s="122"/>
      <c r="U15" s="159"/>
      <c r="V15" s="131"/>
      <c r="W15" s="124"/>
      <c r="X15" s="122"/>
      <c r="Y15" s="159"/>
      <c r="Z15" s="131"/>
      <c r="AA15" s="124"/>
      <c r="AB15" s="122"/>
      <c r="AC15" s="159"/>
    </row>
    <row r="16" spans="1:29" ht="75" x14ac:dyDescent="0.2">
      <c r="A16" s="86">
        <v>7</v>
      </c>
      <c r="B16" s="115" t="str">
        <f>'DEPT REQS'!B16</f>
        <v xml:space="preserve">Department Specific Requirements </v>
      </c>
      <c r="C16" s="115" t="str">
        <f>'DEPT REQS'!C16</f>
        <v xml:space="preserve">Parts </v>
      </c>
      <c r="D16" s="116" t="str">
        <f>'DEPT REQS'!D16</f>
        <v xml:space="preserve">Identify the capability to have parts available at all times for immediate delivery and installation. </v>
      </c>
      <c r="E16" s="117">
        <f>'DEPT REQS'!E16</f>
        <v>10</v>
      </c>
      <c r="F16" s="131"/>
      <c r="G16" s="124"/>
      <c r="H16" s="122"/>
      <c r="I16" s="159"/>
      <c r="J16" s="131"/>
      <c r="K16" s="124"/>
      <c r="L16" s="122"/>
      <c r="M16" s="159"/>
      <c r="N16" s="131"/>
      <c r="O16" s="124"/>
      <c r="P16" s="122"/>
      <c r="Q16" s="159"/>
      <c r="R16" s="131"/>
      <c r="S16" s="124"/>
      <c r="T16" s="122"/>
      <c r="U16" s="159"/>
      <c r="V16" s="131"/>
      <c r="W16" s="124"/>
      <c r="X16" s="122"/>
      <c r="Y16" s="159"/>
      <c r="Z16" s="131"/>
      <c r="AA16" s="124"/>
      <c r="AB16" s="122"/>
      <c r="AC16" s="159"/>
    </row>
    <row r="17" spans="1:29" ht="75" x14ac:dyDescent="0.2">
      <c r="A17" s="86">
        <v>8</v>
      </c>
      <c r="B17" s="115" t="str">
        <f>'DEPT REQS'!B17</f>
        <v xml:space="preserve">Department Specific Requirements </v>
      </c>
      <c r="C17" s="115" t="str">
        <f>'DEPT REQS'!C17</f>
        <v>Service Office</v>
      </c>
      <c r="D17" s="116" t="str">
        <f>'DEPT REQS'!D17</f>
        <v xml:space="preserve">Provide a service office and full-time personnel within a fifty (50) mile radius of the project site. </v>
      </c>
      <c r="E17" s="117">
        <f>'DEPT REQS'!E17</f>
        <v>5</v>
      </c>
      <c r="F17" s="131"/>
      <c r="G17" s="124"/>
      <c r="H17" s="122"/>
      <c r="I17" s="159"/>
      <c r="J17" s="131"/>
      <c r="K17" s="124"/>
      <c r="L17" s="122"/>
      <c r="M17" s="159"/>
      <c r="N17" s="131"/>
      <c r="O17" s="124"/>
      <c r="P17" s="122"/>
      <c r="Q17" s="159"/>
      <c r="R17" s="131"/>
      <c r="S17" s="124"/>
      <c r="T17" s="122"/>
      <c r="U17" s="159"/>
      <c r="V17" s="131"/>
      <c r="W17" s="124"/>
      <c r="X17" s="122"/>
      <c r="Y17" s="159"/>
      <c r="Z17" s="131"/>
      <c r="AA17" s="124"/>
      <c r="AB17" s="122"/>
      <c r="AC17" s="159"/>
    </row>
    <row r="18" spans="1:29" ht="150" x14ac:dyDescent="0.2">
      <c r="A18" s="86">
        <v>9</v>
      </c>
      <c r="B18" s="115" t="str">
        <f>'DEPT REQS'!B19</f>
        <v xml:space="preserve">Department Specific Requirements </v>
      </c>
      <c r="C18" s="115" t="str">
        <f>'DEPT REQS'!C19</f>
        <v xml:space="preserve">General </v>
      </c>
      <c r="D18" s="116" t="str">
        <f>'DEPT REQS'!D19</f>
        <v>For the purpose of the resultant contract, the successful Proposer shall be required to maintain the required performance standards, including but not limited to, following: 
•	Door Performance
•	Car Start Performance
•	Running Time Performance
•	Landing Performance
•	Contract Speed Performance</v>
      </c>
      <c r="E18" s="117">
        <f>'DEPT REQS'!E19</f>
        <v>10</v>
      </c>
      <c r="F18" s="131"/>
      <c r="G18" s="124"/>
      <c r="H18" s="122"/>
      <c r="I18" s="159"/>
      <c r="J18" s="131"/>
      <c r="K18" s="124"/>
      <c r="L18" s="122"/>
      <c r="M18" s="159"/>
      <c r="N18" s="131"/>
      <c r="O18" s="124"/>
      <c r="P18" s="122"/>
      <c r="Q18" s="159"/>
      <c r="R18" s="131"/>
      <c r="S18" s="124"/>
      <c r="T18" s="122"/>
      <c r="U18" s="159"/>
      <c r="V18" s="131"/>
      <c r="W18" s="124"/>
      <c r="X18" s="122"/>
      <c r="Y18" s="159"/>
      <c r="Z18" s="131"/>
      <c r="AA18" s="124"/>
      <c r="AB18" s="122"/>
      <c r="AC18" s="159"/>
    </row>
    <row r="19" spans="1:29" ht="75.75" thickBot="1" x14ac:dyDescent="0.25">
      <c r="A19" s="86">
        <v>10</v>
      </c>
      <c r="B19" s="115" t="str">
        <f>'DEPT REQS'!B20</f>
        <v xml:space="preserve">Department Specific Requirements </v>
      </c>
      <c r="C19" s="115" t="str">
        <f>'DEPT REQS'!C20</f>
        <v>Experience</v>
      </c>
      <c r="D19" s="116" t="str">
        <f>'DEPT REQS'!D20</f>
        <v xml:space="preserve">Provide each employee engaged in the services, including the role of each and an overview of their previous experience with similar projects. </v>
      </c>
      <c r="E19" s="117">
        <f>'DEPT REQS'!E20</f>
        <v>10</v>
      </c>
      <c r="F19" s="131"/>
      <c r="G19" s="124"/>
      <c r="H19" s="122"/>
      <c r="I19" s="159"/>
      <c r="J19" s="131"/>
      <c r="K19" s="124"/>
      <c r="L19" s="122"/>
      <c r="M19" s="159"/>
      <c r="N19" s="131"/>
      <c r="O19" s="124"/>
      <c r="P19" s="122"/>
      <c r="Q19" s="159"/>
      <c r="R19" s="131"/>
      <c r="S19" s="124"/>
      <c r="T19" s="122"/>
      <c r="U19" s="159"/>
      <c r="V19" s="131"/>
      <c r="W19" s="124"/>
      <c r="X19" s="122"/>
      <c r="Y19" s="159"/>
      <c r="Z19" s="131"/>
      <c r="AA19" s="124"/>
      <c r="AB19" s="122"/>
      <c r="AC19" s="159"/>
    </row>
    <row r="20" spans="1:29" s="164" customFormat="1" ht="24" thickBot="1" x14ac:dyDescent="0.25">
      <c r="A20" s="200" t="s">
        <v>61</v>
      </c>
      <c r="B20" s="197"/>
      <c r="C20" s="197"/>
      <c r="D20" s="197"/>
      <c r="E20" s="162">
        <f>SUM(E10:E19)</f>
        <v>100</v>
      </c>
      <c r="F20" s="201"/>
      <c r="G20" s="202"/>
      <c r="H20" s="202"/>
      <c r="I20" s="163">
        <f>SUM(I10:I19)</f>
        <v>0</v>
      </c>
      <c r="J20" s="201"/>
      <c r="K20" s="202"/>
      <c r="L20" s="202"/>
      <c r="M20" s="163">
        <f>SUM(M10:M19)</f>
        <v>0</v>
      </c>
      <c r="N20" s="201"/>
      <c r="O20" s="202"/>
      <c r="P20" s="202"/>
      <c r="Q20" s="163">
        <f>SUM(Q10:Q19)</f>
        <v>0</v>
      </c>
      <c r="R20" s="201"/>
      <c r="S20" s="202"/>
      <c r="T20" s="202"/>
      <c r="U20" s="163">
        <f>SUM(U10:U19)</f>
        <v>0</v>
      </c>
      <c r="V20" s="201"/>
      <c r="W20" s="202"/>
      <c r="X20" s="202"/>
      <c r="Y20" s="163">
        <f>SUM(Y10:Y19)</f>
        <v>0</v>
      </c>
      <c r="Z20" s="201"/>
      <c r="AA20" s="202"/>
      <c r="AB20" s="202"/>
      <c r="AC20" s="163">
        <f>SUM(AC10:AC19)</f>
        <v>0</v>
      </c>
    </row>
    <row r="21" spans="1:29" x14ac:dyDescent="0.2">
      <c r="I21" s="161"/>
      <c r="M21" s="161"/>
      <c r="Q21" s="161"/>
      <c r="U21" s="161"/>
      <c r="Y21" s="161"/>
      <c r="AC21" s="161"/>
    </row>
    <row r="22" spans="1:29" x14ac:dyDescent="0.2">
      <c r="I22" s="161"/>
      <c r="M22" s="161"/>
      <c r="Q22" s="161"/>
      <c r="U22" s="161"/>
      <c r="Y22" s="161"/>
      <c r="AC22" s="161"/>
    </row>
    <row r="23" spans="1:29" x14ac:dyDescent="0.2">
      <c r="I23" s="161"/>
      <c r="M23" s="161"/>
      <c r="Q23" s="161"/>
      <c r="U23" s="161"/>
      <c r="Y23" s="161"/>
      <c r="AC23" s="161"/>
    </row>
    <row r="24" spans="1:29" x14ac:dyDescent="0.2">
      <c r="I24" s="161"/>
      <c r="M24" s="161"/>
      <c r="Q24" s="161"/>
      <c r="U24" s="161"/>
      <c r="Y24" s="161"/>
      <c r="AC24" s="161"/>
    </row>
    <row r="25" spans="1:29" x14ac:dyDescent="0.2">
      <c r="I25" s="161"/>
      <c r="M25" s="161"/>
      <c r="Q25" s="161"/>
      <c r="U25" s="161"/>
      <c r="Y25" s="161"/>
      <c r="AC25" s="161"/>
    </row>
    <row r="26" spans="1:29" x14ac:dyDescent="0.2">
      <c r="I26" s="161"/>
      <c r="M26" s="161"/>
      <c r="Q26" s="161"/>
      <c r="U26" s="161"/>
      <c r="Y26" s="161"/>
      <c r="AC26" s="161"/>
    </row>
    <row r="27" spans="1:29" x14ac:dyDescent="0.2">
      <c r="I27" s="161"/>
      <c r="M27" s="161"/>
      <c r="Q27" s="161"/>
      <c r="U27" s="161"/>
      <c r="Y27" s="161"/>
      <c r="AC27" s="161"/>
    </row>
    <row r="28" spans="1:29" x14ac:dyDescent="0.2">
      <c r="I28" s="161"/>
      <c r="M28" s="161"/>
      <c r="Q28" s="161"/>
      <c r="U28" s="161"/>
      <c r="Y28" s="161"/>
      <c r="AC28" s="161"/>
    </row>
    <row r="29" spans="1:29" x14ac:dyDescent="0.2">
      <c r="I29" s="161"/>
      <c r="M29" s="161"/>
      <c r="Q29" s="161"/>
      <c r="U29" s="161"/>
      <c r="Y29" s="161"/>
      <c r="AC29" s="161"/>
    </row>
    <row r="30" spans="1:29" x14ac:dyDescent="0.2">
      <c r="I30" s="161"/>
      <c r="M30" s="161"/>
      <c r="Q30" s="161"/>
      <c r="U30" s="161"/>
      <c r="Y30" s="161"/>
      <c r="AC30" s="161"/>
    </row>
    <row r="31" spans="1:29" x14ac:dyDescent="0.2">
      <c r="I31" s="161"/>
      <c r="M31" s="161"/>
      <c r="Q31" s="161"/>
      <c r="U31" s="161"/>
      <c r="Y31" s="161"/>
      <c r="AC31" s="161"/>
    </row>
    <row r="32" spans="1:29" x14ac:dyDescent="0.2">
      <c r="I32" s="161"/>
      <c r="M32" s="161"/>
      <c r="Q32" s="161"/>
      <c r="U32" s="161"/>
      <c r="Y32" s="161"/>
      <c r="AC32" s="161"/>
    </row>
    <row r="33" spans="9:29" x14ac:dyDescent="0.2">
      <c r="I33" s="161"/>
      <c r="M33" s="161"/>
      <c r="Q33" s="161"/>
      <c r="U33" s="161"/>
      <c r="Y33" s="161"/>
      <c r="AC33" s="161"/>
    </row>
    <row r="34" spans="9:29" x14ac:dyDescent="0.2">
      <c r="I34" s="161"/>
      <c r="M34" s="161"/>
      <c r="Q34" s="161"/>
      <c r="U34" s="161"/>
      <c r="Y34" s="161"/>
      <c r="AC34" s="161"/>
    </row>
    <row r="35" spans="9:29" x14ac:dyDescent="0.2">
      <c r="I35" s="161"/>
      <c r="M35" s="161"/>
      <c r="Q35" s="161"/>
      <c r="U35" s="161"/>
      <c r="Y35" s="161"/>
      <c r="AC35" s="161"/>
    </row>
    <row r="36" spans="9:29" x14ac:dyDescent="0.2">
      <c r="I36" s="161"/>
      <c r="M36" s="161"/>
      <c r="Q36" s="161"/>
      <c r="U36" s="161"/>
      <c r="Y36" s="161"/>
      <c r="AC36" s="161"/>
    </row>
    <row r="37" spans="9:29" x14ac:dyDescent="0.2">
      <c r="I37" s="161"/>
      <c r="M37" s="161"/>
      <c r="Q37" s="161"/>
      <c r="U37" s="161"/>
      <c r="Y37" s="161"/>
      <c r="AC37" s="161"/>
    </row>
    <row r="38" spans="9:29" x14ac:dyDescent="0.2">
      <c r="I38" s="161"/>
      <c r="M38" s="161"/>
      <c r="Q38" s="161"/>
      <c r="U38" s="161"/>
      <c r="Y38" s="161"/>
      <c r="AC38" s="161"/>
    </row>
    <row r="39" spans="9:29" x14ac:dyDescent="0.2">
      <c r="I39" s="161"/>
      <c r="M39" s="161"/>
      <c r="Q39" s="161"/>
      <c r="U39" s="161"/>
      <c r="Y39" s="161"/>
      <c r="AC39" s="161"/>
    </row>
    <row r="40" spans="9:29" x14ac:dyDescent="0.2">
      <c r="I40" s="161"/>
      <c r="M40" s="161"/>
      <c r="Q40" s="161"/>
      <c r="U40" s="161"/>
      <c r="Y40" s="161"/>
      <c r="AC40" s="161"/>
    </row>
    <row r="41" spans="9:29" x14ac:dyDescent="0.2">
      <c r="I41" s="161"/>
      <c r="M41" s="161"/>
      <c r="Q41" s="161"/>
      <c r="U41" s="161"/>
      <c r="Y41" s="161"/>
      <c r="AC41" s="161"/>
    </row>
    <row r="42" spans="9:29" x14ac:dyDescent="0.2">
      <c r="I42" s="161"/>
      <c r="M42" s="161"/>
      <c r="Q42" s="161"/>
      <c r="U42" s="161"/>
      <c r="Y42" s="161"/>
      <c r="AC42" s="161"/>
    </row>
    <row r="43" spans="9:29" x14ac:dyDescent="0.2">
      <c r="I43" s="161"/>
      <c r="M43" s="161"/>
      <c r="Q43" s="161"/>
      <c r="U43" s="161"/>
      <c r="Y43" s="161"/>
      <c r="AC43" s="161"/>
    </row>
    <row r="44" spans="9:29" x14ac:dyDescent="0.2">
      <c r="I44" s="161"/>
      <c r="M44" s="161"/>
      <c r="Q44" s="161"/>
      <c r="U44" s="161"/>
      <c r="Y44" s="161"/>
      <c r="AC44" s="161"/>
    </row>
    <row r="45" spans="9:29" x14ac:dyDescent="0.2">
      <c r="I45" s="161"/>
      <c r="M45" s="161"/>
      <c r="Q45" s="161"/>
      <c r="U45" s="161"/>
      <c r="Y45" s="161"/>
      <c r="AC45" s="161"/>
    </row>
    <row r="46" spans="9:29" x14ac:dyDescent="0.2">
      <c r="I46" s="161"/>
      <c r="M46" s="161"/>
      <c r="Q46" s="161"/>
      <c r="U46" s="161"/>
      <c r="Y46" s="161"/>
      <c r="AC46" s="161"/>
    </row>
    <row r="47" spans="9:29" x14ac:dyDescent="0.2">
      <c r="I47" s="161"/>
      <c r="M47" s="161"/>
      <c r="Q47" s="161"/>
      <c r="U47" s="161"/>
      <c r="Y47" s="161"/>
      <c r="AC47" s="161"/>
    </row>
    <row r="48" spans="9:29" x14ac:dyDescent="0.2">
      <c r="I48" s="161"/>
      <c r="M48" s="161"/>
      <c r="Q48" s="161"/>
      <c r="U48" s="161"/>
      <c r="Y48" s="161"/>
      <c r="AC48" s="161"/>
    </row>
    <row r="49" spans="9:29" x14ac:dyDescent="0.2">
      <c r="I49" s="161"/>
      <c r="M49" s="161"/>
      <c r="Q49" s="161"/>
      <c r="U49" s="161"/>
      <c r="Y49" s="161"/>
      <c r="AC49" s="161"/>
    </row>
    <row r="50" spans="9:29" x14ac:dyDescent="0.2">
      <c r="I50" s="161"/>
      <c r="M50" s="161"/>
      <c r="Q50" s="161"/>
      <c r="U50" s="161"/>
      <c r="Y50" s="161"/>
      <c r="AC50" s="161"/>
    </row>
    <row r="51" spans="9:29" x14ac:dyDescent="0.2">
      <c r="I51" s="161"/>
      <c r="M51" s="161"/>
      <c r="Q51" s="161"/>
      <c r="U51" s="161"/>
      <c r="Y51" s="161"/>
      <c r="AC51" s="161"/>
    </row>
    <row r="52" spans="9:29" x14ac:dyDescent="0.2">
      <c r="I52" s="161"/>
      <c r="M52" s="161"/>
      <c r="Q52" s="161"/>
      <c r="U52" s="161"/>
      <c r="Y52" s="161"/>
      <c r="AC52" s="161"/>
    </row>
    <row r="53" spans="9:29" x14ac:dyDescent="0.2">
      <c r="I53" s="161"/>
      <c r="M53" s="161"/>
      <c r="Q53" s="161"/>
      <c r="U53" s="161"/>
      <c r="Y53" s="161"/>
      <c r="AC53" s="161"/>
    </row>
    <row r="54" spans="9:29" x14ac:dyDescent="0.2">
      <c r="I54" s="161"/>
      <c r="M54" s="161"/>
      <c r="Q54" s="161"/>
      <c r="U54" s="161"/>
      <c r="Y54" s="161"/>
      <c r="AC54" s="161"/>
    </row>
    <row r="55" spans="9:29" x14ac:dyDescent="0.2">
      <c r="I55" s="161"/>
      <c r="M55" s="161"/>
      <c r="Q55" s="161"/>
      <c r="U55" s="161"/>
      <c r="Y55" s="161"/>
      <c r="AC55" s="161"/>
    </row>
    <row r="56" spans="9:29" x14ac:dyDescent="0.2">
      <c r="I56" s="161"/>
      <c r="M56" s="161"/>
      <c r="Q56" s="161"/>
      <c r="U56" s="161"/>
      <c r="Y56" s="161"/>
      <c r="AC56" s="161"/>
    </row>
    <row r="57" spans="9:29" x14ac:dyDescent="0.2">
      <c r="I57" s="161"/>
      <c r="M57" s="161"/>
      <c r="Q57" s="161"/>
      <c r="U57" s="161"/>
      <c r="Y57" s="161"/>
      <c r="AC57" s="161"/>
    </row>
    <row r="58" spans="9:29" x14ac:dyDescent="0.2">
      <c r="I58" s="161"/>
      <c r="M58" s="161"/>
      <c r="Q58" s="161"/>
      <c r="U58" s="161"/>
      <c r="Y58" s="161"/>
      <c r="AC58" s="161"/>
    </row>
    <row r="59" spans="9:29" x14ac:dyDescent="0.2">
      <c r="I59" s="161"/>
      <c r="M59" s="161"/>
      <c r="Q59" s="161"/>
      <c r="U59" s="161"/>
      <c r="Y59" s="161"/>
      <c r="AC59" s="161"/>
    </row>
    <row r="60" spans="9:29" x14ac:dyDescent="0.2">
      <c r="I60" s="161"/>
      <c r="M60" s="161"/>
      <c r="Q60" s="161"/>
      <c r="U60" s="161"/>
      <c r="Y60" s="161"/>
      <c r="AC60" s="161"/>
    </row>
    <row r="61" spans="9:29" x14ac:dyDescent="0.2">
      <c r="I61" s="161"/>
      <c r="M61" s="161"/>
      <c r="Q61" s="161"/>
      <c r="U61" s="161"/>
      <c r="Y61" s="161"/>
      <c r="AC61" s="161"/>
    </row>
    <row r="62" spans="9:29" x14ac:dyDescent="0.2">
      <c r="I62" s="161"/>
      <c r="M62" s="161"/>
      <c r="Q62" s="161"/>
      <c r="U62" s="161"/>
      <c r="Y62" s="161"/>
      <c r="AC62" s="161"/>
    </row>
    <row r="63" spans="9:29" x14ac:dyDescent="0.2">
      <c r="I63" s="161"/>
      <c r="M63" s="161"/>
      <c r="Q63" s="161"/>
      <c r="U63" s="161"/>
      <c r="Y63" s="161"/>
      <c r="AC63" s="161"/>
    </row>
    <row r="64" spans="9:29" x14ac:dyDescent="0.2">
      <c r="I64" s="161"/>
      <c r="M64" s="161"/>
      <c r="Q64" s="161"/>
      <c r="U64" s="161"/>
      <c r="Y64" s="161"/>
      <c r="AC64" s="161"/>
    </row>
    <row r="65" spans="9:29" x14ac:dyDescent="0.2">
      <c r="I65" s="161"/>
      <c r="M65" s="161"/>
      <c r="Q65" s="161"/>
      <c r="U65" s="161"/>
      <c r="Y65" s="161"/>
      <c r="AC65" s="161"/>
    </row>
    <row r="66" spans="9:29" x14ac:dyDescent="0.2">
      <c r="I66" s="161"/>
      <c r="M66" s="161"/>
      <c r="Q66" s="161"/>
      <c r="U66" s="161"/>
      <c r="Y66" s="161"/>
      <c r="AC66" s="161"/>
    </row>
    <row r="67" spans="9:29" x14ac:dyDescent="0.2">
      <c r="I67" s="161"/>
      <c r="M67" s="161"/>
      <c r="Q67" s="161"/>
      <c r="U67" s="161"/>
      <c r="Y67" s="161"/>
      <c r="AC67" s="161"/>
    </row>
    <row r="68" spans="9:29" x14ac:dyDescent="0.2">
      <c r="I68" s="161"/>
      <c r="M68" s="161"/>
      <c r="Q68" s="161"/>
      <c r="U68" s="161"/>
      <c r="Y68" s="161"/>
      <c r="AC68" s="161"/>
    </row>
    <row r="69" spans="9:29" x14ac:dyDescent="0.2">
      <c r="I69" s="161"/>
      <c r="M69" s="161"/>
      <c r="Q69" s="161"/>
      <c r="U69" s="161"/>
      <c r="Y69" s="161"/>
      <c r="AC69" s="161"/>
    </row>
    <row r="70" spans="9:29" x14ac:dyDescent="0.2">
      <c r="I70" s="161"/>
      <c r="M70" s="161"/>
      <c r="Q70" s="161"/>
      <c r="U70" s="161"/>
      <c r="Y70" s="161"/>
      <c r="AC70" s="161"/>
    </row>
    <row r="71" spans="9:29" x14ac:dyDescent="0.2">
      <c r="I71" s="161"/>
      <c r="M71" s="161"/>
      <c r="Q71" s="161"/>
      <c r="U71" s="161"/>
      <c r="Y71" s="161"/>
      <c r="AC71" s="161"/>
    </row>
    <row r="72" spans="9:29" x14ac:dyDescent="0.2">
      <c r="I72" s="161"/>
      <c r="M72" s="161"/>
      <c r="Q72" s="161"/>
      <c r="U72" s="161"/>
      <c r="Y72" s="161"/>
      <c r="AC72" s="161"/>
    </row>
    <row r="73" spans="9:29" x14ac:dyDescent="0.2">
      <c r="I73" s="161"/>
      <c r="M73" s="161"/>
      <c r="Q73" s="161"/>
      <c r="U73" s="161"/>
      <c r="Y73" s="161"/>
      <c r="AC73" s="161"/>
    </row>
    <row r="74" spans="9:29" x14ac:dyDescent="0.2">
      <c r="I74" s="161"/>
      <c r="M74" s="161"/>
      <c r="Q74" s="161"/>
      <c r="U74" s="161"/>
      <c r="Y74" s="161"/>
      <c r="AC74" s="161"/>
    </row>
    <row r="75" spans="9:29" x14ac:dyDescent="0.2">
      <c r="I75" s="161"/>
      <c r="M75" s="161"/>
      <c r="Q75" s="161"/>
      <c r="U75" s="161"/>
      <c r="Y75" s="161"/>
      <c r="AC75" s="161"/>
    </row>
    <row r="76" spans="9:29" x14ac:dyDescent="0.2">
      <c r="I76" s="161"/>
      <c r="M76" s="161"/>
      <c r="Q76" s="161"/>
      <c r="U76" s="161"/>
      <c r="Y76" s="161"/>
      <c r="AC76" s="161"/>
    </row>
    <row r="77" spans="9:29" x14ac:dyDescent="0.2">
      <c r="I77" s="161"/>
      <c r="M77" s="161"/>
      <c r="Q77" s="161"/>
      <c r="U77" s="161"/>
      <c r="Y77" s="161"/>
      <c r="AC77" s="161"/>
    </row>
    <row r="78" spans="9:29" x14ac:dyDescent="0.2">
      <c r="I78" s="161"/>
      <c r="M78" s="161"/>
      <c r="Q78" s="161"/>
      <c r="U78" s="161"/>
      <c r="Y78" s="161"/>
      <c r="AC78" s="161"/>
    </row>
    <row r="79" spans="9:29" x14ac:dyDescent="0.2">
      <c r="I79" s="161"/>
      <c r="M79" s="161"/>
      <c r="Q79" s="161"/>
      <c r="U79" s="161"/>
      <c r="Y79" s="161"/>
      <c r="AC79" s="161"/>
    </row>
    <row r="80" spans="9:29" x14ac:dyDescent="0.2">
      <c r="I80" s="161"/>
      <c r="M80" s="161"/>
      <c r="Q80" s="161"/>
      <c r="U80" s="161"/>
      <c r="Y80" s="161"/>
      <c r="AC80" s="161"/>
    </row>
    <row r="81" spans="9:29" x14ac:dyDescent="0.2">
      <c r="I81" s="161"/>
      <c r="M81" s="161"/>
      <c r="Q81" s="161"/>
      <c r="U81" s="161"/>
      <c r="Y81" s="161"/>
      <c r="AC81" s="161"/>
    </row>
    <row r="82" spans="9:29" x14ac:dyDescent="0.2">
      <c r="I82" s="161"/>
      <c r="M82" s="161"/>
      <c r="Q82" s="161"/>
      <c r="U82" s="161"/>
      <c r="Y82" s="161"/>
      <c r="AC82" s="161"/>
    </row>
    <row r="83" spans="9:29" x14ac:dyDescent="0.2">
      <c r="I83" s="161"/>
      <c r="M83" s="161"/>
      <c r="Q83" s="161"/>
      <c r="U83" s="161"/>
      <c r="Y83" s="161"/>
      <c r="AC83" s="161"/>
    </row>
    <row r="84" spans="9:29" x14ac:dyDescent="0.2">
      <c r="I84" s="161"/>
      <c r="M84" s="161"/>
      <c r="Q84" s="161"/>
      <c r="U84" s="161"/>
      <c r="Y84" s="161"/>
      <c r="AC84" s="161"/>
    </row>
  </sheetData>
  <autoFilter ref="A9:AV20" xr:uid="{00000000-0009-0000-0000-000008000000}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Peterson, Robbie P</cp:lastModifiedBy>
  <cp:lastPrinted>2024-09-03T15:50:42Z</cp:lastPrinted>
  <dcterms:created xsi:type="dcterms:W3CDTF">2006-04-04T18:02:41Z</dcterms:created>
  <dcterms:modified xsi:type="dcterms:W3CDTF">2024-09-17T16:56:17Z</dcterms:modified>
</cp:coreProperties>
</file>