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02-38\"/>
    </mc:Choice>
  </mc:AlternateContent>
  <bookViews>
    <workbookView xWindow="0" yWindow="0" windowWidth="21600" windowHeight="9630" tabRatio="617"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REQS'!$A$9:$AU$40</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_xlnm.Print_Area" localSheetId="3">'DEPT REQS'!$A$1:$H$40</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SUMMARY!$A$1:$H$43</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2" i="10" l="1"/>
  <c r="H13" i="10" s="1"/>
  <c r="G12" i="10"/>
  <c r="G13" i="10" s="1"/>
  <c r="F12" i="10"/>
  <c r="F13" i="10" s="1"/>
  <c r="E12" i="10"/>
  <c r="E13" i="10" s="1"/>
  <c r="D12" i="10"/>
  <c r="D13" i="10" s="1"/>
  <c r="C12" i="10"/>
  <c r="C13" i="10" s="1"/>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3" i="10" l="1"/>
  <c r="A4" i="27"/>
  <c r="A4" i="26"/>
  <c r="A4" i="25"/>
  <c r="A4" i="24"/>
  <c r="A4" i="23"/>
  <c r="A4" i="22"/>
  <c r="A4" i="21"/>
  <c r="AC40" i="27"/>
  <c r="H26" i="10" s="1"/>
  <c r="Y40" i="27"/>
  <c r="G26" i="10" s="1"/>
  <c r="U40" i="27"/>
  <c r="F26" i="10" s="1"/>
  <c r="Q40" i="27"/>
  <c r="E26" i="10" s="1"/>
  <c r="M40" i="27"/>
  <c r="D26" i="10" s="1"/>
  <c r="I40" i="27"/>
  <c r="C26"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5" i="10" s="1"/>
  <c r="Y40" i="26"/>
  <c r="G25" i="10" s="1"/>
  <c r="U40" i="26"/>
  <c r="F25" i="10" s="1"/>
  <c r="Q40" i="26"/>
  <c r="E25" i="10" s="1"/>
  <c r="M40" i="26"/>
  <c r="D25" i="10" s="1"/>
  <c r="I40" i="26"/>
  <c r="C25"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4" i="10" s="1"/>
  <c r="Y40" i="25"/>
  <c r="G24" i="10" s="1"/>
  <c r="U40" i="25"/>
  <c r="F24" i="10" s="1"/>
  <c r="Q40" i="25"/>
  <c r="E24" i="10" s="1"/>
  <c r="M40" i="25"/>
  <c r="D24" i="10" s="1"/>
  <c r="I40" i="25"/>
  <c r="C24"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3" i="10" s="1"/>
  <c r="U40" i="24"/>
  <c r="F23" i="10" s="1"/>
  <c r="Q40" i="24"/>
  <c r="E23" i="10" s="1"/>
  <c r="M40" i="24"/>
  <c r="D23" i="10" s="1"/>
  <c r="I40" i="24"/>
  <c r="C23"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22" i="10" s="1"/>
  <c r="Y40" i="23"/>
  <c r="G22" i="10" s="1"/>
  <c r="U40" i="23"/>
  <c r="F22" i="10" s="1"/>
  <c r="Q40" i="23"/>
  <c r="E22" i="10" s="1"/>
  <c r="M40" i="23"/>
  <c r="D22" i="10" s="1"/>
  <c r="I40" i="23"/>
  <c r="C22"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21" i="10" s="1"/>
  <c r="Y40" i="22"/>
  <c r="G21" i="10" s="1"/>
  <c r="U40" i="22"/>
  <c r="F21" i="10" s="1"/>
  <c r="Q40" i="22"/>
  <c r="E21" i="10" s="1"/>
  <c r="M40" i="22"/>
  <c r="D21" i="10" s="1"/>
  <c r="I40" i="22"/>
  <c r="C21"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20" i="10" s="1"/>
  <c r="Y40" i="21"/>
  <c r="G20" i="10" s="1"/>
  <c r="U40" i="21"/>
  <c r="F20" i="10" s="1"/>
  <c r="Q40" i="21"/>
  <c r="E20" i="10" s="1"/>
  <c r="M40" i="21"/>
  <c r="D20" i="10" s="1"/>
  <c r="I40" i="21"/>
  <c r="C20"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1" l="1"/>
  <c r="E40" i="22"/>
  <c r="E40" i="23"/>
  <c r="E40" i="27"/>
  <c r="E40" i="25"/>
  <c r="E40" i="24"/>
  <c r="Z7" i="20"/>
  <c r="V7" i="20"/>
  <c r="R7" i="20"/>
  <c r="N7" i="20"/>
  <c r="AC40" i="20"/>
  <c r="H19" i="10" s="1"/>
  <c r="J7" i="20"/>
  <c r="F7" i="20"/>
  <c r="Y40" i="20"/>
  <c r="G19" i="10" s="1"/>
  <c r="U40" i="20"/>
  <c r="F19" i="10" s="1"/>
  <c r="Q40" i="20"/>
  <c r="E19" i="10" s="1"/>
  <c r="M40" i="20"/>
  <c r="D19"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9" i="10" s="1"/>
  <c r="E40" i="11"/>
  <c r="A4" i="11"/>
  <c r="E40" i="20" l="1"/>
  <c r="H40" i="10"/>
  <c r="G40" i="10"/>
  <c r="F40" i="10"/>
  <c r="E40" i="10"/>
  <c r="D40" i="10"/>
  <c r="C40" i="10"/>
  <c r="H37" i="10"/>
  <c r="G37" i="10"/>
  <c r="F37" i="10"/>
  <c r="E37" i="10"/>
  <c r="D37" i="10"/>
  <c r="C37" i="10"/>
  <c r="E27" i="10" l="1"/>
  <c r="E28" i="10" s="1"/>
  <c r="H27" i="10"/>
  <c r="D27" i="10"/>
  <c r="G27" i="10"/>
  <c r="F27" i="10"/>
  <c r="H28" i="10" l="1"/>
  <c r="G28" i="10"/>
  <c r="D28" i="10"/>
  <c r="F28" i="10"/>
  <c r="C27" i="10"/>
  <c r="C28" i="10" s="1"/>
</calcChain>
</file>

<file path=xl/sharedStrings.xml><?xml version="1.0" encoding="utf-8"?>
<sst xmlns="http://schemas.openxmlformats.org/spreadsheetml/2006/main" count="448" uniqueCount="122">
  <si>
    <t>Shelby County Government</t>
  </si>
  <si>
    <t>Y/N</t>
  </si>
  <si>
    <t>SCORING  SUMMARY</t>
  </si>
  <si>
    <t>MWBE Discounts, per Ordinance</t>
  </si>
  <si>
    <t>LOSB Preferences, per Ordinance</t>
  </si>
  <si>
    <t>4) Name, Title, Dept</t>
  </si>
  <si>
    <t>5) Name, Title, Dept</t>
  </si>
  <si>
    <t>6) Name, Title, Dept</t>
  </si>
  <si>
    <t>3) Name, Title, Dept</t>
  </si>
  <si>
    <t>7) Name, Title, Dept</t>
  </si>
  <si>
    <t>8) Name, Title, Dept</t>
  </si>
  <si>
    <t>other pricing info, if applicable</t>
  </si>
  <si>
    <t>10pts</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</si>
  <si>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</si>
  <si>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</si>
  <si>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</si>
  <si>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</si>
  <si>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</si>
  <si>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</si>
  <si>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</si>
  <si>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EXCEEDED LOSB/MWBE GOAL(S) ?</t>
  </si>
  <si>
    <t xml:space="preserve">Y (?.?%) or N </t>
  </si>
  <si>
    <t>DEPT  REQS  &amp;  Exceeded  Goal(s)  -  RANKING</t>
  </si>
  <si>
    <t>EVALUATION  COSTS  -  RANKING</t>
  </si>
  <si>
    <t>EVALUATION  COSTS  -  $</t>
  </si>
  <si>
    <r>
      <t xml:space="preserve">M/WBE Compliance, </t>
    </r>
    <r>
      <rPr>
        <sz val="12"/>
        <color rgb="FF00B050"/>
        <rFont val="Times New Roman"/>
        <family val="1"/>
      </rPr>
      <t xml:space="preserve">if applicable - </t>
    </r>
    <r>
      <rPr>
        <sz val="14"/>
        <color rgb="FF00B050"/>
        <rFont val="Times New Roman"/>
        <family val="1"/>
      </rPr>
      <t xml:space="preserve">met goal </t>
    </r>
    <r>
      <rPr>
        <sz val="10"/>
        <color rgb="FF00B050"/>
        <rFont val="Times New Roman"/>
        <family val="1"/>
      </rPr>
      <t>(form B)</t>
    </r>
    <r>
      <rPr>
        <sz val="14"/>
        <color rgb="FF00B050"/>
        <rFont val="Times New Roman"/>
        <family val="1"/>
      </rPr>
      <t>?</t>
    </r>
  </si>
  <si>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</si>
  <si>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</si>
  <si>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</si>
  <si>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</si>
  <si>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</si>
  <si>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</si>
  <si>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</si>
  <si>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</si>
  <si>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</si>
  <si>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</si>
  <si>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</si>
  <si>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</si>
  <si>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</si>
  <si>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</si>
  <si>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</si>
  <si>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</si>
  <si>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</si>
  <si>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</si>
  <si>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</si>
  <si>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</si>
  <si>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</si>
  <si>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</si>
  <si>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</si>
  <si>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</si>
  <si>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</si>
  <si>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</si>
  <si>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</si>
  <si>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</si>
  <si>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</si>
  <si>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</si>
  <si>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</si>
  <si>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</si>
  <si>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</si>
  <si>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</si>
  <si>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</si>
  <si>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</si>
  <si>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</si>
  <si>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</si>
  <si>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Y, N or no M/WBE goal</t>
  </si>
  <si>
    <t>n/a, Y or N</t>
  </si>
  <si>
    <t>DEPARTMENT/SPECIFIC/TECHNICAL  REQUIREMENTS</t>
  </si>
  <si>
    <t>MINIMUM  REQUIREMENTS  -  100% on each, to be responsive</t>
  </si>
  <si>
    <t>DEPT  REQS - AVERAGE SCORES</t>
  </si>
  <si>
    <r>
      <t xml:space="preserve">DEPT  REQS - AVERAGE SCORES - </t>
    </r>
    <r>
      <rPr>
        <b/>
        <i/>
        <u/>
        <sz val="18"/>
        <color rgb="FF00B050"/>
        <rFont val="Times New Roman"/>
        <family val="1"/>
      </rPr>
      <t>RANKING</t>
    </r>
  </si>
  <si>
    <t>SPECIFIC/TECHNICAL  REQS  -  TOTAL  SCORES (max 100)</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</si>
  <si>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</si>
  <si>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</si>
  <si>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</si>
  <si>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</si>
  <si>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</si>
  <si>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 MEMBER  6</t>
  </si>
  <si>
    <t>SPECIFIC/TECHNICAL  REQS - TOTAL  SCORES (max 100) - MEMBER  7</t>
  </si>
  <si>
    <t>SPECIFIC/TECHNICAL  REQS - TOTAL  SCORES (max 100) - MEMBER  8</t>
  </si>
  <si>
    <t>Summary Scorecard</t>
  </si>
  <si>
    <t>Purchasing responsible:</t>
  </si>
  <si>
    <t xml:space="preserve">Assessment date: </t>
  </si>
  <si>
    <t>PURCHA-SING
ASSESS-MENT</t>
  </si>
  <si>
    <r>
      <t xml:space="preserve">VENDOR TO COMPLETE </t>
    </r>
    <r>
      <rPr>
        <b/>
        <u val="double"/>
        <sz val="18"/>
        <color theme="1"/>
        <rFont val="Times New Roman"/>
        <family val="1"/>
      </rPr>
      <t>YELLOW</t>
    </r>
    <r>
      <rPr>
        <b/>
        <sz val="18"/>
        <color theme="1"/>
        <rFont val="Times New Roman"/>
        <family val="1"/>
      </rPr>
      <t xml:space="preserve"> SECTIONS</t>
    </r>
  </si>
  <si>
    <r>
      <t xml:space="preserve">DEPT
SCORES </t>
    </r>
    <r>
      <rPr>
        <b/>
        <sz val="12"/>
        <color rgb="FF0070C0"/>
        <rFont val="Times New Roman"/>
        <family val="1"/>
      </rPr>
      <t>(0-max pts)</t>
    </r>
  </si>
  <si>
    <r>
      <t>COMPLIANCE</t>
    </r>
    <r>
      <rPr>
        <b/>
        <i/>
        <sz val="14"/>
        <rFont val="Times New Roman"/>
        <family val="1"/>
      </rPr>
      <t xml:space="preserve"> -</t>
    </r>
    <r>
      <rPr>
        <b/>
        <i/>
        <sz val="14"/>
        <color theme="9" tint="-0.249977111117893"/>
        <rFont val="Times New Roman"/>
        <family val="1"/>
      </rPr>
      <t xml:space="preserve"> no goals</t>
    </r>
  </si>
  <si>
    <r>
      <t xml:space="preserve">RFP #19-002-38 </t>
    </r>
    <r>
      <rPr>
        <b/>
        <sz val="14"/>
        <color rgb="FF00B050"/>
        <rFont val="Times New Roman"/>
        <family val="1"/>
      </rPr>
      <t>On Site Automotive Parts Warehouse</t>
    </r>
  </si>
  <si>
    <t>Department:  Fleet Services</t>
  </si>
  <si>
    <t>1) Samuel McClenton, Deputy Admin., Support Services</t>
  </si>
  <si>
    <t>2) Bill Cunningham, Manager A, Fleet Services</t>
  </si>
  <si>
    <t xml:space="preserve">Provide all appropriate Licenses and Certifications required in the State of Tennessee to provide the goods and/or perform the Services required.  Provide a copy of your Shelby County Business License (if business is located in Shelby County, TN). </t>
  </si>
  <si>
    <t>Licenses</t>
  </si>
  <si>
    <t xml:space="preserve">EOC </t>
  </si>
  <si>
    <t>Adherence to all provisions of Title VI requirements – please attest, and provide proof/documentation if necessary.</t>
  </si>
  <si>
    <t>Title VI</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</si>
  <si>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</si>
  <si>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Tennessee Lawful Employement Act</t>
  </si>
  <si>
    <t>FORM - Drug Free Workplace Affidavit must be completed, signed and submitted with your bid/proposal – even if less than 5 employees.</t>
  </si>
  <si>
    <t>Form</t>
  </si>
  <si>
    <t>Experience</t>
  </si>
  <si>
    <t xml:space="preserve">The company shall be required to supply original equipment, parts and supplies or the equivalent or better. The company shall also accept industry standard cores for rebuilding where the parts are acceptable as core exchanges, including water pumps, carburetors, pumps, alternators, engine blocks, etc. </t>
  </si>
  <si>
    <t>The company shall be wholly responsible for inventory control over all parts and equipment belonging to the company at the on-site parts store.</t>
  </si>
  <si>
    <t>The company agrees that all invoices for parts and supplies shall be on a daily, weekly or monthly basis, in a manner as directed by Fleet Services. Invoices should include the vehicle number, parts requisition numbers, parts numbers and description, unit price and transaction date, and must be in a format conducive to effective review and audit.</t>
  </si>
  <si>
    <t>The company shall use a computer system to control and report inventory operations. All items must include full manufacturer’s warranties and guarantees. On-site replacement for defective, inferior, or non-fit items must be guaranteed.</t>
  </si>
  <si>
    <t xml:space="preserve">The company agrees that during weather emergencies or other emergency operations the parts room will be opened and operating for an indefinite period, until determination by Fleet Services that the emergency operation may cease. </t>
  </si>
  <si>
    <t>The company agrees that no part(s) shall be issued to Fleet Services personnel without a properly executed parts requisition. The receipt shall contain specific tracking information, i.e. equipment number, reference number, receiving employee name, parts quantities, part number and description, price detail and any other data deemed necessary for effective tracking. A duplicate of each transaction must be provided with the billing for verification of accounting transactions.</t>
  </si>
  <si>
    <t>The company shall state it is willing to provide training to mechanics as deemed appropriate for use of new or current products; the cost, if any, for such training will be mutually agreed upon between Fleet Services and the company prior to the training.</t>
  </si>
  <si>
    <t xml:space="preserve">The company shall state its ability to meet the expectation to provide on-site, removal or recycling services for the following: used antifreeze, used refrigerant, used batteries, and battery acid. The company shall dispose of any such products in a way to ensure proper disposal, handling shipping, in accordance with all applicable laws. </t>
  </si>
  <si>
    <t>The proposal shall include disclosure of any notice of violation received by the company concerning shipment or disposal of any such product or other hazardous material.</t>
  </si>
  <si>
    <t xml:space="preserve">The company shall state its ability and/or agreement of the following: The company shall be expected to maintain maximum efficiency for stock items necessary to provide 80% of parts requirements within one (1) hour of demand, 10% within two (2) hours of demand, and 10% within twenty-four (24) hours of demand.  If the company cannot provide the item within the time frame needed, the Fleet Services Manager shall be notified for a determination as to whether to purchase the items(s) elsewhere. </t>
  </si>
  <si>
    <t xml:space="preserve">The company shall state its ability and/or agreement of the following: The company is responsible for delivery of all parts and supplies. The company must notify the Fleet Services management of the price of any item requested that is not listed on the company standard price sheet and the Fleet Services management must agree to the price before that item is secured. </t>
  </si>
  <si>
    <t xml:space="preserve">The company shall detail all pricing methods for cost of parts, markups, fees and any associated costs or discounts. </t>
  </si>
  <si>
    <t>Requirements</t>
  </si>
  <si>
    <t>General Parts</t>
  </si>
  <si>
    <t>Specifics</t>
  </si>
  <si>
    <t>Waste Products</t>
  </si>
  <si>
    <t xml:space="preserve">Waste Products </t>
  </si>
  <si>
    <t xml:space="preserve"> Part(s) and Supply Availability</t>
  </si>
  <si>
    <t>Part(s) and Supply Availability</t>
  </si>
  <si>
    <t>Contract Costs &amp; Fee Structure</t>
  </si>
  <si>
    <r>
      <rPr>
        <sz val="14"/>
        <color rgb="FF0070C0"/>
        <rFont val="Times New Roman"/>
        <family val="1"/>
      </rPr>
      <t xml:space="preserve">Must provide active Equal Opportunity Compliance (EOC) number(s); or your application is “in” the EOC system for processing (refer to details outlined below) – please list all your Shelby County EOC </t>
    </r>
    <r>
      <rPr>
        <u/>
        <sz val="14"/>
        <color rgb="FF0070C0"/>
        <rFont val="Times New Roman"/>
        <family val="1"/>
      </rPr>
      <t>active</t>
    </r>
    <r>
      <rPr>
        <sz val="14"/>
        <color rgb="FF0070C0"/>
        <rFont val="Times New Roman"/>
        <family val="1"/>
      </rPr>
      <t xml:space="preserve"> numbers.</t>
    </r>
  </si>
  <si>
    <t>Must attest to a minimum of five (5 ) years of experience in the fleet parts supply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</si>
</sst>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0"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b/>
      <i/>
      <sz val="14"/>
      <color theme="9" tint="-0.249977111117893"/>
      <name val="Times New Roman"/>
      <family val="1"/>
    </font>
    <font>
      <u/>
      <sz val="14"/>
      <color rgb="FF0070C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54">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14" fillId="0" borderId="1" xfId="4" applyFont="1" applyFill="1" applyBorder="1" applyAlignment="1">
      <alignment horizontal="center"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0" fontId="7" fillId="2" borderId="1" xfId="4" applyFont="1" applyFill="1" applyBorder="1" applyAlignment="1">
      <alignment horizontal="lef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5" fontId="6" fillId="2"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horizontal="left" vertical="center" wrapText="1"/>
    </xf>
    <xf numFmtId="0" fontId="28" fillId="0" borderId="20" xfId="5" applyFont="1" applyBorder="1" applyAlignment="1">
      <alignment vertical="center" wrapText="1"/>
    </xf>
    <xf numFmtId="0" fontId="38" fillId="0" borderId="0" xfId="5" applyFont="1" applyAlignment="1">
      <alignment horizontal="left" vertical="center" wrapText="1"/>
    </xf>
    <xf numFmtId="0" fontId="38" fillId="0" borderId="0" xfId="5" applyFont="1" applyFill="1" applyAlignment="1">
      <alignment horizontal="center"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1" fontId="54" fillId="0" borderId="38" xfId="12" applyNumberFormat="1" applyFont="1" applyFill="1" applyBorder="1" applyAlignment="1">
      <alignment horizontal="center" vertical="center"/>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0" xfId="5" applyFont="1" applyFill="1" applyBorder="1" applyAlignment="1">
      <alignment horizontal="center"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46" fillId="5" borderId="24" xfId="5" applyFont="1" applyFill="1" applyBorder="1" applyAlignment="1">
      <alignment horizontal="center"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7" fillId="2" borderId="1" xfId="4"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46" fillId="5" borderId="17" xfId="5" applyFont="1" applyFill="1" applyBorder="1" applyAlignment="1">
      <alignment horizontal="center"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9" fillId="0" borderId="0" xfId="5" applyFont="1" applyFill="1" applyAlignment="1">
      <alignment horizontal="center" vertical="center" wrapText="1"/>
    </xf>
    <xf numFmtId="0" fontId="39" fillId="5" borderId="0" xfId="5" applyFont="1" applyFill="1" applyAlignment="1">
      <alignment horizontal="center" vertical="center" wrapText="1"/>
    </xf>
    <xf numFmtId="0" fontId="28" fillId="0" borderId="0" xfId="0" applyFont="1" applyAlignment="1">
      <alignment wrapText="1"/>
    </xf>
    <xf numFmtId="0" fontId="28" fillId="0" borderId="0" xfId="0" applyFont="1" applyAlignment="1">
      <alignment horizontal="left" vertical="center" wrapText="1"/>
    </xf>
    <xf numFmtId="0" fontId="28" fillId="0" borderId="0" xfId="0" applyFont="1" applyAlignment="1">
      <alignment horizontal="justify" vertical="center"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44</xdr:row>
      <xdr:rowOff>0</xdr:rowOff>
    </xdr:from>
    <xdr:to>
      <xdr:col>3</xdr:col>
      <xdr:colOff>1000125</xdr:colOff>
      <xdr:row>47</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8"/>
  <sheetViews>
    <sheetView topLeftCell="A12" zoomScale="120" zoomScaleNormal="120" workbookViewId="0">
      <selection activeCell="A21" sqref="A21"/>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30" t="s">
        <v>48</v>
      </c>
      <c r="D1" s="230" t="s">
        <v>49</v>
      </c>
      <c r="E1" s="230" t="s">
        <v>32</v>
      </c>
      <c r="F1" s="230" t="s">
        <v>33</v>
      </c>
      <c r="G1" s="230" t="s">
        <v>34</v>
      </c>
      <c r="H1" s="230" t="s">
        <v>35</v>
      </c>
    </row>
    <row r="2" spans="1:8" s="8" customFormat="1" ht="20.25" x14ac:dyDescent="0.2">
      <c r="A2" s="22" t="s">
        <v>86</v>
      </c>
      <c r="B2" s="7"/>
      <c r="C2" s="231"/>
      <c r="D2" s="231"/>
      <c r="E2" s="231"/>
      <c r="F2" s="231"/>
      <c r="G2" s="231"/>
      <c r="H2" s="231"/>
    </row>
    <row r="3" spans="1:8" s="8" customFormat="1" ht="20.25" x14ac:dyDescent="0.2">
      <c r="A3" s="22" t="s">
        <v>87</v>
      </c>
      <c r="B3" s="7"/>
      <c r="C3" s="231"/>
      <c r="D3" s="231"/>
      <c r="E3" s="231"/>
      <c r="F3" s="231"/>
      <c r="G3" s="231"/>
      <c r="H3" s="231"/>
    </row>
    <row r="4" spans="1:8" s="8" customFormat="1" ht="20.25" x14ac:dyDescent="0.2">
      <c r="A4" s="22" t="s">
        <v>79</v>
      </c>
      <c r="B4" s="7"/>
      <c r="C4" s="231"/>
      <c r="D4" s="231"/>
      <c r="E4" s="231"/>
      <c r="F4" s="231"/>
      <c r="G4" s="231"/>
      <c r="H4" s="231"/>
    </row>
    <row r="5" spans="1:8" s="8" customFormat="1" ht="35.1" customHeight="1" x14ac:dyDescent="0.2">
      <c r="A5" s="70" t="s">
        <v>19</v>
      </c>
      <c r="B5" s="9"/>
      <c r="C5" s="231"/>
      <c r="D5" s="231"/>
      <c r="E5" s="231"/>
      <c r="F5" s="231"/>
      <c r="G5" s="231"/>
      <c r="H5" s="231"/>
    </row>
    <row r="6" spans="1:8" s="11" customFormat="1" ht="39.75" customHeight="1" x14ac:dyDescent="0.2">
      <c r="A6" s="225" t="s">
        <v>2</v>
      </c>
      <c r="B6" s="225"/>
      <c r="C6" s="232"/>
      <c r="D6" s="232"/>
      <c r="E6" s="232"/>
      <c r="F6" s="232"/>
      <c r="G6" s="232"/>
      <c r="H6" s="232"/>
    </row>
    <row r="7" spans="1:8" s="11" customFormat="1" ht="19.5" x14ac:dyDescent="0.2">
      <c r="A7" s="12" t="s">
        <v>85</v>
      </c>
      <c r="B7" s="13"/>
      <c r="C7" s="63"/>
      <c r="D7" s="63"/>
      <c r="E7" s="63"/>
      <c r="F7" s="63"/>
      <c r="G7" s="63"/>
      <c r="H7" s="63"/>
    </row>
    <row r="8" spans="1:8" s="26" customFormat="1" ht="18.75" hidden="1" x14ac:dyDescent="0.2">
      <c r="A8" s="23" t="s">
        <v>17</v>
      </c>
      <c r="B8" s="24"/>
      <c r="C8" s="25" t="s">
        <v>21</v>
      </c>
      <c r="D8" s="163"/>
      <c r="E8" s="163"/>
      <c r="F8" s="163"/>
      <c r="G8" s="163"/>
      <c r="H8" s="163"/>
    </row>
    <row r="9" spans="1:8" s="26" customFormat="1" ht="18.75" hidden="1" x14ac:dyDescent="0.2">
      <c r="A9" s="27" t="s">
        <v>18</v>
      </c>
      <c r="B9" s="28"/>
      <c r="C9" s="29" t="s">
        <v>65</v>
      </c>
      <c r="D9" s="164"/>
      <c r="E9" s="164"/>
      <c r="F9" s="164"/>
      <c r="G9" s="164"/>
      <c r="H9" s="164"/>
    </row>
    <row r="10" spans="1:8" s="26" customFormat="1" ht="18.75" hidden="1" x14ac:dyDescent="0.2">
      <c r="A10" s="23" t="s">
        <v>25</v>
      </c>
      <c r="B10" s="24"/>
      <c r="C10" s="25" t="s">
        <v>64</v>
      </c>
      <c r="D10" s="163"/>
      <c r="E10" s="163"/>
      <c r="F10" s="163"/>
      <c r="G10" s="163"/>
      <c r="H10" s="163"/>
    </row>
    <row r="11" spans="1:8" s="26" customFormat="1" ht="18.75" hidden="1" x14ac:dyDescent="0.2">
      <c r="A11" s="27" t="s">
        <v>18</v>
      </c>
      <c r="B11" s="28"/>
      <c r="C11" s="164" t="s">
        <v>65</v>
      </c>
      <c r="D11" s="29"/>
      <c r="E11" s="29"/>
      <c r="F11" s="29"/>
      <c r="G11" s="29"/>
      <c r="H11" s="29"/>
    </row>
    <row r="12" spans="1:8" s="11" customFormat="1" ht="18.75" x14ac:dyDescent="0.2">
      <c r="A12" s="194" t="s">
        <v>63</v>
      </c>
      <c r="B12" s="162"/>
      <c r="C12" s="195">
        <f>MinReqAssessment!I22</f>
        <v>0</v>
      </c>
      <c r="D12" s="195">
        <f>MinReqAssessment!M22</f>
        <v>0</v>
      </c>
      <c r="E12" s="195">
        <f>MinReqAssessment!Q22</f>
        <v>0</v>
      </c>
      <c r="F12" s="195">
        <f>MinReqAssessment!U22</f>
        <v>0</v>
      </c>
      <c r="G12" s="195">
        <f>MinReqAssessment!Y22</f>
        <v>0</v>
      </c>
      <c r="H12" s="195">
        <f>MinReqAssessment!AC22</f>
        <v>0</v>
      </c>
    </row>
    <row r="13" spans="1:8" s="49" customFormat="1" ht="27.75" x14ac:dyDescent="0.2">
      <c r="A13" s="47" t="s">
        <v>27</v>
      </c>
      <c r="B13" s="47" t="s">
        <v>1</v>
      </c>
      <c r="C13" s="65">
        <f t="shared" ref="C13:H13" si="0">C12</f>
        <v>0</v>
      </c>
      <c r="D13" s="166">
        <f t="shared" si="0"/>
        <v>0</v>
      </c>
      <c r="E13" s="166">
        <f t="shared" si="0"/>
        <v>0</v>
      </c>
      <c r="F13" s="166">
        <f t="shared" si="0"/>
        <v>0</v>
      </c>
      <c r="G13" s="166">
        <f t="shared" si="0"/>
        <v>0</v>
      </c>
      <c r="H13" s="166">
        <f t="shared" si="0"/>
        <v>0</v>
      </c>
    </row>
    <row r="14" spans="1:8" s="15" customFormat="1" ht="10.5" customHeight="1" x14ac:dyDescent="0.2">
      <c r="A14" s="17"/>
      <c r="B14" s="21"/>
      <c r="C14" s="1"/>
      <c r="D14" s="1"/>
      <c r="E14" s="1"/>
      <c r="F14" s="1"/>
      <c r="G14" s="1"/>
      <c r="H14" s="1"/>
    </row>
    <row r="15" spans="1:8" s="31" customFormat="1" ht="18.75" hidden="1" x14ac:dyDescent="0.2">
      <c r="A15" s="35" t="s">
        <v>20</v>
      </c>
      <c r="B15" s="50" t="s">
        <v>12</v>
      </c>
      <c r="C15" s="125"/>
      <c r="D15" s="125"/>
      <c r="E15" s="125"/>
      <c r="F15" s="125"/>
      <c r="G15" s="125"/>
      <c r="H15" s="125"/>
    </row>
    <row r="16" spans="1:8" s="31" customFormat="1" ht="18.75" hidden="1" x14ac:dyDescent="0.2">
      <c r="A16" s="35"/>
      <c r="B16" s="36"/>
      <c r="C16" s="37"/>
      <c r="D16" s="37"/>
      <c r="E16" s="37"/>
      <c r="F16" s="37"/>
      <c r="G16" s="37"/>
      <c r="H16" s="37"/>
    </row>
    <row r="17" spans="1:8" s="11" customFormat="1" ht="18.75" x14ac:dyDescent="0.2">
      <c r="A17" s="12" t="s">
        <v>14</v>
      </c>
      <c r="B17" s="13"/>
      <c r="C17" s="10"/>
      <c r="D17" s="10"/>
      <c r="E17" s="10"/>
      <c r="F17" s="10"/>
      <c r="G17" s="10"/>
      <c r="H17" s="10"/>
    </row>
    <row r="18" spans="1:8" s="53" customFormat="1" ht="18.75" x14ac:dyDescent="0.2">
      <c r="A18" s="51" t="s">
        <v>15</v>
      </c>
      <c r="B18" s="69">
        <v>8</v>
      </c>
      <c r="C18" s="52"/>
      <c r="D18" s="52"/>
      <c r="E18" s="52"/>
      <c r="F18" s="52"/>
      <c r="G18" s="52"/>
      <c r="H18" s="52"/>
    </row>
    <row r="19" spans="1:8" s="55" customFormat="1" x14ac:dyDescent="0.2">
      <c r="A19" s="30" t="s">
        <v>88</v>
      </c>
      <c r="B19" s="14"/>
      <c r="C19" s="54">
        <f>'Member 1'!I40</f>
        <v>0</v>
      </c>
      <c r="D19" s="165">
        <f>'Member 1'!M40</f>
        <v>0</v>
      </c>
      <c r="E19" s="165">
        <f>'Member 1'!Q40</f>
        <v>0</v>
      </c>
      <c r="F19" s="165">
        <f>'Member 1'!U40</f>
        <v>0</v>
      </c>
      <c r="G19" s="165">
        <f>'Member 1'!Y40</f>
        <v>0</v>
      </c>
      <c r="H19" s="165">
        <f>'Member 1'!AC40</f>
        <v>0</v>
      </c>
    </row>
    <row r="20" spans="1:8" s="55" customFormat="1" x14ac:dyDescent="0.2">
      <c r="A20" s="30" t="s">
        <v>89</v>
      </c>
      <c r="B20" s="14"/>
      <c r="C20" s="165">
        <f>'Member 2'!I40</f>
        <v>0</v>
      </c>
      <c r="D20" s="165">
        <f>'Member 2'!M40</f>
        <v>0</v>
      </c>
      <c r="E20" s="165">
        <f>'Member 2'!Q40</f>
        <v>0</v>
      </c>
      <c r="F20" s="165">
        <f>'Member 2'!U40</f>
        <v>0</v>
      </c>
      <c r="G20" s="165">
        <f>'Member 2'!Y40</f>
        <v>0</v>
      </c>
      <c r="H20" s="165">
        <f>'Member 2'!AC40</f>
        <v>0</v>
      </c>
    </row>
    <row r="21" spans="1:8" s="55" customFormat="1" x14ac:dyDescent="0.2">
      <c r="A21" s="30" t="s">
        <v>8</v>
      </c>
      <c r="B21" s="14"/>
      <c r="C21" s="165">
        <f>'Member 3'!I40</f>
        <v>0</v>
      </c>
      <c r="D21" s="165">
        <f>'Member 3'!M40</f>
        <v>0</v>
      </c>
      <c r="E21" s="165">
        <f>'Member 3'!Q40</f>
        <v>0</v>
      </c>
      <c r="F21" s="165">
        <f>'Member 3'!U40</f>
        <v>0</v>
      </c>
      <c r="G21" s="165">
        <f>'Member 3'!Y40</f>
        <v>0</v>
      </c>
      <c r="H21" s="165">
        <f>'Member 3'!AC40</f>
        <v>0</v>
      </c>
    </row>
    <row r="22" spans="1:8" s="55" customFormat="1" x14ac:dyDescent="0.2">
      <c r="A22" s="30" t="s">
        <v>5</v>
      </c>
      <c r="B22" s="14"/>
      <c r="C22" s="165">
        <f>'Member 4'!I40</f>
        <v>0</v>
      </c>
      <c r="D22" s="165">
        <f>'Member 4'!M40</f>
        <v>0</v>
      </c>
      <c r="E22" s="165">
        <f>'Member 4'!Q40</f>
        <v>0</v>
      </c>
      <c r="F22" s="165">
        <f>'Member 4'!U40</f>
        <v>0</v>
      </c>
      <c r="G22" s="165">
        <f>'Member 4'!Y40</f>
        <v>0</v>
      </c>
      <c r="H22" s="165">
        <f>'Member 4'!AC40</f>
        <v>0</v>
      </c>
    </row>
    <row r="23" spans="1:8" s="55" customFormat="1" x14ac:dyDescent="0.2">
      <c r="A23" s="30" t="s">
        <v>6</v>
      </c>
      <c r="B23" s="14"/>
      <c r="C23" s="165">
        <f>'Member 5'!I40</f>
        <v>0</v>
      </c>
      <c r="D23" s="165">
        <f>'Member 5'!M40</f>
        <v>0</v>
      </c>
      <c r="E23" s="165">
        <f>'Member 5'!Q40</f>
        <v>0</v>
      </c>
      <c r="F23" s="165">
        <f>'Member 5'!U40</f>
        <v>0</v>
      </c>
      <c r="G23" s="165">
        <f>'Member 5'!Y40</f>
        <v>0</v>
      </c>
      <c r="H23" s="165">
        <f>'Member 5'!AC44</f>
        <v>0</v>
      </c>
    </row>
    <row r="24" spans="1:8" s="55" customFormat="1" ht="15.75" customHeight="1" x14ac:dyDescent="0.2">
      <c r="A24" s="30" t="s">
        <v>7</v>
      </c>
      <c r="B24" s="162"/>
      <c r="C24" s="165">
        <f>'Member 6'!I40</f>
        <v>0</v>
      </c>
      <c r="D24" s="165">
        <f>'Member 6'!M40</f>
        <v>0</v>
      </c>
      <c r="E24" s="165">
        <f>'Member 6'!Q40</f>
        <v>0</v>
      </c>
      <c r="F24" s="165">
        <f>'Member 6'!U40</f>
        <v>0</v>
      </c>
      <c r="G24" s="165">
        <f>'Member 6'!Y40</f>
        <v>0</v>
      </c>
      <c r="H24" s="165">
        <f>'Member 6'!AC40</f>
        <v>0</v>
      </c>
    </row>
    <row r="25" spans="1:8" s="55" customFormat="1" ht="15.75" customHeight="1" x14ac:dyDescent="0.2">
      <c r="A25" s="30" t="s">
        <v>9</v>
      </c>
      <c r="B25" s="14"/>
      <c r="C25" s="165">
        <f>'Member 7'!I40</f>
        <v>0</v>
      </c>
      <c r="D25" s="165">
        <f>'Member 7'!M40</f>
        <v>0</v>
      </c>
      <c r="E25" s="165">
        <f>'Member 7'!Q40</f>
        <v>0</v>
      </c>
      <c r="F25" s="165">
        <f>'Member 7'!U40</f>
        <v>0</v>
      </c>
      <c r="G25" s="165">
        <f>'Member 7'!Y40</f>
        <v>0</v>
      </c>
      <c r="H25" s="165">
        <f>'Member 7'!AC40</f>
        <v>0</v>
      </c>
    </row>
    <row r="26" spans="1:8" s="55" customFormat="1" x14ac:dyDescent="0.2">
      <c r="A26" s="30" t="s">
        <v>10</v>
      </c>
      <c r="B26" s="14"/>
      <c r="C26" s="165">
        <f>'Member 8'!I40</f>
        <v>0</v>
      </c>
      <c r="D26" s="165">
        <f>'Member 8'!M40</f>
        <v>0</v>
      </c>
      <c r="E26" s="165">
        <f>'Member 8'!Q40</f>
        <v>0</v>
      </c>
      <c r="F26" s="165">
        <f>'Member 8'!U40</f>
        <v>0</v>
      </c>
      <c r="G26" s="165">
        <f>'Member 8'!Y40</f>
        <v>0</v>
      </c>
      <c r="H26" s="165">
        <f>'Member 8'!AC40</f>
        <v>0</v>
      </c>
    </row>
    <row r="27" spans="1:8" s="15" customFormat="1" ht="18.75" hidden="1" x14ac:dyDescent="0.2">
      <c r="A27" s="57" t="s">
        <v>16</v>
      </c>
      <c r="B27" s="17" t="s">
        <v>13</v>
      </c>
      <c r="C27" s="56">
        <f>SUM(C19:C26)/$B18</f>
        <v>0</v>
      </c>
      <c r="D27" s="56">
        <f t="shared" ref="D27:H27" si="1">SUM(D19:D26)/$B18</f>
        <v>0</v>
      </c>
      <c r="E27" s="56">
        <f t="shared" si="1"/>
        <v>0</v>
      </c>
      <c r="F27" s="56">
        <f t="shared" si="1"/>
        <v>0</v>
      </c>
      <c r="G27" s="56">
        <f t="shared" si="1"/>
        <v>0</v>
      </c>
      <c r="H27" s="56">
        <f t="shared" si="1"/>
        <v>0</v>
      </c>
    </row>
    <row r="28" spans="1:8" s="62" customFormat="1" ht="20.25" x14ac:dyDescent="0.2">
      <c r="A28" s="58" t="s">
        <v>68</v>
      </c>
      <c r="B28" s="203" t="s">
        <v>13</v>
      </c>
      <c r="C28" s="64">
        <f>C15+C27</f>
        <v>0</v>
      </c>
      <c r="D28" s="64">
        <f t="shared" ref="D28:H28" si="2">D15+D27</f>
        <v>0</v>
      </c>
      <c r="E28" s="64">
        <f t="shared" si="2"/>
        <v>0</v>
      </c>
      <c r="F28" s="64">
        <f t="shared" si="2"/>
        <v>0</v>
      </c>
      <c r="G28" s="64">
        <f t="shared" si="2"/>
        <v>0</v>
      </c>
      <c r="H28" s="64">
        <f t="shared" si="2"/>
        <v>0</v>
      </c>
    </row>
    <row r="29" spans="1:8" s="49" customFormat="1" ht="23.25" x14ac:dyDescent="0.2">
      <c r="A29" s="223" t="s">
        <v>69</v>
      </c>
      <c r="B29" s="224"/>
      <c r="C29" s="48"/>
      <c r="D29" s="48"/>
      <c r="E29" s="48"/>
      <c r="F29" s="48"/>
      <c r="G29" s="48"/>
      <c r="H29" s="48"/>
    </row>
    <row r="30" spans="1:8" s="16" customFormat="1" ht="10.5" customHeight="1" x14ac:dyDescent="0.2">
      <c r="A30" s="17"/>
      <c r="B30" s="32"/>
      <c r="C30" s="2"/>
      <c r="D30" s="2"/>
      <c r="E30" s="2"/>
      <c r="F30" s="2"/>
      <c r="G30" s="2"/>
      <c r="H30" s="2"/>
    </row>
    <row r="31" spans="1:8" s="39" customFormat="1" ht="18.75" customHeight="1" x14ac:dyDescent="0.2">
      <c r="A31" s="228" t="s">
        <v>31</v>
      </c>
      <c r="B31" s="229"/>
      <c r="C31" s="38">
        <v>0</v>
      </c>
      <c r="D31" s="38">
        <v>0</v>
      </c>
      <c r="E31" s="38">
        <v>0</v>
      </c>
      <c r="F31" s="38">
        <v>0</v>
      </c>
      <c r="G31" s="38">
        <v>0</v>
      </c>
      <c r="H31" s="38">
        <v>0</v>
      </c>
    </row>
    <row r="32" spans="1:8" s="41" customFormat="1" ht="12.75" x14ac:dyDescent="0.2">
      <c r="A32" s="40" t="s">
        <v>11</v>
      </c>
      <c r="B32" s="40"/>
      <c r="C32" s="45">
        <v>0</v>
      </c>
      <c r="D32" s="45">
        <v>0</v>
      </c>
      <c r="E32" s="45">
        <v>0</v>
      </c>
      <c r="F32" s="45">
        <v>0</v>
      </c>
      <c r="G32" s="45">
        <v>0</v>
      </c>
      <c r="H32" s="45">
        <v>0</v>
      </c>
    </row>
    <row r="33" spans="1:8" s="41" customFormat="1" ht="12.75" x14ac:dyDescent="0.2">
      <c r="A33" s="40" t="s">
        <v>11</v>
      </c>
      <c r="B33" s="40"/>
      <c r="C33" s="45">
        <v>0</v>
      </c>
      <c r="D33" s="45">
        <v>0</v>
      </c>
      <c r="E33" s="45">
        <v>0</v>
      </c>
      <c r="F33" s="45">
        <v>0</v>
      </c>
      <c r="G33" s="45">
        <v>0</v>
      </c>
      <c r="H33" s="45">
        <v>0</v>
      </c>
    </row>
    <row r="34" spans="1:8" s="41" customFormat="1" ht="12.75" x14ac:dyDescent="0.2">
      <c r="A34" s="40" t="s">
        <v>11</v>
      </c>
      <c r="B34" s="40"/>
      <c r="C34" s="45">
        <v>0</v>
      </c>
      <c r="D34" s="45">
        <v>0</v>
      </c>
      <c r="E34" s="45">
        <v>0</v>
      </c>
      <c r="F34" s="45">
        <v>0</v>
      </c>
      <c r="G34" s="45">
        <v>0</v>
      </c>
      <c r="H34" s="45">
        <v>0</v>
      </c>
    </row>
    <row r="35" spans="1:8" s="43" customFormat="1" ht="18.75" hidden="1" x14ac:dyDescent="0.2">
      <c r="A35" s="42" t="s">
        <v>4</v>
      </c>
      <c r="B35" s="42"/>
      <c r="C35" s="46">
        <v>0</v>
      </c>
      <c r="D35" s="46">
        <v>0</v>
      </c>
      <c r="E35" s="46">
        <v>0</v>
      </c>
      <c r="F35" s="46">
        <v>0</v>
      </c>
      <c r="G35" s="46">
        <v>0</v>
      </c>
      <c r="H35" s="46">
        <v>0</v>
      </c>
    </row>
    <row r="36" spans="1:8" s="43" customFormat="1" ht="18.75" hidden="1" x14ac:dyDescent="0.2">
      <c r="A36" s="42" t="s">
        <v>3</v>
      </c>
      <c r="B36" s="42"/>
      <c r="C36" s="46">
        <v>0</v>
      </c>
      <c r="D36" s="46">
        <v>0</v>
      </c>
      <c r="E36" s="46">
        <v>0</v>
      </c>
      <c r="F36" s="46">
        <v>0</v>
      </c>
      <c r="G36" s="46">
        <v>0</v>
      </c>
      <c r="H36" s="46">
        <v>0</v>
      </c>
    </row>
    <row r="37" spans="1:8" s="62" customFormat="1" ht="20.25" x14ac:dyDescent="0.2">
      <c r="A37" s="60" t="s">
        <v>24</v>
      </c>
      <c r="B37" s="60"/>
      <c r="C37" s="61">
        <f t="shared" ref="C37:H37" si="3">C31-C35-C36</f>
        <v>0</v>
      </c>
      <c r="D37" s="61">
        <f t="shared" si="3"/>
        <v>0</v>
      </c>
      <c r="E37" s="61">
        <f t="shared" si="3"/>
        <v>0</v>
      </c>
      <c r="F37" s="61">
        <f t="shared" si="3"/>
        <v>0</v>
      </c>
      <c r="G37" s="61">
        <f t="shared" si="3"/>
        <v>0</v>
      </c>
      <c r="H37" s="61">
        <f t="shared" si="3"/>
        <v>0</v>
      </c>
    </row>
    <row r="38" spans="1:8" s="49" customFormat="1" ht="23.25" x14ac:dyDescent="0.2">
      <c r="A38" s="223" t="s">
        <v>26</v>
      </c>
      <c r="B38" s="224"/>
      <c r="C38" s="48"/>
      <c r="D38" s="48"/>
      <c r="E38" s="48"/>
      <c r="F38" s="48"/>
      <c r="G38" s="48"/>
      <c r="H38" s="48"/>
    </row>
    <row r="39" spans="1:8" s="8" customFormat="1" ht="10.5" customHeight="1" x14ac:dyDescent="0.2">
      <c r="A39" s="17"/>
      <c r="B39" s="32"/>
      <c r="C39" s="2"/>
      <c r="D39" s="2"/>
      <c r="E39" s="2"/>
      <c r="F39" s="2"/>
      <c r="G39" s="2"/>
      <c r="H39" s="2"/>
    </row>
    <row r="40" spans="1:8" s="34" customFormat="1" ht="25.5" x14ac:dyDescent="0.2">
      <c r="A40" s="226" t="s">
        <v>28</v>
      </c>
      <c r="B40" s="227"/>
      <c r="C40" s="33">
        <f t="shared" ref="C40:H40" si="4">(C29*$B50)+(C38*$B51)</f>
        <v>0</v>
      </c>
      <c r="D40" s="33">
        <f t="shared" si="4"/>
        <v>0</v>
      </c>
      <c r="E40" s="33">
        <f t="shared" si="4"/>
        <v>0</v>
      </c>
      <c r="F40" s="33">
        <f t="shared" si="4"/>
        <v>0</v>
      </c>
      <c r="G40" s="33">
        <f t="shared" si="4"/>
        <v>0</v>
      </c>
      <c r="H40" s="33">
        <f t="shared" si="4"/>
        <v>0</v>
      </c>
    </row>
    <row r="41" spans="1:8" s="8" customFormat="1" ht="6" customHeight="1" x14ac:dyDescent="0.2">
      <c r="C41" s="18"/>
      <c r="D41" s="18"/>
    </row>
    <row r="42" spans="1:8" s="67" customFormat="1" x14ac:dyDescent="0.2">
      <c r="A42" s="66" t="s">
        <v>29</v>
      </c>
      <c r="C42" s="68"/>
      <c r="D42" s="68"/>
    </row>
    <row r="43" spans="1:8" s="67" customFormat="1" x14ac:dyDescent="0.2">
      <c r="A43" s="66" t="s">
        <v>30</v>
      </c>
      <c r="C43" s="68"/>
      <c r="D43" s="68"/>
    </row>
    <row r="44" spans="1:8" s="8" customFormat="1" x14ac:dyDescent="0.2">
      <c r="C44" s="18"/>
      <c r="D44" s="18"/>
      <c r="E44" s="18"/>
      <c r="F44" s="18"/>
      <c r="G44" s="18"/>
      <c r="H44" s="18"/>
    </row>
    <row r="45" spans="1:8" s="8" customFormat="1" x14ac:dyDescent="0.2">
      <c r="C45" s="18"/>
      <c r="D45" s="18"/>
      <c r="E45" s="18"/>
      <c r="F45" s="18"/>
      <c r="G45" s="18"/>
      <c r="H45" s="18"/>
    </row>
    <row r="46" spans="1:8" s="8" customFormat="1" x14ac:dyDescent="0.2">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1:8" s="8" customFormat="1" x14ac:dyDescent="0.2">
      <c r="C49" s="18"/>
      <c r="D49" s="18"/>
      <c r="E49" s="18"/>
      <c r="F49" s="18"/>
      <c r="G49" s="18"/>
      <c r="H49" s="18"/>
    </row>
    <row r="50" spans="1:8" s="8" customFormat="1" ht="20.25" x14ac:dyDescent="0.2">
      <c r="A50" s="44" t="s">
        <v>22</v>
      </c>
      <c r="B50" s="59">
        <v>0.6</v>
      </c>
      <c r="C50" s="18"/>
      <c r="D50" s="18"/>
      <c r="E50" s="18"/>
      <c r="F50" s="18"/>
      <c r="G50" s="18"/>
      <c r="H50" s="18"/>
    </row>
    <row r="51" spans="1:8" s="8" customFormat="1" ht="23.25" x14ac:dyDescent="0.2">
      <c r="A51" s="47" t="s">
        <v>23</v>
      </c>
      <c r="B51" s="59">
        <v>0.4</v>
      </c>
      <c r="C51" s="18"/>
      <c r="D51" s="18"/>
      <c r="E51" s="18"/>
      <c r="F51" s="18"/>
      <c r="G51" s="18"/>
      <c r="H51" s="18"/>
    </row>
    <row r="52" spans="1:8" s="8" customFormat="1" x14ac:dyDescent="0.2">
      <c r="C52" s="18"/>
      <c r="D52" s="18"/>
      <c r="E52" s="18"/>
      <c r="F52" s="18"/>
      <c r="G52" s="18"/>
      <c r="H52" s="18"/>
    </row>
    <row r="53" spans="1:8" s="8" customFormat="1" x14ac:dyDescent="0.2">
      <c r="C53" s="18"/>
      <c r="D53" s="18"/>
      <c r="E53" s="18"/>
      <c r="F53" s="18"/>
      <c r="G53" s="18"/>
      <c r="H53" s="18"/>
    </row>
    <row r="54" spans="1:8" s="8" customFormat="1" x14ac:dyDescent="0.2">
      <c r="C54" s="18"/>
      <c r="D54" s="18"/>
      <c r="E54" s="18"/>
      <c r="F54" s="18"/>
      <c r="G54" s="18"/>
      <c r="H54" s="18"/>
    </row>
    <row r="55" spans="1:8" s="8" customFormat="1" x14ac:dyDescent="0.2">
      <c r="C55" s="18"/>
      <c r="D55" s="18"/>
      <c r="E55" s="18"/>
      <c r="F55" s="18"/>
      <c r="G55" s="18"/>
      <c r="H55" s="18"/>
    </row>
    <row r="56" spans="1:8" s="8" customFormat="1" x14ac:dyDescent="0.2">
      <c r="C56" s="18"/>
      <c r="D56" s="18"/>
      <c r="E56" s="18"/>
      <c r="F56" s="18"/>
      <c r="G56" s="18"/>
      <c r="H56" s="18"/>
    </row>
    <row r="57" spans="1:8" s="8" customFormat="1" x14ac:dyDescent="0.2">
      <c r="C57" s="18"/>
      <c r="D57" s="18"/>
      <c r="E57" s="18"/>
      <c r="F57" s="18"/>
      <c r="G57" s="18"/>
      <c r="H57" s="18"/>
    </row>
    <row r="58" spans="1:8" s="8" customFormat="1" x14ac:dyDescent="0.2">
      <c r="C58" s="18"/>
      <c r="D58" s="18"/>
      <c r="E58" s="18"/>
      <c r="F58" s="18"/>
      <c r="G58" s="18"/>
      <c r="H58" s="18"/>
    </row>
    <row r="59" spans="1:8" s="8" customFormat="1" x14ac:dyDescent="0.2">
      <c r="C59" s="18"/>
      <c r="D59" s="18"/>
      <c r="E59" s="18"/>
      <c r="F59" s="18"/>
      <c r="G59" s="18"/>
      <c r="H59" s="18"/>
    </row>
    <row r="60" spans="1:8" s="8" customFormat="1" x14ac:dyDescent="0.2">
      <c r="C60" s="18"/>
      <c r="D60" s="18"/>
      <c r="E60" s="18"/>
      <c r="F60" s="18"/>
      <c r="G60" s="18"/>
      <c r="H60" s="18"/>
    </row>
    <row r="61" spans="1:8" s="8" customFormat="1" x14ac:dyDescent="0.2">
      <c r="C61" s="18"/>
      <c r="D61" s="18"/>
      <c r="E61" s="18"/>
      <c r="F61" s="18"/>
      <c r="G61" s="18"/>
      <c r="H61" s="18"/>
    </row>
    <row r="62" spans="1:8" s="8" customFormat="1" x14ac:dyDescent="0.2">
      <c r="C62" s="18"/>
      <c r="D62" s="18"/>
      <c r="E62" s="18"/>
      <c r="F62" s="18"/>
      <c r="G62" s="18"/>
      <c r="H62" s="18"/>
    </row>
    <row r="63" spans="1:8" s="8" customFormat="1" x14ac:dyDescent="0.2">
      <c r="C63" s="18"/>
      <c r="D63" s="18"/>
      <c r="E63" s="18"/>
      <c r="F63" s="18"/>
      <c r="G63" s="18"/>
      <c r="H63" s="18"/>
    </row>
    <row r="64" spans="1: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8" customFormat="1" x14ac:dyDescent="0.2">
      <c r="C120" s="18"/>
      <c r="D120" s="18"/>
      <c r="E120" s="18"/>
      <c r="F120" s="18"/>
      <c r="G120" s="18"/>
      <c r="H120" s="18"/>
    </row>
    <row r="121" spans="3:8" s="8" customFormat="1" x14ac:dyDescent="0.2">
      <c r="C121" s="18"/>
      <c r="D121" s="18"/>
      <c r="E121" s="18"/>
      <c r="F121" s="18"/>
      <c r="G121" s="18"/>
      <c r="H121" s="18"/>
    </row>
    <row r="122" spans="3:8" s="8" customFormat="1" x14ac:dyDescent="0.2">
      <c r="C122" s="18"/>
      <c r="D122" s="18"/>
      <c r="E122" s="18"/>
      <c r="F122" s="18"/>
      <c r="G122" s="18"/>
      <c r="H122" s="18"/>
    </row>
    <row r="123" spans="3:8" s="8" customFormat="1" x14ac:dyDescent="0.2">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row r="4435" spans="3:8" s="6" customFormat="1" x14ac:dyDescent="0.25">
      <c r="C4435" s="18"/>
      <c r="D4435" s="18"/>
      <c r="E4435" s="18"/>
      <c r="F4435" s="18"/>
      <c r="G4435" s="18"/>
      <c r="H4435" s="18"/>
    </row>
    <row r="4436" spans="3:8" s="6" customFormat="1" x14ac:dyDescent="0.25">
      <c r="C4436" s="18"/>
      <c r="D4436" s="18"/>
      <c r="E4436" s="18"/>
      <c r="F4436" s="18"/>
      <c r="G4436" s="18"/>
      <c r="H4436" s="18"/>
    </row>
    <row r="4437" spans="3:8" s="6" customFormat="1" x14ac:dyDescent="0.25">
      <c r="C4437" s="18"/>
      <c r="D4437" s="18"/>
      <c r="E4437" s="18"/>
      <c r="F4437" s="18"/>
      <c r="G4437" s="18"/>
      <c r="H4437" s="18"/>
    </row>
    <row r="4438" spans="3:8" s="6" customFormat="1" x14ac:dyDescent="0.25">
      <c r="C4438" s="18"/>
      <c r="D4438" s="18"/>
      <c r="E4438" s="18"/>
      <c r="F4438" s="18"/>
      <c r="G4438" s="18"/>
      <c r="H4438" s="18"/>
    </row>
  </sheetData>
  <sheetProtection selectLockedCells="1" selectUnlockedCells="1"/>
  <mergeCells count="11">
    <mergeCell ref="H1:H6"/>
    <mergeCell ref="C1:C6"/>
    <mergeCell ref="D1:D6"/>
    <mergeCell ref="E1:E6"/>
    <mergeCell ref="F1:F6"/>
    <mergeCell ref="G1:G6"/>
    <mergeCell ref="A29:B29"/>
    <mergeCell ref="A38:B38"/>
    <mergeCell ref="A6:B6"/>
    <mergeCell ref="A40:B40"/>
    <mergeCell ref="A31:B31"/>
  </mergeCells>
  <printOptions horizontalCentered="1"/>
  <pageMargins left="0" right="0" top="0.02" bottom="0.46" header="0" footer="0.24"/>
  <pageSetup scale="66" orientation="landscape" r:id="rId1"/>
  <headerFooter alignWithMargins="0">
    <oddFooter>&amp;L&amp;K000000Jan 16 2018 template (all but Prof. Services_no goals)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#19-002-38 On Site Automotive Parts Warehouse</v>
      </c>
      <c r="B2" s="158"/>
      <c r="C2" s="159"/>
      <c r="D2" s="73"/>
      <c r="E2" s="73"/>
      <c r="I2" s="73"/>
      <c r="M2" s="73"/>
      <c r="Q2" s="73"/>
      <c r="U2" s="73"/>
      <c r="Y2" s="73"/>
      <c r="AC2" s="73"/>
    </row>
    <row r="3" spans="1:48" ht="20.25" x14ac:dyDescent="0.2">
      <c r="A3" s="3" t="str">
        <f>SUMMARY!A3</f>
        <v>Department:  Fleet Services</v>
      </c>
      <c r="B3" s="158"/>
      <c r="C3" s="159"/>
      <c r="D3" s="80"/>
      <c r="E3" s="80"/>
      <c r="I3" s="80"/>
      <c r="M3" s="80"/>
      <c r="Q3" s="80"/>
      <c r="U3" s="80"/>
      <c r="Y3" s="80"/>
      <c r="AC3" s="80"/>
    </row>
    <row r="4" spans="1:48" ht="18.75" x14ac:dyDescent="0.2">
      <c r="A4" s="160" t="str">
        <f>SUMMARY!A24</f>
        <v>6) Name, Title, Dept</v>
      </c>
      <c r="B4" s="158"/>
      <c r="C4" s="159"/>
      <c r="D4" s="80"/>
      <c r="E4" s="80"/>
      <c r="I4" s="80"/>
      <c r="M4" s="80"/>
      <c r="Q4" s="80"/>
      <c r="U4" s="80"/>
      <c r="Y4" s="80"/>
      <c r="AC4" s="80"/>
    </row>
    <row r="5" spans="1:48" ht="18.75" x14ac:dyDescent="0.2">
      <c r="A5" s="81" t="s">
        <v>36</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52" t="s">
        <v>57</v>
      </c>
      <c r="B7" s="253"/>
      <c r="C7" s="253"/>
      <c r="D7" s="253"/>
      <c r="E7" s="253"/>
      <c r="F7" s="241" t="str">
        <f>SUMMARY!C1</f>
        <v>Bidder A
 (LOSB/MBE/WBE?)</v>
      </c>
      <c r="G7" s="242"/>
      <c r="H7" s="242"/>
      <c r="I7" s="243"/>
      <c r="J7" s="241" t="str">
        <f>SUMMARY!D1</f>
        <v>Bidder B
 (LOSB/MBE/WBE?)</v>
      </c>
      <c r="K7" s="242"/>
      <c r="L7" s="242"/>
      <c r="M7" s="243"/>
      <c r="N7" s="241" t="str">
        <f>SUMMARY!E1</f>
        <v>Bidder C 
(LOSB/MBE/WBE?)</v>
      </c>
      <c r="O7" s="242"/>
      <c r="P7" s="242"/>
      <c r="Q7" s="243"/>
      <c r="R7" s="241" t="str">
        <f>SUMMARY!F1</f>
        <v>Bidder D 
(LOSB/MBE/WBE?)</v>
      </c>
      <c r="S7" s="242"/>
      <c r="T7" s="242"/>
      <c r="U7" s="243"/>
      <c r="V7" s="241" t="str">
        <f>SUMMARY!G1</f>
        <v>Bidder E 
(LOSB/MBE/WBE?)</v>
      </c>
      <c r="W7" s="242"/>
      <c r="X7" s="242"/>
      <c r="Y7" s="243"/>
      <c r="Z7" s="241" t="str">
        <f>SUMMARY!H1</f>
        <v>Bidder F 
(LOSB/MBE/WBE?)</v>
      </c>
      <c r="AA7" s="242"/>
      <c r="AB7" s="242"/>
      <c r="AC7" s="243"/>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37</v>
      </c>
      <c r="B8" s="111" t="s">
        <v>38</v>
      </c>
      <c r="C8" s="111" t="s">
        <v>39</v>
      </c>
      <c r="D8" s="111" t="s">
        <v>40</v>
      </c>
      <c r="E8" s="134" t="s">
        <v>45</v>
      </c>
      <c r="F8" s="88" t="s">
        <v>47</v>
      </c>
      <c r="G8" s="89" t="s">
        <v>50</v>
      </c>
      <c r="H8" s="89" t="s">
        <v>46</v>
      </c>
      <c r="I8" s="213" t="s">
        <v>84</v>
      </c>
      <c r="J8" s="88" t="s">
        <v>47</v>
      </c>
      <c r="K8" s="89" t="s">
        <v>50</v>
      </c>
      <c r="L8" s="89" t="s">
        <v>46</v>
      </c>
      <c r="M8" s="213" t="s">
        <v>84</v>
      </c>
      <c r="N8" s="88" t="s">
        <v>47</v>
      </c>
      <c r="O8" s="89" t="s">
        <v>50</v>
      </c>
      <c r="P8" s="89" t="s">
        <v>46</v>
      </c>
      <c r="Q8" s="213" t="s">
        <v>84</v>
      </c>
      <c r="R8" s="88" t="s">
        <v>47</v>
      </c>
      <c r="S8" s="89" t="s">
        <v>50</v>
      </c>
      <c r="T8" s="89" t="s">
        <v>46</v>
      </c>
      <c r="U8" s="213" t="s">
        <v>84</v>
      </c>
      <c r="V8" s="88" t="s">
        <v>47</v>
      </c>
      <c r="W8" s="89" t="s">
        <v>50</v>
      </c>
      <c r="X8" s="89" t="s">
        <v>46</v>
      </c>
      <c r="Y8" s="213" t="s">
        <v>84</v>
      </c>
      <c r="Z8" s="88" t="s">
        <v>47</v>
      </c>
      <c r="AA8" s="89" t="s">
        <v>50</v>
      </c>
      <c r="AB8" s="89" t="s">
        <v>46</v>
      </c>
      <c r="AC8" s="213" t="s">
        <v>84</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93.75" x14ac:dyDescent="0.2">
      <c r="A10" s="98">
        <v>1</v>
      </c>
      <c r="B10" s="145" t="str">
        <f>'DEPT REQS'!B10</f>
        <v>Requirements</v>
      </c>
      <c r="C10" s="145" t="str">
        <f>'DEPT REQS'!C10</f>
        <v>General Parts</v>
      </c>
      <c r="D10" s="146" t="str">
        <f>'DEPT REQS'!D10</f>
        <v xml:space="preserve">The company shall be required to supply original equipment, parts and supplies or the equivalent or better. The company shall also accept industry standard cores for rebuilding where the parts are acceptable as core exchanges, including water pumps, carburetors, pumps, alternators, engine blocks, etc. </v>
      </c>
      <c r="E10" s="147">
        <f>'DEPT REQS'!E10</f>
        <v>8</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56.25" x14ac:dyDescent="0.2">
      <c r="A11" s="98">
        <v>2</v>
      </c>
      <c r="B11" s="145" t="str">
        <f>'DEPT REQS'!B11</f>
        <v>Requirements</v>
      </c>
      <c r="C11" s="145" t="str">
        <f>'DEPT REQS'!C11</f>
        <v>Specifics</v>
      </c>
      <c r="D11" s="146" t="str">
        <f>'DEPT REQS'!D11</f>
        <v>The company shall be wholly responsible for inventory control over all parts and equipment belonging to the company at the on-site parts store.</v>
      </c>
      <c r="E11" s="147">
        <f>'DEPT REQS'!E11</f>
        <v>8</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12.5" x14ac:dyDescent="0.2">
      <c r="A12" s="98">
        <v>3</v>
      </c>
      <c r="B12" s="145" t="str">
        <f>'DEPT REQS'!B12</f>
        <v>Requirements</v>
      </c>
      <c r="C12" s="145" t="str">
        <f>'DEPT REQS'!C12</f>
        <v>Specifics</v>
      </c>
      <c r="D12" s="146" t="str">
        <f>'DEPT REQS'!D12</f>
        <v>The company agrees that all invoices for parts and supplies shall be on a daily, weekly or monthly basis, in a manner as directed by Fleet Services. Invoices should include the vehicle number, parts requisition numbers, parts numbers and description, unit price and transaction date, and must be in a format conducive to effective review and audit.</v>
      </c>
      <c r="E12" s="147">
        <f>'DEPT REQS'!E12</f>
        <v>8</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75" x14ac:dyDescent="0.2">
      <c r="A13" s="98">
        <v>4</v>
      </c>
      <c r="B13" s="145" t="str">
        <f>'DEPT REQS'!B13</f>
        <v>Requirements</v>
      </c>
      <c r="C13" s="145" t="str">
        <f>'DEPT REQS'!C13</f>
        <v>Specifics</v>
      </c>
      <c r="D13" s="146" t="str">
        <f>'DEPT REQS'!D13</f>
        <v>The company shall use a computer system to control and report inventory operations. All items must include full manufacturer’s warranties and guarantees. On-site replacement for defective, inferior, or non-fit items must be guaranteed.</v>
      </c>
      <c r="E13" s="147">
        <f>'DEPT REQS'!E13</f>
        <v>8</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75" x14ac:dyDescent="0.2">
      <c r="A14" s="98">
        <v>5</v>
      </c>
      <c r="B14" s="145" t="str">
        <f>'DEPT REQS'!B14</f>
        <v>Requirements</v>
      </c>
      <c r="C14" s="145" t="str">
        <f>'DEPT REQS'!C14</f>
        <v>Specifics</v>
      </c>
      <c r="D14" s="146" t="str">
        <f>'DEPT REQS'!D14</f>
        <v xml:space="preserve">The company agrees that during weather emergencies or other emergency operations the parts room will be opened and operating for an indefinite period, until determination by Fleet Services that the emergency operation may cease. </v>
      </c>
      <c r="E14" s="147">
        <f>'DEPT REQS'!E14</f>
        <v>9</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50" x14ac:dyDescent="0.2">
      <c r="A15" s="98">
        <v>6</v>
      </c>
      <c r="B15" s="145" t="str">
        <f>'DEPT REQS'!B15</f>
        <v>Requirements</v>
      </c>
      <c r="C15" s="145" t="str">
        <f>'DEPT REQS'!C15</f>
        <v>Specifics</v>
      </c>
      <c r="D15" s="146" t="str">
        <f>'DEPT REQS'!D15</f>
        <v>The company agrees that no part(s) shall be issued to Fleet Services personnel without a properly executed parts requisition. The receipt shall contain specific tracking information, i.e. equipment number, reference number, receiving employee name, parts quantities, part number and description, price detail and any other data deemed necessary for effective tracking. A duplicate of each transaction must be provided with the billing for verification of accounting transactions.</v>
      </c>
      <c r="E15" s="147">
        <f>'DEPT REQS'!E15</f>
        <v>8</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75" x14ac:dyDescent="0.2">
      <c r="A16" s="98">
        <v>7</v>
      </c>
      <c r="B16" s="145" t="str">
        <f>'DEPT REQS'!B16</f>
        <v>Requirements</v>
      </c>
      <c r="C16" s="145" t="str">
        <f>'DEPT REQS'!C16</f>
        <v>Specifics</v>
      </c>
      <c r="D16" s="146" t="str">
        <f>'DEPT REQS'!D16</f>
        <v>The company shall state it is willing to provide training to mechanics as deemed appropriate for use of new or current products; the cost, if any, for such training will be mutually agreed upon between Fleet Services and the company prior to the training.</v>
      </c>
      <c r="E16" s="147">
        <f>'DEPT REQS'!E16</f>
        <v>8</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12.5" x14ac:dyDescent="0.2">
      <c r="A17" s="98">
        <v>8</v>
      </c>
      <c r="B17" s="145" t="str">
        <f>'DEPT REQS'!B17</f>
        <v>Requirements</v>
      </c>
      <c r="C17" s="145" t="str">
        <f>'DEPT REQS'!C17</f>
        <v>Waste Products</v>
      </c>
      <c r="D17" s="146" t="str">
        <f>'DEPT REQS'!D17</f>
        <v xml:space="preserve">The company shall state its ability to meet the expectation to provide on-site, removal or recycling services for the following: used antifreeze, used refrigerant, used batteries, and battery acid. The company shall dispose of any such products in a way to ensure proper disposal, handling shipping, in accordance with all applicable laws. </v>
      </c>
      <c r="E17" s="147">
        <f>'DEPT REQS'!E17</f>
        <v>9</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56.25" x14ac:dyDescent="0.2">
      <c r="A18" s="98">
        <v>9</v>
      </c>
      <c r="B18" s="145" t="str">
        <f>'DEPT REQS'!B18</f>
        <v>Requirements</v>
      </c>
      <c r="C18" s="145" t="str">
        <f>'DEPT REQS'!C18</f>
        <v xml:space="preserve">Waste Products </v>
      </c>
      <c r="D18" s="146" t="str">
        <f>'DEPT REQS'!D18</f>
        <v>The proposal shall include disclosure of any notice of violation received by the company concerning shipment or disposal of any such product or other hazardous material.</v>
      </c>
      <c r="E18" s="147">
        <f>'DEPT REQS'!E18</f>
        <v>8</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50" x14ac:dyDescent="0.2">
      <c r="A19" s="98">
        <v>10</v>
      </c>
      <c r="B19" s="145" t="str">
        <f>'DEPT REQS'!B19</f>
        <v>Requirements</v>
      </c>
      <c r="C19" s="145" t="str">
        <f>'DEPT REQS'!C19</f>
        <v xml:space="preserve"> Part(s) and Supply Availability</v>
      </c>
      <c r="D19" s="146" t="str">
        <f>'DEPT REQS'!D19</f>
        <v xml:space="preserve">The company shall state its ability and/or agreement of the following: The company shall be expected to maintain maximum efficiency for stock items necessary to provide 80% of parts requirements within one (1) hour of demand, 10% within two (2) hours of demand, and 10% within twenty-four (24) hours of demand.  If the company cannot provide the item within the time frame needed, the Fleet Services Manager shall be notified for a determination as to whether to purchase the items(s) elsewhere. </v>
      </c>
      <c r="E19" s="147">
        <f>'DEPT REQS'!E19</f>
        <v>9</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12.5" x14ac:dyDescent="0.2">
      <c r="A20" s="98">
        <v>11</v>
      </c>
      <c r="B20" s="145" t="str">
        <f>'DEPT REQS'!B20</f>
        <v>Requirements</v>
      </c>
      <c r="C20" s="145" t="str">
        <f>'DEPT REQS'!C20</f>
        <v>Part(s) and Supply Availability</v>
      </c>
      <c r="D20" s="146" t="str">
        <f>'DEPT REQS'!D20</f>
        <v xml:space="preserve">The company shall state its ability and/or agreement of the following: The company is responsible for delivery of all parts and supplies. The company must notify the Fleet Services management of the price of any item requested that is not listed on the company standard price sheet and the Fleet Services management must agree to the price before that item is secured. </v>
      </c>
      <c r="E20" s="147">
        <f>'DEPT REQS'!E20</f>
        <v>9</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56.25" x14ac:dyDescent="0.2">
      <c r="A21" s="98">
        <v>12</v>
      </c>
      <c r="B21" s="145" t="str">
        <f>'DEPT REQS'!B21</f>
        <v>Requirements</v>
      </c>
      <c r="C21" s="145" t="str">
        <f>'DEPT REQS'!C21</f>
        <v>Contract Costs &amp; Fee Structure</v>
      </c>
      <c r="D21" s="146" t="str">
        <f>'DEPT REQS'!D21</f>
        <v xml:space="preserve">The company shall detail all pricing methods for cost of parts, markups, fees and any associated costs or discounts. </v>
      </c>
      <c r="E21" s="147">
        <f>'DEPT REQS'!E21</f>
        <v>8</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50" t="s">
        <v>76</v>
      </c>
      <c r="B40" s="251"/>
      <c r="C40" s="251"/>
      <c r="D40" s="251"/>
      <c r="E40" s="143">
        <f>SUM(E10:E39)</f>
        <v>100</v>
      </c>
      <c r="F40" s="246"/>
      <c r="G40" s="247"/>
      <c r="H40" s="247"/>
      <c r="I40" s="144">
        <f>SUM(I10:I39)</f>
        <v>0</v>
      </c>
      <c r="J40" s="246"/>
      <c r="K40" s="247"/>
      <c r="L40" s="247"/>
      <c r="M40" s="144">
        <f>SUM(M10:M39)</f>
        <v>0</v>
      </c>
      <c r="N40" s="246"/>
      <c r="O40" s="247"/>
      <c r="P40" s="247"/>
      <c r="Q40" s="144">
        <f>SUM(Q10:Q39)</f>
        <v>0</v>
      </c>
      <c r="R40" s="246"/>
      <c r="S40" s="247"/>
      <c r="T40" s="247"/>
      <c r="U40" s="144">
        <f>SUM(U10:U39)</f>
        <v>0</v>
      </c>
      <c r="V40" s="246"/>
      <c r="W40" s="247"/>
      <c r="X40" s="247"/>
      <c r="Y40" s="144">
        <f>SUM(Y10:Y39)</f>
        <v>0</v>
      </c>
      <c r="Z40" s="246"/>
      <c r="AA40" s="247"/>
      <c r="AB40" s="247"/>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#19-002-38 On Site Automotive Parts Warehouse</v>
      </c>
      <c r="B2" s="158"/>
      <c r="C2" s="159"/>
      <c r="D2" s="73"/>
      <c r="E2" s="73"/>
      <c r="I2" s="73"/>
      <c r="M2" s="73"/>
      <c r="Q2" s="73"/>
      <c r="U2" s="73"/>
      <c r="Y2" s="73"/>
      <c r="AC2" s="73"/>
    </row>
    <row r="3" spans="1:48" ht="20.25" x14ac:dyDescent="0.2">
      <c r="A3" s="3" t="str">
        <f>SUMMARY!A3</f>
        <v>Department:  Fleet Services</v>
      </c>
      <c r="B3" s="158"/>
      <c r="C3" s="159"/>
      <c r="D3" s="80"/>
      <c r="E3" s="80"/>
      <c r="I3" s="80"/>
      <c r="M3" s="80"/>
      <c r="Q3" s="80"/>
      <c r="U3" s="80"/>
      <c r="Y3" s="80"/>
      <c r="AC3" s="80"/>
    </row>
    <row r="4" spans="1:48" ht="18.75" x14ac:dyDescent="0.2">
      <c r="A4" s="160" t="str">
        <f>SUMMARY!A25</f>
        <v>7) Name, Title, Dept</v>
      </c>
      <c r="B4" s="158"/>
      <c r="C4" s="159"/>
      <c r="D4" s="80"/>
      <c r="E4" s="80"/>
      <c r="I4" s="80"/>
      <c r="M4" s="80"/>
      <c r="Q4" s="80"/>
      <c r="U4" s="80"/>
      <c r="Y4" s="80"/>
      <c r="AC4" s="80"/>
    </row>
    <row r="5" spans="1:48" ht="18.75" x14ac:dyDescent="0.2">
      <c r="A5" s="81" t="s">
        <v>36</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52" t="s">
        <v>58</v>
      </c>
      <c r="B7" s="253"/>
      <c r="C7" s="253"/>
      <c r="D7" s="253"/>
      <c r="E7" s="253"/>
      <c r="F7" s="241" t="str">
        <f>SUMMARY!C1</f>
        <v>Bidder A
 (LOSB/MBE/WBE?)</v>
      </c>
      <c r="G7" s="242"/>
      <c r="H7" s="242"/>
      <c r="I7" s="243"/>
      <c r="J7" s="241" t="str">
        <f>SUMMARY!D1</f>
        <v>Bidder B
 (LOSB/MBE/WBE?)</v>
      </c>
      <c r="K7" s="242"/>
      <c r="L7" s="242"/>
      <c r="M7" s="243"/>
      <c r="N7" s="241" t="str">
        <f>SUMMARY!E1</f>
        <v>Bidder C 
(LOSB/MBE/WBE?)</v>
      </c>
      <c r="O7" s="242"/>
      <c r="P7" s="242"/>
      <c r="Q7" s="243"/>
      <c r="R7" s="241" t="str">
        <f>SUMMARY!F1</f>
        <v>Bidder D 
(LOSB/MBE/WBE?)</v>
      </c>
      <c r="S7" s="242"/>
      <c r="T7" s="242"/>
      <c r="U7" s="243"/>
      <c r="V7" s="241" t="str">
        <f>SUMMARY!G1</f>
        <v>Bidder E 
(LOSB/MBE/WBE?)</v>
      </c>
      <c r="W7" s="242"/>
      <c r="X7" s="242"/>
      <c r="Y7" s="243"/>
      <c r="Z7" s="241" t="str">
        <f>SUMMARY!H1</f>
        <v>Bidder F 
(LOSB/MBE/WBE?)</v>
      </c>
      <c r="AA7" s="242"/>
      <c r="AB7" s="242"/>
      <c r="AC7" s="243"/>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37</v>
      </c>
      <c r="B8" s="111" t="s">
        <v>38</v>
      </c>
      <c r="C8" s="111" t="s">
        <v>39</v>
      </c>
      <c r="D8" s="111" t="s">
        <v>40</v>
      </c>
      <c r="E8" s="134" t="s">
        <v>45</v>
      </c>
      <c r="F8" s="88" t="s">
        <v>47</v>
      </c>
      <c r="G8" s="89" t="s">
        <v>50</v>
      </c>
      <c r="H8" s="89" t="s">
        <v>46</v>
      </c>
      <c r="I8" s="213" t="s">
        <v>84</v>
      </c>
      <c r="J8" s="88" t="s">
        <v>47</v>
      </c>
      <c r="K8" s="89" t="s">
        <v>50</v>
      </c>
      <c r="L8" s="89" t="s">
        <v>46</v>
      </c>
      <c r="M8" s="213" t="s">
        <v>84</v>
      </c>
      <c r="N8" s="88" t="s">
        <v>47</v>
      </c>
      <c r="O8" s="89" t="s">
        <v>50</v>
      </c>
      <c r="P8" s="89" t="s">
        <v>46</v>
      </c>
      <c r="Q8" s="213" t="s">
        <v>84</v>
      </c>
      <c r="R8" s="88" t="s">
        <v>47</v>
      </c>
      <c r="S8" s="89" t="s">
        <v>50</v>
      </c>
      <c r="T8" s="89" t="s">
        <v>46</v>
      </c>
      <c r="U8" s="213" t="s">
        <v>84</v>
      </c>
      <c r="V8" s="88" t="s">
        <v>47</v>
      </c>
      <c r="W8" s="89" t="s">
        <v>50</v>
      </c>
      <c r="X8" s="89" t="s">
        <v>46</v>
      </c>
      <c r="Y8" s="213" t="s">
        <v>84</v>
      </c>
      <c r="Z8" s="88" t="s">
        <v>47</v>
      </c>
      <c r="AA8" s="89" t="s">
        <v>50</v>
      </c>
      <c r="AB8" s="89" t="s">
        <v>46</v>
      </c>
      <c r="AC8" s="213" t="s">
        <v>84</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93.75" x14ac:dyDescent="0.2">
      <c r="A10" s="98">
        <v>1</v>
      </c>
      <c r="B10" s="145" t="str">
        <f>'DEPT REQS'!B10</f>
        <v>Requirements</v>
      </c>
      <c r="C10" s="145" t="str">
        <f>'DEPT REQS'!C10</f>
        <v>General Parts</v>
      </c>
      <c r="D10" s="146" t="str">
        <f>'DEPT REQS'!D10</f>
        <v xml:space="preserve">The company shall be required to supply original equipment, parts and supplies or the equivalent or better. The company shall also accept industry standard cores for rebuilding where the parts are acceptable as core exchanges, including water pumps, carburetors, pumps, alternators, engine blocks, etc. </v>
      </c>
      <c r="E10" s="147">
        <f>'DEPT REQS'!E10</f>
        <v>8</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56.25" x14ac:dyDescent="0.2">
      <c r="A11" s="98">
        <v>2</v>
      </c>
      <c r="B11" s="145" t="str">
        <f>'DEPT REQS'!B11</f>
        <v>Requirements</v>
      </c>
      <c r="C11" s="145" t="str">
        <f>'DEPT REQS'!C11</f>
        <v>Specifics</v>
      </c>
      <c r="D11" s="146" t="str">
        <f>'DEPT REQS'!D11</f>
        <v>The company shall be wholly responsible for inventory control over all parts and equipment belonging to the company at the on-site parts store.</v>
      </c>
      <c r="E11" s="147">
        <f>'DEPT REQS'!E11</f>
        <v>8</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12.5" x14ac:dyDescent="0.2">
      <c r="A12" s="98">
        <v>3</v>
      </c>
      <c r="B12" s="145" t="str">
        <f>'DEPT REQS'!B12</f>
        <v>Requirements</v>
      </c>
      <c r="C12" s="145" t="str">
        <f>'DEPT REQS'!C12</f>
        <v>Specifics</v>
      </c>
      <c r="D12" s="146" t="str">
        <f>'DEPT REQS'!D12</f>
        <v>The company agrees that all invoices for parts and supplies shall be on a daily, weekly or monthly basis, in a manner as directed by Fleet Services. Invoices should include the vehicle number, parts requisition numbers, parts numbers and description, unit price and transaction date, and must be in a format conducive to effective review and audit.</v>
      </c>
      <c r="E12" s="147">
        <f>'DEPT REQS'!E12</f>
        <v>8</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75" x14ac:dyDescent="0.2">
      <c r="A13" s="98">
        <v>4</v>
      </c>
      <c r="B13" s="145" t="str">
        <f>'DEPT REQS'!B13</f>
        <v>Requirements</v>
      </c>
      <c r="C13" s="145" t="str">
        <f>'DEPT REQS'!C13</f>
        <v>Specifics</v>
      </c>
      <c r="D13" s="146" t="str">
        <f>'DEPT REQS'!D13</f>
        <v>The company shall use a computer system to control and report inventory operations. All items must include full manufacturer’s warranties and guarantees. On-site replacement for defective, inferior, or non-fit items must be guaranteed.</v>
      </c>
      <c r="E13" s="147">
        <f>'DEPT REQS'!E13</f>
        <v>8</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75" x14ac:dyDescent="0.2">
      <c r="A14" s="98">
        <v>5</v>
      </c>
      <c r="B14" s="145" t="str">
        <f>'DEPT REQS'!B14</f>
        <v>Requirements</v>
      </c>
      <c r="C14" s="145" t="str">
        <f>'DEPT REQS'!C14</f>
        <v>Specifics</v>
      </c>
      <c r="D14" s="146" t="str">
        <f>'DEPT REQS'!D14</f>
        <v xml:space="preserve">The company agrees that during weather emergencies or other emergency operations the parts room will be opened and operating for an indefinite period, until determination by Fleet Services that the emergency operation may cease. </v>
      </c>
      <c r="E14" s="147">
        <f>'DEPT REQS'!E14</f>
        <v>9</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50" x14ac:dyDescent="0.2">
      <c r="A15" s="98">
        <v>6</v>
      </c>
      <c r="B15" s="145" t="str">
        <f>'DEPT REQS'!B15</f>
        <v>Requirements</v>
      </c>
      <c r="C15" s="145" t="str">
        <f>'DEPT REQS'!C15</f>
        <v>Specifics</v>
      </c>
      <c r="D15" s="146" t="str">
        <f>'DEPT REQS'!D15</f>
        <v>The company agrees that no part(s) shall be issued to Fleet Services personnel without a properly executed parts requisition. The receipt shall contain specific tracking information, i.e. equipment number, reference number, receiving employee name, parts quantities, part number and description, price detail and any other data deemed necessary for effective tracking. A duplicate of each transaction must be provided with the billing for verification of accounting transactions.</v>
      </c>
      <c r="E15" s="147">
        <f>'DEPT REQS'!E15</f>
        <v>8</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75" x14ac:dyDescent="0.2">
      <c r="A16" s="98">
        <v>7</v>
      </c>
      <c r="B16" s="145" t="str">
        <f>'DEPT REQS'!B16</f>
        <v>Requirements</v>
      </c>
      <c r="C16" s="145" t="str">
        <f>'DEPT REQS'!C16</f>
        <v>Specifics</v>
      </c>
      <c r="D16" s="146" t="str">
        <f>'DEPT REQS'!D16</f>
        <v>The company shall state it is willing to provide training to mechanics as deemed appropriate for use of new or current products; the cost, if any, for such training will be mutually agreed upon between Fleet Services and the company prior to the training.</v>
      </c>
      <c r="E16" s="147">
        <f>'DEPT REQS'!E16</f>
        <v>8</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12.5" x14ac:dyDescent="0.2">
      <c r="A17" s="98">
        <v>8</v>
      </c>
      <c r="B17" s="145" t="str">
        <f>'DEPT REQS'!B17</f>
        <v>Requirements</v>
      </c>
      <c r="C17" s="145" t="str">
        <f>'DEPT REQS'!C17</f>
        <v>Waste Products</v>
      </c>
      <c r="D17" s="146" t="str">
        <f>'DEPT REQS'!D17</f>
        <v xml:space="preserve">The company shall state its ability to meet the expectation to provide on-site, removal or recycling services for the following: used antifreeze, used refrigerant, used batteries, and battery acid. The company shall dispose of any such products in a way to ensure proper disposal, handling shipping, in accordance with all applicable laws. </v>
      </c>
      <c r="E17" s="147">
        <f>'DEPT REQS'!E17</f>
        <v>9</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56.25" x14ac:dyDescent="0.2">
      <c r="A18" s="98">
        <v>9</v>
      </c>
      <c r="B18" s="145" t="str">
        <f>'DEPT REQS'!B18</f>
        <v>Requirements</v>
      </c>
      <c r="C18" s="145" t="str">
        <f>'DEPT REQS'!C18</f>
        <v xml:space="preserve">Waste Products </v>
      </c>
      <c r="D18" s="146" t="str">
        <f>'DEPT REQS'!D18</f>
        <v>The proposal shall include disclosure of any notice of violation received by the company concerning shipment or disposal of any such product or other hazardous material.</v>
      </c>
      <c r="E18" s="147">
        <f>'DEPT REQS'!E18</f>
        <v>8</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50" x14ac:dyDescent="0.2">
      <c r="A19" s="98">
        <v>10</v>
      </c>
      <c r="B19" s="145" t="str">
        <f>'DEPT REQS'!B19</f>
        <v>Requirements</v>
      </c>
      <c r="C19" s="145" t="str">
        <f>'DEPT REQS'!C19</f>
        <v xml:space="preserve"> Part(s) and Supply Availability</v>
      </c>
      <c r="D19" s="146" t="str">
        <f>'DEPT REQS'!D19</f>
        <v xml:space="preserve">The company shall state its ability and/or agreement of the following: The company shall be expected to maintain maximum efficiency for stock items necessary to provide 80% of parts requirements within one (1) hour of demand, 10% within two (2) hours of demand, and 10% within twenty-four (24) hours of demand.  If the company cannot provide the item within the time frame needed, the Fleet Services Manager shall be notified for a determination as to whether to purchase the items(s) elsewhere. </v>
      </c>
      <c r="E19" s="147">
        <f>'DEPT REQS'!E19</f>
        <v>9</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12.5" x14ac:dyDescent="0.2">
      <c r="A20" s="98">
        <v>11</v>
      </c>
      <c r="B20" s="145" t="str">
        <f>'DEPT REQS'!B20</f>
        <v>Requirements</v>
      </c>
      <c r="C20" s="145" t="str">
        <f>'DEPT REQS'!C20</f>
        <v>Part(s) and Supply Availability</v>
      </c>
      <c r="D20" s="146" t="str">
        <f>'DEPT REQS'!D20</f>
        <v xml:space="preserve">The company shall state its ability and/or agreement of the following: The company is responsible for delivery of all parts and supplies. The company must notify the Fleet Services management of the price of any item requested that is not listed on the company standard price sheet and the Fleet Services management must agree to the price before that item is secured. </v>
      </c>
      <c r="E20" s="147">
        <f>'DEPT REQS'!E20</f>
        <v>9</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56.25" x14ac:dyDescent="0.2">
      <c r="A21" s="98">
        <v>12</v>
      </c>
      <c r="B21" s="145" t="str">
        <f>'DEPT REQS'!B21</f>
        <v>Requirements</v>
      </c>
      <c r="C21" s="145" t="str">
        <f>'DEPT REQS'!C21</f>
        <v>Contract Costs &amp; Fee Structure</v>
      </c>
      <c r="D21" s="146" t="str">
        <f>'DEPT REQS'!D21</f>
        <v xml:space="preserve">The company shall detail all pricing methods for cost of parts, markups, fees and any associated costs or discounts. </v>
      </c>
      <c r="E21" s="147">
        <f>'DEPT REQS'!E21</f>
        <v>8</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50" t="s">
        <v>77</v>
      </c>
      <c r="B40" s="251"/>
      <c r="C40" s="251"/>
      <c r="D40" s="251"/>
      <c r="E40" s="143">
        <f>SUM(E10:E39)</f>
        <v>100</v>
      </c>
      <c r="F40" s="246"/>
      <c r="G40" s="247"/>
      <c r="H40" s="247"/>
      <c r="I40" s="144">
        <f>SUM(I10:I39)</f>
        <v>0</v>
      </c>
      <c r="J40" s="246"/>
      <c r="K40" s="247"/>
      <c r="L40" s="247"/>
      <c r="M40" s="144">
        <f>SUM(M10:M39)</f>
        <v>0</v>
      </c>
      <c r="N40" s="246"/>
      <c r="O40" s="247"/>
      <c r="P40" s="247"/>
      <c r="Q40" s="144">
        <f>SUM(Q10:Q39)</f>
        <v>0</v>
      </c>
      <c r="R40" s="246"/>
      <c r="S40" s="247"/>
      <c r="T40" s="247"/>
      <c r="U40" s="144">
        <f>SUM(U10:U39)</f>
        <v>0</v>
      </c>
      <c r="V40" s="246"/>
      <c r="W40" s="247"/>
      <c r="X40" s="247"/>
      <c r="Y40" s="144">
        <f>SUM(Y10:Y39)</f>
        <v>0</v>
      </c>
      <c r="Z40" s="246"/>
      <c r="AA40" s="247"/>
      <c r="AB40" s="247"/>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#19-002-38 On Site Automotive Parts Warehouse</v>
      </c>
      <c r="B2" s="158"/>
      <c r="C2" s="159"/>
      <c r="D2" s="73"/>
      <c r="E2" s="73"/>
      <c r="I2" s="73"/>
      <c r="M2" s="73"/>
      <c r="Q2" s="73"/>
      <c r="U2" s="73"/>
      <c r="Y2" s="73"/>
      <c r="AC2" s="73"/>
    </row>
    <row r="3" spans="1:48" ht="20.25" x14ac:dyDescent="0.2">
      <c r="A3" s="3" t="str">
        <f>SUMMARY!A3</f>
        <v>Department:  Fleet Services</v>
      </c>
      <c r="B3" s="158"/>
      <c r="C3" s="159"/>
      <c r="D3" s="80"/>
      <c r="E3" s="80"/>
      <c r="I3" s="80"/>
      <c r="M3" s="80"/>
      <c r="Q3" s="80"/>
      <c r="U3" s="80"/>
      <c r="Y3" s="80"/>
      <c r="AC3" s="80"/>
    </row>
    <row r="4" spans="1:48" ht="18.75" x14ac:dyDescent="0.2">
      <c r="A4" s="160" t="str">
        <f>SUMMARY!A26</f>
        <v>8) Name, Title, Dept</v>
      </c>
      <c r="B4" s="158"/>
      <c r="C4" s="159"/>
      <c r="D4" s="80"/>
      <c r="E4" s="80"/>
      <c r="I4" s="80"/>
      <c r="M4" s="80"/>
      <c r="Q4" s="80"/>
      <c r="U4" s="80"/>
      <c r="Y4" s="80"/>
      <c r="AC4" s="80"/>
    </row>
    <row r="5" spans="1:48" ht="18.75" x14ac:dyDescent="0.2">
      <c r="A5" s="81" t="s">
        <v>36</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52" t="s">
        <v>51</v>
      </c>
      <c r="B7" s="253"/>
      <c r="C7" s="253"/>
      <c r="D7" s="253"/>
      <c r="E7" s="253"/>
      <c r="F7" s="241" t="str">
        <f>SUMMARY!C1</f>
        <v>Bidder A
 (LOSB/MBE/WBE?)</v>
      </c>
      <c r="G7" s="242"/>
      <c r="H7" s="242"/>
      <c r="I7" s="243"/>
      <c r="J7" s="241" t="str">
        <f>SUMMARY!D1</f>
        <v>Bidder B
 (LOSB/MBE/WBE?)</v>
      </c>
      <c r="K7" s="242"/>
      <c r="L7" s="242"/>
      <c r="M7" s="243"/>
      <c r="N7" s="241" t="str">
        <f>SUMMARY!E1</f>
        <v>Bidder C 
(LOSB/MBE/WBE?)</v>
      </c>
      <c r="O7" s="242"/>
      <c r="P7" s="242"/>
      <c r="Q7" s="243"/>
      <c r="R7" s="241" t="str">
        <f>SUMMARY!F1</f>
        <v>Bidder D 
(LOSB/MBE/WBE?)</v>
      </c>
      <c r="S7" s="242"/>
      <c r="T7" s="242"/>
      <c r="U7" s="243"/>
      <c r="V7" s="241" t="str">
        <f>SUMMARY!G1</f>
        <v>Bidder E 
(LOSB/MBE/WBE?)</v>
      </c>
      <c r="W7" s="242"/>
      <c r="X7" s="242"/>
      <c r="Y7" s="243"/>
      <c r="Z7" s="241" t="str">
        <f>SUMMARY!H1</f>
        <v>Bidder F 
(LOSB/MBE/WBE?)</v>
      </c>
      <c r="AA7" s="242"/>
      <c r="AB7" s="242"/>
      <c r="AC7" s="243"/>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37</v>
      </c>
      <c r="B8" s="111" t="s">
        <v>38</v>
      </c>
      <c r="C8" s="111" t="s">
        <v>39</v>
      </c>
      <c r="D8" s="111" t="s">
        <v>40</v>
      </c>
      <c r="E8" s="134" t="s">
        <v>45</v>
      </c>
      <c r="F8" s="88" t="s">
        <v>47</v>
      </c>
      <c r="G8" s="89" t="s">
        <v>50</v>
      </c>
      <c r="H8" s="89" t="s">
        <v>46</v>
      </c>
      <c r="I8" s="213" t="s">
        <v>84</v>
      </c>
      <c r="J8" s="88" t="s">
        <v>47</v>
      </c>
      <c r="K8" s="89" t="s">
        <v>50</v>
      </c>
      <c r="L8" s="89" t="s">
        <v>46</v>
      </c>
      <c r="M8" s="213" t="s">
        <v>84</v>
      </c>
      <c r="N8" s="88" t="s">
        <v>47</v>
      </c>
      <c r="O8" s="89" t="s">
        <v>50</v>
      </c>
      <c r="P8" s="89" t="s">
        <v>46</v>
      </c>
      <c r="Q8" s="213" t="s">
        <v>84</v>
      </c>
      <c r="R8" s="88" t="s">
        <v>47</v>
      </c>
      <c r="S8" s="89" t="s">
        <v>50</v>
      </c>
      <c r="T8" s="89" t="s">
        <v>46</v>
      </c>
      <c r="U8" s="213" t="s">
        <v>84</v>
      </c>
      <c r="V8" s="88" t="s">
        <v>47</v>
      </c>
      <c r="W8" s="89" t="s">
        <v>50</v>
      </c>
      <c r="X8" s="89" t="s">
        <v>46</v>
      </c>
      <c r="Y8" s="213" t="s">
        <v>84</v>
      </c>
      <c r="Z8" s="88" t="s">
        <v>47</v>
      </c>
      <c r="AA8" s="89" t="s">
        <v>50</v>
      </c>
      <c r="AB8" s="89" t="s">
        <v>46</v>
      </c>
      <c r="AC8" s="213" t="s">
        <v>84</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93.75" x14ac:dyDescent="0.2">
      <c r="A10" s="98">
        <v>1</v>
      </c>
      <c r="B10" s="145" t="str">
        <f>'DEPT REQS'!B10</f>
        <v>Requirements</v>
      </c>
      <c r="C10" s="145" t="str">
        <f>'DEPT REQS'!C10</f>
        <v>General Parts</v>
      </c>
      <c r="D10" s="146" t="str">
        <f>'DEPT REQS'!D10</f>
        <v xml:space="preserve">The company shall be required to supply original equipment, parts and supplies or the equivalent or better. The company shall also accept industry standard cores for rebuilding where the parts are acceptable as core exchanges, including water pumps, carburetors, pumps, alternators, engine blocks, etc. </v>
      </c>
      <c r="E10" s="147">
        <f>'DEPT REQS'!E10</f>
        <v>8</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56.25" x14ac:dyDescent="0.2">
      <c r="A11" s="98">
        <v>2</v>
      </c>
      <c r="B11" s="145" t="str">
        <f>'DEPT REQS'!B11</f>
        <v>Requirements</v>
      </c>
      <c r="C11" s="145" t="str">
        <f>'DEPT REQS'!C11</f>
        <v>Specifics</v>
      </c>
      <c r="D11" s="146" t="str">
        <f>'DEPT REQS'!D11</f>
        <v>The company shall be wholly responsible for inventory control over all parts and equipment belonging to the company at the on-site parts store.</v>
      </c>
      <c r="E11" s="147">
        <f>'DEPT REQS'!E11</f>
        <v>8</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12.5" x14ac:dyDescent="0.2">
      <c r="A12" s="98">
        <v>3</v>
      </c>
      <c r="B12" s="145" t="str">
        <f>'DEPT REQS'!B12</f>
        <v>Requirements</v>
      </c>
      <c r="C12" s="145" t="str">
        <f>'DEPT REQS'!C12</f>
        <v>Specifics</v>
      </c>
      <c r="D12" s="146" t="str">
        <f>'DEPT REQS'!D12</f>
        <v>The company agrees that all invoices for parts and supplies shall be on a daily, weekly or monthly basis, in a manner as directed by Fleet Services. Invoices should include the vehicle number, parts requisition numbers, parts numbers and description, unit price and transaction date, and must be in a format conducive to effective review and audit.</v>
      </c>
      <c r="E12" s="147">
        <f>'DEPT REQS'!E12</f>
        <v>8</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75" x14ac:dyDescent="0.2">
      <c r="A13" s="98">
        <v>4</v>
      </c>
      <c r="B13" s="145" t="str">
        <f>'DEPT REQS'!B13</f>
        <v>Requirements</v>
      </c>
      <c r="C13" s="145" t="str">
        <f>'DEPT REQS'!C13</f>
        <v>Specifics</v>
      </c>
      <c r="D13" s="146" t="str">
        <f>'DEPT REQS'!D13</f>
        <v>The company shall use a computer system to control and report inventory operations. All items must include full manufacturer’s warranties and guarantees. On-site replacement for defective, inferior, or non-fit items must be guaranteed.</v>
      </c>
      <c r="E13" s="147">
        <f>'DEPT REQS'!E13</f>
        <v>8</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75" x14ac:dyDescent="0.2">
      <c r="A14" s="98">
        <v>5</v>
      </c>
      <c r="B14" s="145" t="str">
        <f>'DEPT REQS'!B14</f>
        <v>Requirements</v>
      </c>
      <c r="C14" s="145" t="str">
        <f>'DEPT REQS'!C14</f>
        <v>Specifics</v>
      </c>
      <c r="D14" s="146" t="str">
        <f>'DEPT REQS'!D14</f>
        <v xml:space="preserve">The company agrees that during weather emergencies or other emergency operations the parts room will be opened and operating for an indefinite period, until determination by Fleet Services that the emergency operation may cease. </v>
      </c>
      <c r="E14" s="147">
        <f>'DEPT REQS'!E14</f>
        <v>9</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50" x14ac:dyDescent="0.2">
      <c r="A15" s="98">
        <v>6</v>
      </c>
      <c r="B15" s="145" t="str">
        <f>'DEPT REQS'!B15</f>
        <v>Requirements</v>
      </c>
      <c r="C15" s="145" t="str">
        <f>'DEPT REQS'!C15</f>
        <v>Specifics</v>
      </c>
      <c r="D15" s="146" t="str">
        <f>'DEPT REQS'!D15</f>
        <v>The company agrees that no part(s) shall be issued to Fleet Services personnel without a properly executed parts requisition. The receipt shall contain specific tracking information, i.e. equipment number, reference number, receiving employee name, parts quantities, part number and description, price detail and any other data deemed necessary for effective tracking. A duplicate of each transaction must be provided with the billing for verification of accounting transactions.</v>
      </c>
      <c r="E15" s="147">
        <f>'DEPT REQS'!E15</f>
        <v>8</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75" x14ac:dyDescent="0.2">
      <c r="A16" s="98">
        <v>7</v>
      </c>
      <c r="B16" s="145" t="str">
        <f>'DEPT REQS'!B16</f>
        <v>Requirements</v>
      </c>
      <c r="C16" s="145" t="str">
        <f>'DEPT REQS'!C16</f>
        <v>Specifics</v>
      </c>
      <c r="D16" s="146" t="str">
        <f>'DEPT REQS'!D16</f>
        <v>The company shall state it is willing to provide training to mechanics as deemed appropriate for use of new or current products; the cost, if any, for such training will be mutually agreed upon between Fleet Services and the company prior to the training.</v>
      </c>
      <c r="E16" s="147">
        <f>'DEPT REQS'!E16</f>
        <v>8</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12.5" x14ac:dyDescent="0.2">
      <c r="A17" s="98">
        <v>8</v>
      </c>
      <c r="B17" s="145" t="str">
        <f>'DEPT REQS'!B17</f>
        <v>Requirements</v>
      </c>
      <c r="C17" s="145" t="str">
        <f>'DEPT REQS'!C17</f>
        <v>Waste Products</v>
      </c>
      <c r="D17" s="146" t="str">
        <f>'DEPT REQS'!D17</f>
        <v xml:space="preserve">The company shall state its ability to meet the expectation to provide on-site, removal or recycling services for the following: used antifreeze, used refrigerant, used batteries, and battery acid. The company shall dispose of any such products in a way to ensure proper disposal, handling shipping, in accordance with all applicable laws. </v>
      </c>
      <c r="E17" s="147">
        <f>'DEPT REQS'!E17</f>
        <v>9</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56.25" x14ac:dyDescent="0.2">
      <c r="A18" s="98">
        <v>9</v>
      </c>
      <c r="B18" s="145" t="str">
        <f>'DEPT REQS'!B18</f>
        <v>Requirements</v>
      </c>
      <c r="C18" s="145" t="str">
        <f>'DEPT REQS'!C18</f>
        <v xml:space="preserve">Waste Products </v>
      </c>
      <c r="D18" s="146" t="str">
        <f>'DEPT REQS'!D18</f>
        <v>The proposal shall include disclosure of any notice of violation received by the company concerning shipment or disposal of any such product or other hazardous material.</v>
      </c>
      <c r="E18" s="147">
        <f>'DEPT REQS'!E18</f>
        <v>8</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50" x14ac:dyDescent="0.2">
      <c r="A19" s="98">
        <v>10</v>
      </c>
      <c r="B19" s="145" t="str">
        <f>'DEPT REQS'!B19</f>
        <v>Requirements</v>
      </c>
      <c r="C19" s="145" t="str">
        <f>'DEPT REQS'!C19</f>
        <v xml:space="preserve"> Part(s) and Supply Availability</v>
      </c>
      <c r="D19" s="146" t="str">
        <f>'DEPT REQS'!D19</f>
        <v xml:space="preserve">The company shall state its ability and/or agreement of the following: The company shall be expected to maintain maximum efficiency for stock items necessary to provide 80% of parts requirements within one (1) hour of demand, 10% within two (2) hours of demand, and 10% within twenty-four (24) hours of demand.  If the company cannot provide the item within the time frame needed, the Fleet Services Manager shall be notified for a determination as to whether to purchase the items(s) elsewhere. </v>
      </c>
      <c r="E19" s="147">
        <f>'DEPT REQS'!E19</f>
        <v>9</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12.5" x14ac:dyDescent="0.2">
      <c r="A20" s="98">
        <v>11</v>
      </c>
      <c r="B20" s="145" t="str">
        <f>'DEPT REQS'!B20</f>
        <v>Requirements</v>
      </c>
      <c r="C20" s="145" t="str">
        <f>'DEPT REQS'!C20</f>
        <v>Part(s) and Supply Availability</v>
      </c>
      <c r="D20" s="146" t="str">
        <f>'DEPT REQS'!D20</f>
        <v xml:space="preserve">The company shall state its ability and/or agreement of the following: The company is responsible for delivery of all parts and supplies. The company must notify the Fleet Services management of the price of any item requested that is not listed on the company standard price sheet and the Fleet Services management must agree to the price before that item is secured. </v>
      </c>
      <c r="E20" s="147">
        <f>'DEPT REQS'!E20</f>
        <v>9</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56.25" x14ac:dyDescent="0.2">
      <c r="A21" s="98">
        <v>12</v>
      </c>
      <c r="B21" s="145" t="str">
        <f>'DEPT REQS'!B21</f>
        <v>Requirements</v>
      </c>
      <c r="C21" s="145" t="str">
        <f>'DEPT REQS'!C21</f>
        <v>Contract Costs &amp; Fee Structure</v>
      </c>
      <c r="D21" s="146" t="str">
        <f>'DEPT REQS'!D21</f>
        <v xml:space="preserve">The company shall detail all pricing methods for cost of parts, markups, fees and any associated costs or discounts. </v>
      </c>
      <c r="E21" s="147">
        <f>'DEPT REQS'!E21</f>
        <v>8</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50" t="s">
        <v>78</v>
      </c>
      <c r="B40" s="251"/>
      <c r="C40" s="251"/>
      <c r="D40" s="251"/>
      <c r="E40" s="143">
        <f>SUM(E10:E39)</f>
        <v>100</v>
      </c>
      <c r="F40" s="246"/>
      <c r="G40" s="247"/>
      <c r="H40" s="247"/>
      <c r="I40" s="144">
        <f>SUM(I10:I39)</f>
        <v>0</v>
      </c>
      <c r="J40" s="246"/>
      <c r="K40" s="247"/>
      <c r="L40" s="247"/>
      <c r="M40" s="144">
        <f>SUM(M10:M39)</f>
        <v>0</v>
      </c>
      <c r="N40" s="246"/>
      <c r="O40" s="247"/>
      <c r="P40" s="247"/>
      <c r="Q40" s="144">
        <f>SUM(Q10:Q39)</f>
        <v>0</v>
      </c>
      <c r="R40" s="246"/>
      <c r="S40" s="247"/>
      <c r="T40" s="247"/>
      <c r="U40" s="144">
        <f>SUM(U10:U39)</f>
        <v>0</v>
      </c>
      <c r="V40" s="246"/>
      <c r="W40" s="247"/>
      <c r="X40" s="247"/>
      <c r="Y40" s="144">
        <f>SUM(Y10:Y39)</f>
        <v>0</v>
      </c>
      <c r="Z40" s="246"/>
      <c r="AA40" s="247"/>
      <c r="AB40" s="247"/>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topLeftCell="A3" zoomScaleNormal="100" zoomScalePageLayoutView="155" workbookViewId="0">
      <selection activeCell="D15" sqref="D1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23.5703125" style="74" bestFit="1" customWidth="1"/>
    <col min="6" max="6" width="38" style="75" customWidth="1"/>
    <col min="7" max="7" width="17.5703125" style="76" bestFit="1" customWidth="1"/>
    <col min="8" max="42" width="15" style="77"/>
    <col min="43" max="16384" width="15" style="74"/>
  </cols>
  <sheetData>
    <row r="1" spans="1:42" ht="94.5" customHeight="1" x14ac:dyDescent="0.3">
      <c r="A1" s="4" t="s">
        <v>0</v>
      </c>
      <c r="B1" s="71"/>
      <c r="C1" s="72"/>
      <c r="D1" s="73"/>
    </row>
    <row r="2" spans="1:42" ht="20.25" x14ac:dyDescent="0.2">
      <c r="A2" s="3" t="str">
        <f>SUMMARY!A2</f>
        <v>RFP #19-002-38 On Site Automotive Parts Warehouse</v>
      </c>
      <c r="B2" s="78"/>
      <c r="C2" s="79"/>
      <c r="D2" s="73"/>
    </row>
    <row r="3" spans="1:42" ht="20.25" x14ac:dyDescent="0.2">
      <c r="A3" s="3" t="str">
        <f>SUMMARY!A3</f>
        <v>Department:  Fleet Services</v>
      </c>
      <c r="B3" s="78"/>
      <c r="C3" s="79"/>
      <c r="D3" s="218"/>
    </row>
    <row r="4" spans="1:42" ht="18.75" x14ac:dyDescent="0.2">
      <c r="A4" s="113" t="s">
        <v>43</v>
      </c>
      <c r="B4" s="114"/>
      <c r="C4" s="115"/>
      <c r="D4" s="219"/>
    </row>
    <row r="5" spans="1:42" ht="18.75" x14ac:dyDescent="0.2">
      <c r="A5" s="81"/>
      <c r="B5" s="78"/>
      <c r="C5" s="79"/>
      <c r="D5" s="218"/>
    </row>
    <row r="6" spans="1:42" s="83" customFormat="1" ht="23.25" thickBot="1" x14ac:dyDescent="0.25">
      <c r="A6" s="82"/>
      <c r="D6" s="84"/>
      <c r="F6" s="85"/>
      <c r="G6" s="86"/>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row>
    <row r="7" spans="1:42" s="83" customFormat="1" ht="25.5" x14ac:dyDescent="0.2">
      <c r="A7" s="233" t="s">
        <v>67</v>
      </c>
      <c r="B7" s="234"/>
      <c r="C7" s="234"/>
      <c r="D7" s="235"/>
      <c r="E7" s="236" t="s">
        <v>83</v>
      </c>
      <c r="F7" s="237"/>
      <c r="G7" s="23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row>
    <row r="8" spans="1:42" s="91" customFormat="1" ht="56.25" x14ac:dyDescent="0.2">
      <c r="A8" s="112" t="s">
        <v>37</v>
      </c>
      <c r="B8" s="111" t="s">
        <v>38</v>
      </c>
      <c r="C8" s="111" t="s">
        <v>39</v>
      </c>
      <c r="D8" s="129" t="s">
        <v>40</v>
      </c>
      <c r="E8" s="88" t="s">
        <v>60</v>
      </c>
      <c r="F8" s="89" t="s">
        <v>41</v>
      </c>
      <c r="G8" s="89" t="s">
        <v>46</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s="91" customFormat="1" ht="19.5" thickBot="1" x14ac:dyDescent="0.25">
      <c r="A9" s="108"/>
      <c r="B9" s="109"/>
      <c r="C9" s="109"/>
      <c r="D9" s="110"/>
      <c r="E9" s="196"/>
      <c r="F9" s="197"/>
      <c r="G9" s="197"/>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row>
    <row r="10" spans="1:42" s="95" customFormat="1" ht="75" x14ac:dyDescent="0.2">
      <c r="A10" s="92">
        <v>1</v>
      </c>
      <c r="B10" s="93" t="s">
        <v>42</v>
      </c>
      <c r="C10" s="168" t="s">
        <v>91</v>
      </c>
      <c r="D10" s="169" t="s">
        <v>90</v>
      </c>
      <c r="E10" s="172"/>
      <c r="F10" s="121"/>
      <c r="G10" s="122"/>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row>
    <row r="11" spans="1:42" s="95" customFormat="1" ht="75" x14ac:dyDescent="0.2">
      <c r="A11" s="92">
        <v>2</v>
      </c>
      <c r="B11" s="97" t="s">
        <v>42</v>
      </c>
      <c r="C11" s="99" t="s">
        <v>92</v>
      </c>
      <c r="D11" s="222" t="s">
        <v>120</v>
      </c>
      <c r="E11" s="173"/>
      <c r="F11" s="123"/>
      <c r="G11" s="12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row>
    <row r="12" spans="1:42" s="95" customFormat="1" ht="37.5" x14ac:dyDescent="0.2">
      <c r="A12" s="92">
        <v>3</v>
      </c>
      <c r="B12" s="97" t="s">
        <v>42</v>
      </c>
      <c r="C12" s="99" t="s">
        <v>94</v>
      </c>
      <c r="D12" s="170" t="s">
        <v>93</v>
      </c>
      <c r="E12" s="173"/>
      <c r="F12" s="123"/>
      <c r="G12" s="12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row>
    <row r="13" spans="1:42" s="95" customFormat="1" ht="112.5" x14ac:dyDescent="0.3">
      <c r="A13" s="92">
        <v>4</v>
      </c>
      <c r="B13" s="97" t="s">
        <v>42</v>
      </c>
      <c r="C13" s="174" t="s">
        <v>96</v>
      </c>
      <c r="D13" s="220" t="s">
        <v>95</v>
      </c>
      <c r="E13" s="126"/>
      <c r="F13" s="123"/>
      <c r="G13" s="12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row>
    <row r="14" spans="1:42" s="95" customFormat="1" ht="56.25" x14ac:dyDescent="0.2">
      <c r="A14" s="92">
        <v>5</v>
      </c>
      <c r="B14" s="97" t="s">
        <v>42</v>
      </c>
      <c r="C14" s="99" t="s">
        <v>98</v>
      </c>
      <c r="D14" s="170" t="s">
        <v>97</v>
      </c>
      <c r="E14" s="173"/>
      <c r="F14" s="123"/>
      <c r="G14" s="12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row>
    <row r="15" spans="1:42" s="95" customFormat="1" ht="37.5" x14ac:dyDescent="0.2">
      <c r="A15" s="92">
        <v>6</v>
      </c>
      <c r="B15" s="97" t="s">
        <v>42</v>
      </c>
      <c r="C15" s="99" t="s">
        <v>99</v>
      </c>
      <c r="D15" s="170" t="s">
        <v>121</v>
      </c>
      <c r="E15" s="126"/>
      <c r="F15" s="123"/>
      <c r="G15" s="12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row>
    <row r="16" spans="1:42" s="95" customFormat="1" ht="18.75" hidden="1" x14ac:dyDescent="0.2">
      <c r="A16" s="92">
        <v>7</v>
      </c>
      <c r="B16" s="97" t="s">
        <v>42</v>
      </c>
      <c r="C16" s="99"/>
      <c r="D16" s="170"/>
      <c r="E16" s="126"/>
      <c r="F16" s="123"/>
      <c r="G16" s="12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row>
    <row r="17" spans="1:51" s="95" customFormat="1" ht="18.75" hidden="1" x14ac:dyDescent="0.2">
      <c r="A17" s="96">
        <v>8</v>
      </c>
      <c r="B17" s="97" t="s">
        <v>42</v>
      </c>
      <c r="C17" s="174"/>
      <c r="D17" s="170"/>
      <c r="E17" s="126"/>
      <c r="F17" s="123"/>
      <c r="G17" s="12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row>
    <row r="18" spans="1:51" s="95" customFormat="1" ht="18.75" hidden="1" x14ac:dyDescent="0.2">
      <c r="A18" s="92">
        <v>9</v>
      </c>
      <c r="B18" s="93" t="s">
        <v>42</v>
      </c>
      <c r="C18" s="175"/>
      <c r="D18" s="171"/>
      <c r="E18" s="127"/>
      <c r="F18" s="121"/>
      <c r="G18" s="122"/>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row>
    <row r="19" spans="1:51" s="95" customFormat="1" ht="18.75" hidden="1" x14ac:dyDescent="0.2">
      <c r="A19" s="92">
        <v>10</v>
      </c>
      <c r="B19" s="97" t="s">
        <v>42</v>
      </c>
      <c r="C19" s="174"/>
      <c r="D19" s="170"/>
      <c r="E19" s="126"/>
      <c r="F19" s="123"/>
      <c r="G19" s="12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row>
    <row r="20" spans="1:51" s="95" customFormat="1" ht="18.75" hidden="1" x14ac:dyDescent="0.2">
      <c r="A20" s="92">
        <v>11</v>
      </c>
      <c r="B20" s="97" t="s">
        <v>42</v>
      </c>
      <c r="C20" s="174"/>
      <c r="D20" s="170"/>
      <c r="E20" s="126"/>
      <c r="F20" s="123"/>
      <c r="G20" s="12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row>
    <row r="21" spans="1:51" s="95" customFormat="1" ht="18.75" hidden="1" x14ac:dyDescent="0.2">
      <c r="A21" s="190">
        <v>12</v>
      </c>
      <c r="B21" s="191" t="s">
        <v>42</v>
      </c>
      <c r="C21" s="192"/>
      <c r="D21" s="193"/>
      <c r="E21" s="126"/>
      <c r="F21" s="123"/>
      <c r="G21" s="12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row>
    <row r="22" spans="1:51" s="118" customFormat="1" ht="23.25" thickBot="1" x14ac:dyDescent="0.25">
      <c r="A22" s="238"/>
      <c r="B22" s="239"/>
      <c r="C22" s="239"/>
      <c r="D22" s="240"/>
      <c r="E22" s="128"/>
      <c r="F22" s="119"/>
      <c r="G22" s="120"/>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row>
    <row r="23" spans="1:51" s="77" customFormat="1" x14ac:dyDescent="0.2">
      <c r="A23" s="74"/>
      <c r="B23" s="74"/>
      <c r="C23" s="74"/>
      <c r="D23" s="106"/>
      <c r="E23" s="74"/>
      <c r="F23" s="75"/>
      <c r="G23" s="76"/>
      <c r="AQ23" s="74"/>
      <c r="AR23" s="74"/>
      <c r="AS23" s="74"/>
      <c r="AT23" s="74"/>
      <c r="AU23" s="74"/>
      <c r="AV23" s="74"/>
      <c r="AW23" s="74"/>
      <c r="AX23" s="74"/>
      <c r="AY23" s="74"/>
    </row>
    <row r="24" spans="1:51" s="77" customFormat="1" x14ac:dyDescent="0.2">
      <c r="A24" s="74"/>
      <c r="B24" s="74"/>
      <c r="C24" s="74"/>
      <c r="D24" s="106"/>
      <c r="E24" s="74"/>
      <c r="F24" s="75"/>
      <c r="G24" s="76"/>
      <c r="AQ24" s="74"/>
      <c r="AR24" s="74"/>
      <c r="AS24" s="74"/>
      <c r="AT24" s="74"/>
      <c r="AU24" s="74"/>
      <c r="AV24" s="74"/>
      <c r="AW24" s="74"/>
      <c r="AX24" s="74"/>
      <c r="AY24" s="74"/>
    </row>
    <row r="25" spans="1:51" s="77" customFormat="1" x14ac:dyDescent="0.2">
      <c r="A25" s="74"/>
      <c r="B25" s="74"/>
      <c r="C25" s="74"/>
      <c r="D25" s="106"/>
      <c r="E25" s="74"/>
      <c r="F25" s="75"/>
      <c r="G25" s="76"/>
      <c r="AQ25" s="74"/>
      <c r="AR25" s="74"/>
      <c r="AS25" s="74"/>
      <c r="AT25" s="74"/>
      <c r="AU25" s="74"/>
      <c r="AV25" s="74"/>
      <c r="AW25" s="74"/>
      <c r="AX25" s="74"/>
      <c r="AY25" s="74"/>
    </row>
    <row r="26" spans="1:51" s="77" customFormat="1" x14ac:dyDescent="0.2">
      <c r="A26" s="74"/>
      <c r="B26" s="74"/>
      <c r="C26" s="74"/>
      <c r="D26" s="106"/>
      <c r="E26" s="74"/>
      <c r="F26" s="75"/>
      <c r="G26" s="76"/>
      <c r="AQ26" s="74"/>
      <c r="AR26" s="74"/>
      <c r="AS26" s="74"/>
      <c r="AT26" s="74"/>
      <c r="AU26" s="74"/>
      <c r="AV26" s="74"/>
      <c r="AW26" s="74"/>
      <c r="AX26" s="74"/>
      <c r="AY26" s="74"/>
    </row>
    <row r="27" spans="1:51" s="77" customFormat="1" x14ac:dyDescent="0.2">
      <c r="A27" s="74"/>
      <c r="B27" s="74"/>
      <c r="C27" s="74"/>
      <c r="D27" s="106"/>
      <c r="E27" s="74"/>
      <c r="F27" s="75"/>
      <c r="G27" s="76"/>
      <c r="AQ27" s="74"/>
      <c r="AR27" s="74"/>
      <c r="AS27" s="74"/>
      <c r="AT27" s="74"/>
      <c r="AU27" s="74"/>
      <c r="AV27" s="74"/>
      <c r="AW27" s="74"/>
      <c r="AX27" s="74"/>
      <c r="AY27" s="74"/>
    </row>
    <row r="28" spans="1:51" s="77" customFormat="1" x14ac:dyDescent="0.2">
      <c r="A28" s="74"/>
      <c r="B28" s="74"/>
      <c r="C28" s="74"/>
      <c r="D28" s="106"/>
      <c r="E28" s="74"/>
      <c r="F28" s="75"/>
      <c r="G28" s="76"/>
      <c r="AQ28" s="74"/>
      <c r="AR28" s="74"/>
      <c r="AS28" s="74"/>
      <c r="AT28" s="74"/>
      <c r="AU28" s="74"/>
      <c r="AV28" s="74"/>
      <c r="AW28" s="74"/>
      <c r="AX28" s="74"/>
      <c r="AY28" s="74"/>
    </row>
    <row r="29" spans="1:51" s="77" customFormat="1" x14ac:dyDescent="0.2">
      <c r="A29" s="74"/>
      <c r="B29" s="74"/>
      <c r="C29" s="74"/>
      <c r="D29" s="106"/>
      <c r="E29" s="74"/>
      <c r="F29" s="75"/>
      <c r="G29" s="76"/>
      <c r="AQ29" s="74"/>
      <c r="AR29" s="74"/>
      <c r="AS29" s="74"/>
      <c r="AT29" s="74"/>
      <c r="AU29" s="74"/>
      <c r="AV29" s="74"/>
      <c r="AW29" s="74"/>
      <c r="AX29" s="74"/>
      <c r="AY29" s="74"/>
    </row>
    <row r="30" spans="1:51" s="77" customFormat="1" x14ac:dyDescent="0.2">
      <c r="A30" s="74"/>
      <c r="B30" s="74"/>
      <c r="C30" s="74"/>
      <c r="D30" s="106"/>
      <c r="E30" s="74"/>
      <c r="F30" s="75"/>
      <c r="G30" s="76"/>
      <c r="AQ30" s="74"/>
      <c r="AR30" s="74"/>
      <c r="AS30" s="74"/>
      <c r="AT30" s="74"/>
      <c r="AU30" s="74"/>
      <c r="AV30" s="74"/>
      <c r="AW30" s="74"/>
      <c r="AX30" s="74"/>
      <c r="AY30" s="74"/>
    </row>
    <row r="31" spans="1:51" s="77" customFormat="1" x14ac:dyDescent="0.2">
      <c r="A31" s="74"/>
      <c r="B31" s="74"/>
      <c r="C31" s="74"/>
      <c r="D31" s="106"/>
      <c r="E31" s="74"/>
      <c r="F31" s="75"/>
      <c r="G31" s="76"/>
      <c r="AQ31" s="74"/>
      <c r="AR31" s="74"/>
      <c r="AS31" s="74"/>
      <c r="AT31" s="74"/>
      <c r="AU31" s="74"/>
      <c r="AV31" s="74"/>
      <c r="AW31" s="74"/>
      <c r="AX31" s="74"/>
      <c r="AY31" s="74"/>
    </row>
    <row r="32" spans="1:51" s="77" customFormat="1" x14ac:dyDescent="0.2">
      <c r="A32" s="74"/>
      <c r="B32" s="74"/>
      <c r="C32" s="74"/>
      <c r="D32" s="106"/>
      <c r="E32" s="74"/>
      <c r="F32" s="75"/>
      <c r="G32" s="76"/>
      <c r="AQ32" s="74"/>
      <c r="AR32" s="74"/>
      <c r="AS32" s="74"/>
      <c r="AT32" s="74"/>
      <c r="AU32" s="74"/>
      <c r="AV32" s="74"/>
      <c r="AW32" s="74"/>
      <c r="AX32" s="74"/>
      <c r="AY32" s="74"/>
    </row>
    <row r="33" spans="1:51" s="77" customFormat="1" x14ac:dyDescent="0.2">
      <c r="A33" s="74"/>
      <c r="B33" s="74"/>
      <c r="C33" s="74"/>
      <c r="D33" s="106"/>
      <c r="E33" s="74"/>
      <c r="F33" s="75"/>
      <c r="G33" s="76"/>
      <c r="AQ33" s="74"/>
      <c r="AR33" s="74"/>
      <c r="AS33" s="74"/>
      <c r="AT33" s="74"/>
      <c r="AU33" s="74"/>
      <c r="AV33" s="74"/>
      <c r="AW33" s="74"/>
      <c r="AX33" s="74"/>
      <c r="AY33" s="74"/>
    </row>
    <row r="34" spans="1:51" s="77" customFormat="1" x14ac:dyDescent="0.2">
      <c r="A34" s="74"/>
      <c r="B34" s="74"/>
      <c r="C34" s="74"/>
      <c r="D34" s="106"/>
      <c r="E34" s="74"/>
      <c r="F34" s="75"/>
      <c r="G34" s="76"/>
      <c r="AQ34" s="74"/>
      <c r="AR34" s="74"/>
      <c r="AS34" s="74"/>
      <c r="AT34" s="74"/>
      <c r="AU34" s="74"/>
      <c r="AV34" s="74"/>
      <c r="AW34" s="74"/>
      <c r="AX34" s="74"/>
      <c r="AY34" s="74"/>
    </row>
    <row r="35" spans="1:51" s="77" customFormat="1" x14ac:dyDescent="0.2">
      <c r="A35" s="74"/>
      <c r="B35" s="74"/>
      <c r="C35" s="74"/>
      <c r="D35" s="106"/>
      <c r="E35" s="74"/>
      <c r="F35" s="75"/>
      <c r="G35" s="76"/>
      <c r="AQ35" s="74"/>
      <c r="AR35" s="74"/>
      <c r="AS35" s="74"/>
      <c r="AT35" s="74"/>
      <c r="AU35" s="74"/>
      <c r="AV35" s="74"/>
      <c r="AW35" s="74"/>
      <c r="AX35" s="74"/>
      <c r="AY35" s="74"/>
    </row>
    <row r="36" spans="1:51" s="77" customFormat="1" x14ac:dyDescent="0.2">
      <c r="A36" s="74"/>
      <c r="B36" s="74"/>
      <c r="C36" s="74"/>
      <c r="D36" s="106"/>
      <c r="E36" s="74"/>
      <c r="F36" s="75"/>
      <c r="G36" s="76"/>
      <c r="AQ36" s="74"/>
      <c r="AR36" s="74"/>
      <c r="AS36" s="74"/>
      <c r="AT36" s="74"/>
      <c r="AU36" s="74"/>
      <c r="AV36" s="74"/>
      <c r="AW36" s="74"/>
      <c r="AX36" s="74"/>
      <c r="AY36" s="74"/>
    </row>
    <row r="37" spans="1:51" s="77" customFormat="1" x14ac:dyDescent="0.2">
      <c r="A37" s="74"/>
      <c r="B37" s="74"/>
      <c r="C37" s="74"/>
      <c r="D37" s="106"/>
      <c r="E37" s="74"/>
      <c r="F37" s="75"/>
      <c r="G37" s="76"/>
      <c r="AQ37" s="74"/>
      <c r="AR37" s="74"/>
      <c r="AS37" s="74"/>
      <c r="AT37" s="74"/>
      <c r="AU37" s="74"/>
      <c r="AV37" s="74"/>
      <c r="AW37" s="74"/>
      <c r="AX37" s="74"/>
      <c r="AY37" s="74"/>
    </row>
    <row r="38" spans="1:51" s="77" customFormat="1" x14ac:dyDescent="0.2">
      <c r="A38" s="74"/>
      <c r="B38" s="74"/>
      <c r="C38" s="74"/>
      <c r="D38" s="106"/>
      <c r="E38" s="74"/>
      <c r="F38" s="75"/>
      <c r="G38" s="76"/>
      <c r="AQ38" s="74"/>
      <c r="AR38" s="74"/>
      <c r="AS38" s="74"/>
      <c r="AT38" s="74"/>
      <c r="AU38" s="74"/>
      <c r="AV38" s="74"/>
      <c r="AW38" s="74"/>
      <c r="AX38" s="74"/>
      <c r="AY38" s="74"/>
    </row>
    <row r="39" spans="1:51" s="77" customFormat="1" x14ac:dyDescent="0.2">
      <c r="A39" s="74"/>
      <c r="B39" s="74"/>
      <c r="C39" s="74"/>
      <c r="D39" s="106"/>
      <c r="E39" s="74"/>
      <c r="F39" s="75"/>
      <c r="G39" s="76"/>
      <c r="AQ39" s="74"/>
      <c r="AR39" s="74"/>
      <c r="AS39" s="74"/>
      <c r="AT39" s="74"/>
      <c r="AU39" s="74"/>
      <c r="AV39" s="74"/>
      <c r="AW39" s="74"/>
      <c r="AX39" s="74"/>
      <c r="AY39" s="74"/>
    </row>
    <row r="40" spans="1:51" s="77" customFormat="1" x14ac:dyDescent="0.2">
      <c r="A40" s="74"/>
      <c r="B40" s="74"/>
      <c r="C40" s="74"/>
      <c r="D40" s="106"/>
      <c r="E40" s="74"/>
      <c r="F40" s="75"/>
      <c r="G40" s="76"/>
      <c r="AQ40" s="74"/>
      <c r="AR40" s="74"/>
      <c r="AS40" s="74"/>
      <c r="AT40" s="74"/>
      <c r="AU40" s="74"/>
      <c r="AV40" s="74"/>
      <c r="AW40" s="74"/>
      <c r="AX40" s="74"/>
      <c r="AY40" s="74"/>
    </row>
    <row r="41" spans="1:51" s="77" customFormat="1" x14ac:dyDescent="0.2">
      <c r="A41" s="74"/>
      <c r="B41" s="74"/>
      <c r="C41" s="74"/>
      <c r="D41" s="106"/>
      <c r="E41" s="74"/>
      <c r="F41" s="75"/>
      <c r="G41" s="76"/>
      <c r="AQ41" s="74"/>
      <c r="AR41" s="74"/>
      <c r="AS41" s="74"/>
      <c r="AT41" s="74"/>
      <c r="AU41" s="74"/>
      <c r="AV41" s="74"/>
      <c r="AW41" s="74"/>
      <c r="AX41" s="74"/>
      <c r="AY41" s="74"/>
    </row>
    <row r="42" spans="1:51" s="77" customFormat="1" x14ac:dyDescent="0.2">
      <c r="A42" s="74"/>
      <c r="B42" s="74"/>
      <c r="C42" s="74"/>
      <c r="D42" s="106"/>
      <c r="E42" s="74"/>
      <c r="F42" s="75"/>
      <c r="G42" s="76"/>
      <c r="AQ42" s="74"/>
      <c r="AR42" s="74"/>
      <c r="AS42" s="74"/>
      <c r="AT42" s="74"/>
      <c r="AU42" s="74"/>
      <c r="AV42" s="74"/>
      <c r="AW42" s="74"/>
      <c r="AX42" s="74"/>
      <c r="AY42" s="74"/>
    </row>
    <row r="43" spans="1:51" s="77" customFormat="1" x14ac:dyDescent="0.2">
      <c r="A43" s="74"/>
      <c r="B43" s="74"/>
      <c r="C43" s="74"/>
      <c r="D43" s="106"/>
      <c r="E43" s="74"/>
      <c r="F43" s="75"/>
      <c r="G43" s="76"/>
      <c r="AQ43" s="74"/>
      <c r="AR43" s="74"/>
      <c r="AS43" s="74"/>
      <c r="AT43" s="74"/>
      <c r="AU43" s="74"/>
      <c r="AV43" s="74"/>
      <c r="AW43" s="74"/>
      <c r="AX43" s="74"/>
      <c r="AY43" s="74"/>
    </row>
    <row r="44" spans="1:51" s="77" customFormat="1" x14ac:dyDescent="0.2">
      <c r="A44" s="74"/>
      <c r="B44" s="74"/>
      <c r="C44" s="74"/>
      <c r="D44" s="106"/>
      <c r="E44" s="74"/>
      <c r="F44" s="75"/>
      <c r="G44" s="76"/>
      <c r="AQ44" s="74"/>
      <c r="AR44" s="74"/>
      <c r="AS44" s="74"/>
      <c r="AT44" s="74"/>
      <c r="AU44" s="74"/>
      <c r="AV44" s="74"/>
      <c r="AW44" s="74"/>
      <c r="AX44" s="74"/>
      <c r="AY44" s="74"/>
    </row>
    <row r="45" spans="1:51" s="77" customFormat="1" x14ac:dyDescent="0.2">
      <c r="A45" s="74"/>
      <c r="B45" s="74"/>
      <c r="C45" s="74"/>
      <c r="D45" s="106"/>
      <c r="E45" s="74"/>
      <c r="F45" s="75"/>
      <c r="G45" s="76"/>
      <c r="AQ45" s="74"/>
      <c r="AR45" s="74"/>
      <c r="AS45" s="74"/>
      <c r="AT45" s="74"/>
      <c r="AU45" s="74"/>
      <c r="AV45" s="74"/>
      <c r="AW45" s="74"/>
      <c r="AX45" s="74"/>
      <c r="AY45" s="74"/>
    </row>
    <row r="46" spans="1:51" s="77" customFormat="1" x14ac:dyDescent="0.2">
      <c r="A46" s="74"/>
      <c r="B46" s="74"/>
      <c r="C46" s="74"/>
      <c r="D46" s="106"/>
      <c r="E46" s="74"/>
      <c r="F46" s="75"/>
      <c r="G46" s="76"/>
      <c r="AQ46" s="74"/>
      <c r="AR46" s="74"/>
      <c r="AS46" s="74"/>
      <c r="AT46" s="74"/>
      <c r="AU46" s="74"/>
      <c r="AV46" s="74"/>
      <c r="AW46" s="74"/>
      <c r="AX46" s="74"/>
      <c r="AY46" s="74"/>
    </row>
    <row r="47" spans="1:51" s="77" customFormat="1" x14ac:dyDescent="0.2">
      <c r="A47" s="74"/>
      <c r="B47" s="74"/>
      <c r="C47" s="74"/>
      <c r="D47" s="106"/>
      <c r="E47" s="74"/>
      <c r="F47" s="75"/>
      <c r="G47" s="76"/>
      <c r="AQ47" s="74"/>
      <c r="AR47" s="74"/>
      <c r="AS47" s="74"/>
      <c r="AT47" s="74"/>
      <c r="AU47" s="74"/>
      <c r="AV47" s="74"/>
      <c r="AW47" s="74"/>
      <c r="AX47" s="74"/>
      <c r="AY47" s="74"/>
    </row>
    <row r="48" spans="1:51" s="77" customFormat="1" x14ac:dyDescent="0.2">
      <c r="A48" s="74"/>
      <c r="B48" s="74"/>
      <c r="C48" s="74"/>
      <c r="D48" s="106"/>
      <c r="E48" s="74"/>
      <c r="F48" s="75"/>
      <c r="G48" s="76"/>
      <c r="AQ48" s="74"/>
      <c r="AR48" s="74"/>
      <c r="AS48" s="74"/>
      <c r="AT48" s="74"/>
      <c r="AU48" s="74"/>
      <c r="AV48" s="74"/>
      <c r="AW48" s="74"/>
      <c r="AX48" s="74"/>
      <c r="AY48" s="74"/>
    </row>
    <row r="49" spans="1:51" s="77" customFormat="1" x14ac:dyDescent="0.2">
      <c r="A49" s="74"/>
      <c r="B49" s="74"/>
      <c r="C49" s="74"/>
      <c r="D49" s="106"/>
      <c r="E49" s="74"/>
      <c r="F49" s="75"/>
      <c r="G49" s="76"/>
      <c r="AQ49" s="74"/>
      <c r="AR49" s="74"/>
      <c r="AS49" s="74"/>
      <c r="AT49" s="74"/>
      <c r="AU49" s="74"/>
      <c r="AV49" s="74"/>
      <c r="AW49" s="74"/>
      <c r="AX49" s="74"/>
      <c r="AY49" s="74"/>
    </row>
    <row r="50" spans="1:51" s="77" customFormat="1" x14ac:dyDescent="0.2">
      <c r="A50" s="74"/>
      <c r="B50" s="74"/>
      <c r="C50" s="74"/>
      <c r="D50" s="106"/>
      <c r="E50" s="74"/>
      <c r="F50" s="75"/>
      <c r="G50" s="76"/>
      <c r="AQ50" s="74"/>
      <c r="AR50" s="74"/>
      <c r="AS50" s="74"/>
      <c r="AT50" s="74"/>
      <c r="AU50" s="74"/>
      <c r="AV50" s="74"/>
      <c r="AW50" s="74"/>
      <c r="AX50" s="74"/>
      <c r="AY50" s="74"/>
    </row>
    <row r="51" spans="1:51" s="77" customFormat="1" x14ac:dyDescent="0.2">
      <c r="A51" s="74"/>
      <c r="B51" s="74"/>
      <c r="C51" s="74"/>
      <c r="D51" s="106"/>
      <c r="E51" s="74"/>
      <c r="F51" s="75"/>
      <c r="G51" s="76"/>
      <c r="AQ51" s="74"/>
      <c r="AR51" s="74"/>
      <c r="AS51" s="74"/>
      <c r="AT51" s="74"/>
      <c r="AU51" s="74"/>
      <c r="AV51" s="74"/>
      <c r="AW51" s="74"/>
      <c r="AX51" s="74"/>
      <c r="AY51" s="74"/>
    </row>
    <row r="52" spans="1:51" s="77" customFormat="1" x14ac:dyDescent="0.2">
      <c r="A52" s="74"/>
      <c r="B52" s="74"/>
      <c r="C52" s="74"/>
      <c r="D52" s="106"/>
      <c r="E52" s="74"/>
      <c r="F52" s="75"/>
      <c r="G52" s="76"/>
      <c r="AQ52" s="74"/>
      <c r="AR52" s="74"/>
      <c r="AS52" s="74"/>
      <c r="AT52" s="74"/>
      <c r="AU52" s="74"/>
      <c r="AV52" s="74"/>
      <c r="AW52" s="74"/>
      <c r="AX52" s="74"/>
      <c r="AY52" s="74"/>
    </row>
    <row r="53" spans="1:51" s="77" customFormat="1" x14ac:dyDescent="0.2">
      <c r="A53" s="74"/>
      <c r="B53" s="74"/>
      <c r="C53" s="74"/>
      <c r="D53" s="106"/>
      <c r="E53" s="74"/>
      <c r="F53" s="75"/>
      <c r="G53" s="76"/>
      <c r="AQ53" s="74"/>
      <c r="AR53" s="74"/>
      <c r="AS53" s="74"/>
      <c r="AT53" s="74"/>
      <c r="AU53" s="74"/>
      <c r="AV53" s="74"/>
      <c r="AW53" s="74"/>
      <c r="AX53" s="74"/>
      <c r="AY53" s="74"/>
    </row>
    <row r="54" spans="1:51" s="77" customFormat="1" x14ac:dyDescent="0.2">
      <c r="A54" s="74"/>
      <c r="B54" s="74"/>
      <c r="C54" s="74"/>
      <c r="D54" s="106"/>
      <c r="E54" s="74"/>
      <c r="F54" s="75"/>
      <c r="G54" s="76"/>
      <c r="AQ54" s="74"/>
      <c r="AR54" s="74"/>
      <c r="AS54" s="74"/>
      <c r="AT54" s="74"/>
      <c r="AU54" s="74"/>
      <c r="AV54" s="74"/>
      <c r="AW54" s="74"/>
      <c r="AX54" s="74"/>
      <c r="AY54" s="74"/>
    </row>
    <row r="55" spans="1:51" s="77" customFormat="1" x14ac:dyDescent="0.2">
      <c r="A55" s="74"/>
      <c r="B55" s="74"/>
      <c r="C55" s="74"/>
      <c r="D55" s="106"/>
      <c r="E55" s="74"/>
      <c r="F55" s="75"/>
      <c r="G55" s="76"/>
      <c r="AQ55" s="74"/>
      <c r="AR55" s="74"/>
      <c r="AS55" s="74"/>
      <c r="AT55" s="74"/>
      <c r="AU55" s="74"/>
      <c r="AV55" s="74"/>
      <c r="AW55" s="74"/>
      <c r="AX55" s="74"/>
      <c r="AY55" s="74"/>
    </row>
    <row r="56" spans="1:51" s="77" customFormat="1" x14ac:dyDescent="0.2">
      <c r="A56" s="74"/>
      <c r="B56" s="74"/>
      <c r="C56" s="74"/>
      <c r="D56" s="106"/>
      <c r="E56" s="74"/>
      <c r="F56" s="75"/>
      <c r="G56" s="76"/>
      <c r="AQ56" s="74"/>
      <c r="AR56" s="74"/>
      <c r="AS56" s="74"/>
      <c r="AT56" s="74"/>
      <c r="AU56" s="74"/>
      <c r="AV56" s="74"/>
      <c r="AW56" s="74"/>
      <c r="AX56" s="74"/>
      <c r="AY56" s="74"/>
    </row>
    <row r="57" spans="1:51" s="77" customFormat="1" x14ac:dyDescent="0.2">
      <c r="A57" s="74"/>
      <c r="B57" s="74"/>
      <c r="C57" s="74"/>
      <c r="D57" s="106"/>
      <c r="E57" s="74"/>
      <c r="F57" s="75"/>
      <c r="G57" s="76"/>
      <c r="AQ57" s="74"/>
      <c r="AR57" s="74"/>
      <c r="AS57" s="74"/>
      <c r="AT57" s="74"/>
      <c r="AU57" s="74"/>
      <c r="AV57" s="74"/>
      <c r="AW57" s="74"/>
      <c r="AX57" s="74"/>
      <c r="AY57" s="74"/>
    </row>
    <row r="58" spans="1:51" s="77" customFormat="1" x14ac:dyDescent="0.2">
      <c r="A58" s="74"/>
      <c r="B58" s="74"/>
      <c r="C58" s="74"/>
      <c r="D58" s="106"/>
      <c r="E58" s="74"/>
      <c r="F58" s="75"/>
      <c r="G58" s="76"/>
      <c r="AQ58" s="74"/>
      <c r="AR58" s="74"/>
      <c r="AS58" s="74"/>
      <c r="AT58" s="74"/>
      <c r="AU58" s="74"/>
      <c r="AV58" s="74"/>
      <c r="AW58" s="74"/>
      <c r="AX58" s="74"/>
      <c r="AY58" s="74"/>
    </row>
    <row r="59" spans="1:51" s="77" customFormat="1" x14ac:dyDescent="0.2">
      <c r="A59" s="74"/>
      <c r="B59" s="74"/>
      <c r="C59" s="74"/>
      <c r="D59" s="106"/>
      <c r="E59" s="74"/>
      <c r="F59" s="75"/>
      <c r="G59" s="76"/>
      <c r="AQ59" s="74"/>
      <c r="AR59" s="74"/>
      <c r="AS59" s="74"/>
      <c r="AT59" s="74"/>
      <c r="AU59" s="74"/>
      <c r="AV59" s="74"/>
      <c r="AW59" s="74"/>
      <c r="AX59" s="74"/>
      <c r="AY59" s="74"/>
    </row>
    <row r="60" spans="1:51" s="77" customFormat="1" x14ac:dyDescent="0.2">
      <c r="A60" s="74"/>
      <c r="B60" s="74"/>
      <c r="C60" s="74"/>
      <c r="D60" s="106"/>
      <c r="E60" s="74"/>
      <c r="F60" s="75"/>
      <c r="G60" s="76"/>
      <c r="AQ60" s="74"/>
      <c r="AR60" s="74"/>
      <c r="AS60" s="74"/>
      <c r="AT60" s="74"/>
      <c r="AU60" s="74"/>
      <c r="AV60" s="74"/>
      <c r="AW60" s="74"/>
      <c r="AX60" s="74"/>
      <c r="AY60" s="74"/>
    </row>
    <row r="61" spans="1:51" s="77" customFormat="1" x14ac:dyDescent="0.2">
      <c r="A61" s="74"/>
      <c r="B61" s="74"/>
      <c r="C61" s="74"/>
      <c r="D61" s="106"/>
      <c r="E61" s="74"/>
      <c r="F61" s="75"/>
      <c r="G61" s="76"/>
      <c r="AQ61" s="74"/>
      <c r="AR61" s="74"/>
      <c r="AS61" s="74"/>
      <c r="AT61" s="74"/>
      <c r="AU61" s="74"/>
      <c r="AV61" s="74"/>
      <c r="AW61" s="74"/>
      <c r="AX61" s="74"/>
      <c r="AY61" s="74"/>
    </row>
    <row r="62" spans="1:51" s="77" customFormat="1" x14ac:dyDescent="0.2">
      <c r="A62" s="74"/>
      <c r="B62" s="74"/>
      <c r="C62" s="74"/>
      <c r="D62" s="106"/>
      <c r="E62" s="74"/>
      <c r="F62" s="75"/>
      <c r="G62" s="76"/>
      <c r="AQ62" s="74"/>
      <c r="AR62" s="74"/>
      <c r="AS62" s="74"/>
      <c r="AT62" s="74"/>
      <c r="AU62" s="74"/>
      <c r="AV62" s="74"/>
      <c r="AW62" s="74"/>
      <c r="AX62" s="74"/>
      <c r="AY62" s="74"/>
    </row>
    <row r="63" spans="1:51" s="77" customFormat="1" x14ac:dyDescent="0.2">
      <c r="A63" s="74"/>
      <c r="B63" s="74"/>
      <c r="C63" s="74"/>
      <c r="D63" s="106"/>
      <c r="E63" s="74"/>
      <c r="F63" s="75"/>
      <c r="G63" s="76"/>
      <c r="AQ63" s="74"/>
      <c r="AR63" s="74"/>
      <c r="AS63" s="74"/>
      <c r="AT63" s="74"/>
      <c r="AU63" s="74"/>
      <c r="AV63" s="74"/>
      <c r="AW63" s="74"/>
      <c r="AX63" s="74"/>
      <c r="AY63" s="74"/>
    </row>
    <row r="64" spans="1:51" s="77" customFormat="1" x14ac:dyDescent="0.2">
      <c r="A64" s="74"/>
      <c r="B64" s="74"/>
      <c r="C64" s="74"/>
      <c r="D64" s="106"/>
      <c r="E64" s="74"/>
      <c r="F64" s="75"/>
      <c r="G64" s="76"/>
      <c r="AQ64" s="74"/>
      <c r="AR64" s="74"/>
      <c r="AS64" s="74"/>
      <c r="AT64" s="74"/>
      <c r="AU64" s="74"/>
      <c r="AV64" s="74"/>
      <c r="AW64" s="74"/>
      <c r="AX64" s="74"/>
      <c r="AY64" s="74"/>
    </row>
    <row r="65" spans="1:51" s="77" customFormat="1" x14ac:dyDescent="0.2">
      <c r="A65" s="74"/>
      <c r="B65" s="74"/>
      <c r="C65" s="74"/>
      <c r="D65" s="106"/>
      <c r="E65" s="74"/>
      <c r="F65" s="75"/>
      <c r="G65" s="76"/>
      <c r="AQ65" s="74"/>
      <c r="AR65" s="74"/>
      <c r="AS65" s="74"/>
      <c r="AT65" s="74"/>
      <c r="AU65" s="74"/>
      <c r="AV65" s="74"/>
      <c r="AW65" s="74"/>
      <c r="AX65" s="74"/>
      <c r="AY65" s="74"/>
    </row>
    <row r="66" spans="1:51" s="77" customFormat="1" x14ac:dyDescent="0.2">
      <c r="A66" s="74"/>
      <c r="B66" s="74"/>
      <c r="C66" s="74"/>
      <c r="D66" s="106"/>
      <c r="E66" s="74"/>
      <c r="F66" s="75"/>
      <c r="G66" s="76"/>
      <c r="AQ66" s="74"/>
      <c r="AR66" s="74"/>
      <c r="AS66" s="74"/>
      <c r="AT66" s="74"/>
      <c r="AU66" s="74"/>
      <c r="AV66" s="74"/>
      <c r="AW66" s="74"/>
      <c r="AX66" s="74"/>
      <c r="AY66" s="74"/>
    </row>
    <row r="67" spans="1:51" s="77" customFormat="1" x14ac:dyDescent="0.2">
      <c r="A67" s="74"/>
      <c r="B67" s="74"/>
      <c r="C67" s="74"/>
      <c r="D67" s="106"/>
      <c r="E67" s="74"/>
      <c r="F67" s="75"/>
      <c r="G67" s="76"/>
      <c r="AQ67" s="74"/>
      <c r="AR67" s="74"/>
      <c r="AS67" s="74"/>
      <c r="AT67" s="74"/>
      <c r="AU67" s="74"/>
      <c r="AV67" s="74"/>
      <c r="AW67" s="74"/>
      <c r="AX67" s="74"/>
      <c r="AY67" s="74"/>
    </row>
    <row r="68" spans="1:51" s="77" customFormat="1" x14ac:dyDescent="0.2">
      <c r="A68" s="74"/>
      <c r="B68" s="74"/>
      <c r="C68" s="74"/>
      <c r="D68" s="106"/>
      <c r="E68" s="74"/>
      <c r="F68" s="75"/>
      <c r="G68" s="76"/>
      <c r="AQ68" s="74"/>
      <c r="AR68" s="74"/>
      <c r="AS68" s="74"/>
      <c r="AT68" s="74"/>
      <c r="AU68" s="74"/>
      <c r="AV68" s="74"/>
      <c r="AW68" s="74"/>
      <c r="AX68" s="74"/>
      <c r="AY68" s="74"/>
    </row>
    <row r="69" spans="1:51" s="77" customFormat="1" x14ac:dyDescent="0.2">
      <c r="A69" s="74"/>
      <c r="B69" s="74"/>
      <c r="C69" s="74"/>
      <c r="D69" s="106"/>
      <c r="E69" s="74"/>
      <c r="F69" s="75"/>
      <c r="G69" s="76"/>
      <c r="AQ69" s="74"/>
      <c r="AR69" s="74"/>
      <c r="AS69" s="74"/>
      <c r="AT69" s="74"/>
      <c r="AU69" s="74"/>
      <c r="AV69" s="74"/>
      <c r="AW69" s="74"/>
      <c r="AX69" s="74"/>
      <c r="AY69" s="74"/>
    </row>
    <row r="70" spans="1:51" s="77" customFormat="1" x14ac:dyDescent="0.2">
      <c r="A70" s="74"/>
      <c r="B70" s="74"/>
      <c r="C70" s="74"/>
      <c r="D70" s="106"/>
      <c r="E70" s="74"/>
      <c r="F70" s="75"/>
      <c r="G70" s="76"/>
      <c r="AQ70" s="74"/>
      <c r="AR70" s="74"/>
      <c r="AS70" s="74"/>
      <c r="AT70" s="74"/>
      <c r="AU70" s="74"/>
      <c r="AV70" s="74"/>
      <c r="AW70" s="74"/>
      <c r="AX70" s="74"/>
      <c r="AY70" s="74"/>
    </row>
    <row r="71" spans="1:51" s="77" customFormat="1" x14ac:dyDescent="0.2">
      <c r="A71" s="74"/>
      <c r="B71" s="74"/>
      <c r="C71" s="74"/>
      <c r="D71" s="106"/>
      <c r="E71" s="74"/>
      <c r="F71" s="75"/>
      <c r="G71" s="76"/>
      <c r="AQ71" s="74"/>
      <c r="AR71" s="74"/>
      <c r="AS71" s="74"/>
      <c r="AT71" s="74"/>
      <c r="AU71" s="74"/>
      <c r="AV71" s="74"/>
      <c r="AW71" s="74"/>
      <c r="AX71" s="74"/>
      <c r="AY71" s="74"/>
    </row>
    <row r="72" spans="1:51" s="77" customFormat="1" x14ac:dyDescent="0.2">
      <c r="A72" s="74"/>
      <c r="B72" s="74"/>
      <c r="C72" s="74"/>
      <c r="D72" s="106"/>
      <c r="E72" s="74"/>
      <c r="F72" s="75"/>
      <c r="G72" s="76"/>
      <c r="AQ72" s="74"/>
      <c r="AR72" s="74"/>
      <c r="AS72" s="74"/>
      <c r="AT72" s="74"/>
      <c r="AU72" s="74"/>
      <c r="AV72" s="74"/>
      <c r="AW72" s="74"/>
      <c r="AX72" s="74"/>
      <c r="AY72" s="74"/>
    </row>
    <row r="73" spans="1:51" s="77" customFormat="1" x14ac:dyDescent="0.2">
      <c r="A73" s="74"/>
      <c r="B73" s="74"/>
      <c r="C73" s="74"/>
      <c r="D73" s="106"/>
      <c r="E73" s="74"/>
      <c r="F73" s="75"/>
      <c r="G73" s="76"/>
      <c r="AQ73" s="74"/>
      <c r="AR73" s="74"/>
      <c r="AS73" s="74"/>
      <c r="AT73" s="74"/>
      <c r="AU73" s="74"/>
      <c r="AV73" s="74"/>
      <c r="AW73" s="74"/>
      <c r="AX73" s="74"/>
      <c r="AY73" s="74"/>
    </row>
    <row r="74" spans="1:51" s="77" customFormat="1" x14ac:dyDescent="0.2">
      <c r="A74" s="74"/>
      <c r="B74" s="74"/>
      <c r="C74" s="74"/>
      <c r="D74" s="106"/>
      <c r="E74" s="74"/>
      <c r="F74" s="75"/>
      <c r="G74" s="76"/>
      <c r="AQ74" s="74"/>
      <c r="AR74" s="74"/>
      <c r="AS74" s="74"/>
      <c r="AT74" s="74"/>
      <c r="AU74" s="74"/>
      <c r="AV74" s="74"/>
      <c r="AW74" s="74"/>
      <c r="AX74" s="74"/>
      <c r="AY74" s="74"/>
    </row>
    <row r="75" spans="1:51" s="77" customFormat="1" x14ac:dyDescent="0.2">
      <c r="A75" s="74"/>
      <c r="B75" s="74"/>
      <c r="C75" s="74"/>
      <c r="D75" s="106"/>
      <c r="E75" s="74"/>
      <c r="F75" s="75"/>
      <c r="G75" s="76"/>
      <c r="AQ75" s="74"/>
      <c r="AR75" s="74"/>
      <c r="AS75" s="74"/>
      <c r="AT75" s="74"/>
      <c r="AU75" s="74"/>
      <c r="AV75" s="74"/>
      <c r="AW75" s="74"/>
      <c r="AX75" s="74"/>
      <c r="AY75" s="74"/>
    </row>
    <row r="76" spans="1:51" s="77" customFormat="1" x14ac:dyDescent="0.2">
      <c r="A76" s="74"/>
      <c r="B76" s="74"/>
      <c r="C76" s="74"/>
      <c r="D76" s="106"/>
      <c r="E76" s="74"/>
      <c r="F76" s="75"/>
      <c r="G76" s="76"/>
      <c r="AQ76" s="74"/>
      <c r="AR76" s="74"/>
      <c r="AS76" s="74"/>
      <c r="AT76" s="74"/>
      <c r="AU76" s="74"/>
      <c r="AV76" s="74"/>
      <c r="AW76" s="74"/>
      <c r="AX76" s="74"/>
      <c r="AY76" s="74"/>
    </row>
    <row r="77" spans="1:51" s="77" customFormat="1" x14ac:dyDescent="0.2">
      <c r="A77" s="74"/>
      <c r="B77" s="74"/>
      <c r="C77" s="74"/>
      <c r="D77" s="106"/>
      <c r="E77" s="74"/>
      <c r="F77" s="75"/>
      <c r="G77" s="76"/>
      <c r="AQ77" s="74"/>
      <c r="AR77" s="74"/>
      <c r="AS77" s="74"/>
      <c r="AT77" s="74"/>
      <c r="AU77" s="74"/>
      <c r="AV77" s="74"/>
      <c r="AW77" s="74"/>
      <c r="AX77" s="74"/>
      <c r="AY77" s="74"/>
    </row>
    <row r="78" spans="1:51" s="77" customFormat="1" x14ac:dyDescent="0.2">
      <c r="A78" s="74"/>
      <c r="B78" s="74"/>
      <c r="C78" s="74"/>
      <c r="D78" s="106"/>
      <c r="E78" s="74"/>
      <c r="F78" s="75"/>
      <c r="G78" s="76"/>
      <c r="AQ78" s="74"/>
      <c r="AR78" s="74"/>
      <c r="AS78" s="74"/>
      <c r="AT78" s="74"/>
      <c r="AU78" s="74"/>
      <c r="AV78" s="74"/>
      <c r="AW78" s="74"/>
      <c r="AX78" s="74"/>
      <c r="AY78" s="74"/>
    </row>
    <row r="79" spans="1:51" s="77" customFormat="1" x14ac:dyDescent="0.2">
      <c r="A79" s="74"/>
      <c r="B79" s="74"/>
      <c r="C79" s="74"/>
      <c r="D79" s="106"/>
      <c r="E79" s="74"/>
      <c r="F79" s="75"/>
      <c r="G79" s="76"/>
      <c r="AQ79" s="74"/>
      <c r="AR79" s="74"/>
      <c r="AS79" s="74"/>
      <c r="AT79" s="74"/>
      <c r="AU79" s="74"/>
      <c r="AV79" s="74"/>
      <c r="AW79" s="74"/>
      <c r="AX79" s="74"/>
      <c r="AY79" s="74"/>
    </row>
    <row r="80" spans="1:51" s="77" customFormat="1" x14ac:dyDescent="0.2">
      <c r="A80" s="74"/>
      <c r="B80" s="74"/>
      <c r="C80" s="74"/>
      <c r="D80" s="106"/>
      <c r="E80" s="74"/>
      <c r="F80" s="75"/>
      <c r="G80" s="76"/>
      <c r="AQ80" s="74"/>
      <c r="AR80" s="74"/>
      <c r="AS80" s="74"/>
      <c r="AT80" s="74"/>
      <c r="AU80" s="74"/>
      <c r="AV80" s="74"/>
      <c r="AW80" s="74"/>
      <c r="AX80" s="74"/>
      <c r="AY80" s="74"/>
    </row>
    <row r="81" spans="1:51" s="77" customFormat="1" x14ac:dyDescent="0.2">
      <c r="A81" s="74"/>
      <c r="B81" s="74"/>
      <c r="C81" s="74"/>
      <c r="D81" s="106"/>
      <c r="E81" s="74"/>
      <c r="F81" s="75"/>
      <c r="G81" s="76"/>
      <c r="AQ81" s="74"/>
      <c r="AR81" s="74"/>
      <c r="AS81" s="74"/>
      <c r="AT81" s="74"/>
      <c r="AU81" s="74"/>
      <c r="AV81" s="74"/>
      <c r="AW81" s="74"/>
      <c r="AX81" s="74"/>
      <c r="AY81" s="74"/>
    </row>
    <row r="82" spans="1:51" s="77" customFormat="1" x14ac:dyDescent="0.2">
      <c r="A82" s="74"/>
      <c r="B82" s="74"/>
      <c r="C82" s="74"/>
      <c r="D82" s="106"/>
      <c r="E82" s="74"/>
      <c r="F82" s="75"/>
      <c r="G82" s="76"/>
      <c r="AQ82" s="74"/>
      <c r="AR82" s="74"/>
      <c r="AS82" s="74"/>
      <c r="AT82" s="74"/>
      <c r="AU82" s="74"/>
      <c r="AV82" s="74"/>
      <c r="AW82" s="74"/>
      <c r="AX82" s="74"/>
      <c r="AY82" s="74"/>
    </row>
    <row r="83" spans="1:51" s="77" customFormat="1" x14ac:dyDescent="0.2">
      <c r="A83" s="74"/>
      <c r="B83" s="74"/>
      <c r="C83" s="74"/>
      <c r="D83" s="106"/>
      <c r="E83" s="74"/>
      <c r="F83" s="75"/>
      <c r="G83" s="76"/>
      <c r="AQ83" s="74"/>
      <c r="AR83" s="74"/>
      <c r="AS83" s="74"/>
      <c r="AT83" s="74"/>
      <c r="AU83" s="74"/>
      <c r="AV83" s="74"/>
      <c r="AW83" s="74"/>
      <c r="AX83" s="74"/>
      <c r="AY83" s="74"/>
    </row>
    <row r="84" spans="1:51" s="77" customFormat="1" x14ac:dyDescent="0.2">
      <c r="A84" s="74"/>
      <c r="B84" s="74"/>
      <c r="C84" s="74"/>
      <c r="D84" s="106"/>
      <c r="E84" s="74"/>
      <c r="F84" s="75"/>
      <c r="G84" s="76"/>
      <c r="AQ84" s="74"/>
      <c r="AR84" s="74"/>
      <c r="AS84" s="74"/>
      <c r="AT84" s="74"/>
      <c r="AU84" s="74"/>
      <c r="AV84" s="74"/>
      <c r="AW84" s="74"/>
      <c r="AX84" s="74"/>
      <c r="AY84" s="74"/>
    </row>
    <row r="85" spans="1:51" s="77" customFormat="1" x14ac:dyDescent="0.2">
      <c r="A85" s="74"/>
      <c r="B85" s="74"/>
      <c r="C85" s="74"/>
      <c r="D85" s="106"/>
      <c r="E85" s="74"/>
      <c r="F85" s="75"/>
      <c r="G85" s="76"/>
      <c r="AQ85" s="74"/>
      <c r="AR85" s="74"/>
      <c r="AS85" s="74"/>
      <c r="AT85" s="74"/>
      <c r="AU85" s="74"/>
      <c r="AV85" s="74"/>
      <c r="AW85" s="74"/>
      <c r="AX85" s="74"/>
      <c r="AY85" s="74"/>
    </row>
    <row r="86" spans="1:51" s="77" customFormat="1" x14ac:dyDescent="0.2">
      <c r="A86" s="74"/>
      <c r="B86" s="74"/>
      <c r="C86" s="74"/>
      <c r="D86" s="106"/>
      <c r="E86" s="74"/>
      <c r="F86" s="75"/>
      <c r="G86" s="76"/>
      <c r="AQ86" s="74"/>
      <c r="AR86" s="74"/>
      <c r="AS86" s="74"/>
      <c r="AT86" s="74"/>
      <c r="AU86" s="74"/>
      <c r="AV86" s="74"/>
      <c r="AW86" s="74"/>
      <c r="AX86" s="74"/>
      <c r="AY86" s="74"/>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204" customWidth="1"/>
    <col min="10" max="10" width="21.140625" style="74" customWidth="1"/>
    <col min="11" max="11" width="38" style="75" customWidth="1"/>
    <col min="12" max="12" width="14.85546875" style="76" customWidth="1"/>
    <col min="13" max="13" width="13.28515625" style="204" customWidth="1"/>
    <col min="14" max="14" width="21.140625" style="74" customWidth="1"/>
    <col min="15" max="15" width="38" style="75" customWidth="1"/>
    <col min="16" max="16" width="14.85546875" style="76" customWidth="1"/>
    <col min="17" max="17" width="13.28515625" style="204" customWidth="1"/>
    <col min="18" max="18" width="21.140625" style="74" customWidth="1"/>
    <col min="19" max="19" width="38" style="75" customWidth="1"/>
    <col min="20" max="20" width="14.85546875" style="76" customWidth="1"/>
    <col min="21" max="21" width="13.28515625" style="204" customWidth="1"/>
    <col min="22" max="22" width="21.140625" style="74" customWidth="1"/>
    <col min="23" max="23" width="38" style="75" customWidth="1"/>
    <col min="24" max="24" width="14.85546875" style="76" customWidth="1"/>
    <col min="25" max="25" width="13.28515625" style="204" customWidth="1"/>
    <col min="26" max="26" width="21.140625" style="74" customWidth="1"/>
    <col min="27" max="27" width="38" style="75" customWidth="1"/>
    <col min="28" max="28" width="14.85546875" style="76" customWidth="1"/>
    <col min="29" max="29" width="13.28515625" style="204" customWidth="1"/>
    <col min="30" max="48" width="15" style="77"/>
    <col min="49" max="16384" width="15" style="74"/>
  </cols>
  <sheetData>
    <row r="1" spans="1:48" ht="94.5" customHeight="1" x14ac:dyDescent="0.3">
      <c r="A1" s="161" t="s">
        <v>0</v>
      </c>
      <c r="B1" s="156"/>
      <c r="C1" s="157"/>
      <c r="D1" s="73"/>
      <c r="E1" s="73"/>
    </row>
    <row r="2" spans="1:48" ht="20.25" x14ac:dyDescent="0.2">
      <c r="A2" s="3" t="str">
        <f>SUMMARY!A2</f>
        <v>RFP #19-002-38 On Site Automotive Parts Warehouse</v>
      </c>
      <c r="B2" s="158"/>
      <c r="C2" s="159"/>
      <c r="D2" s="73"/>
      <c r="E2" s="73"/>
    </row>
    <row r="3" spans="1:48" ht="20.25" x14ac:dyDescent="0.2">
      <c r="A3" s="3" t="str">
        <f>SUMMARY!A3</f>
        <v>Department:  Fleet Services</v>
      </c>
      <c r="B3" s="158"/>
      <c r="C3" s="159"/>
      <c r="D3" s="80"/>
      <c r="E3" s="80"/>
      <c r="I3" s="205"/>
      <c r="M3" s="205"/>
      <c r="Q3" s="205"/>
      <c r="U3" s="205"/>
      <c r="Y3" s="205"/>
      <c r="AC3" s="205"/>
    </row>
    <row r="4" spans="1:48" ht="18.75" x14ac:dyDescent="0.2">
      <c r="A4" s="184" t="s">
        <v>80</v>
      </c>
      <c r="B4" s="158"/>
      <c r="C4" s="159"/>
      <c r="D4" s="80"/>
      <c r="E4" s="80"/>
      <c r="I4" s="205"/>
      <c r="M4" s="205"/>
      <c r="Q4" s="205"/>
      <c r="U4" s="205"/>
      <c r="Y4" s="205"/>
      <c r="AC4" s="205"/>
    </row>
    <row r="5" spans="1:48" ht="18.75" x14ac:dyDescent="0.2">
      <c r="A5" s="185" t="s">
        <v>81</v>
      </c>
      <c r="B5" s="158"/>
      <c r="C5" s="159"/>
      <c r="D5" s="80"/>
      <c r="E5" s="80"/>
      <c r="I5" s="205"/>
      <c r="M5" s="205"/>
      <c r="Q5" s="205"/>
      <c r="U5" s="205"/>
      <c r="Y5" s="205"/>
      <c r="AC5" s="205"/>
    </row>
    <row r="6" spans="1:48" s="83" customFormat="1" ht="23.25" thickBot="1" x14ac:dyDescent="0.25">
      <c r="A6" s="82"/>
      <c r="D6" s="84"/>
      <c r="E6" s="84"/>
      <c r="G6" s="85"/>
      <c r="H6" s="86"/>
      <c r="I6" s="206"/>
      <c r="K6" s="85"/>
      <c r="L6" s="86"/>
      <c r="M6" s="206"/>
      <c r="O6" s="85"/>
      <c r="P6" s="86"/>
      <c r="Q6" s="206"/>
      <c r="S6" s="85"/>
      <c r="T6" s="86"/>
      <c r="U6" s="206"/>
      <c r="W6" s="85"/>
      <c r="X6" s="86"/>
      <c r="Y6" s="206"/>
      <c r="AA6" s="85"/>
      <c r="AB6" s="86"/>
      <c r="AC6" s="206"/>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8" t="s">
        <v>59</v>
      </c>
      <c r="B7" s="249"/>
      <c r="C7" s="249"/>
      <c r="D7" s="249"/>
      <c r="E7" s="249"/>
      <c r="F7" s="241" t="str">
        <f>SUMMARY!C1</f>
        <v>Bidder A
 (LOSB/MBE/WBE?)</v>
      </c>
      <c r="G7" s="242"/>
      <c r="H7" s="242"/>
      <c r="I7" s="243"/>
      <c r="J7" s="241" t="str">
        <f>SUMMARY!D1</f>
        <v>Bidder B
 (LOSB/MBE/WBE?)</v>
      </c>
      <c r="K7" s="242"/>
      <c r="L7" s="242"/>
      <c r="M7" s="243"/>
      <c r="N7" s="241" t="str">
        <f>SUMMARY!E1</f>
        <v>Bidder C 
(LOSB/MBE/WBE?)</v>
      </c>
      <c r="O7" s="242"/>
      <c r="P7" s="242"/>
      <c r="Q7" s="243"/>
      <c r="R7" s="241" t="str">
        <f>SUMMARY!F1</f>
        <v>Bidder D 
(LOSB/MBE/WBE?)</v>
      </c>
      <c r="S7" s="242"/>
      <c r="T7" s="242"/>
      <c r="U7" s="243"/>
      <c r="V7" s="241" t="str">
        <f>SUMMARY!G1</f>
        <v>Bidder E 
(LOSB/MBE/WBE?)</v>
      </c>
      <c r="W7" s="242"/>
      <c r="X7" s="242"/>
      <c r="Y7" s="243"/>
      <c r="Z7" s="241" t="str">
        <f>SUMMARY!H1</f>
        <v>Bidder F 
(LOSB/MBE/WBE?)</v>
      </c>
      <c r="AA7" s="242"/>
      <c r="AB7" s="242"/>
      <c r="AC7" s="243"/>
      <c r="AD7" s="87"/>
      <c r="AE7" s="87"/>
      <c r="AF7" s="87"/>
      <c r="AG7" s="87"/>
      <c r="AH7" s="87"/>
      <c r="AI7" s="87"/>
      <c r="AJ7" s="87"/>
      <c r="AK7" s="87"/>
      <c r="AL7" s="87"/>
      <c r="AM7" s="87"/>
      <c r="AN7" s="87"/>
      <c r="AO7" s="87"/>
      <c r="AP7" s="87"/>
      <c r="AQ7" s="87"/>
      <c r="AR7" s="87"/>
      <c r="AS7" s="87"/>
      <c r="AT7" s="87"/>
      <c r="AU7" s="87"/>
      <c r="AV7" s="87"/>
    </row>
    <row r="8" spans="1:48" s="91" customFormat="1" ht="75" x14ac:dyDescent="0.2">
      <c r="A8" s="112" t="s">
        <v>37</v>
      </c>
      <c r="B8" s="111" t="s">
        <v>38</v>
      </c>
      <c r="C8" s="111" t="s">
        <v>39</v>
      </c>
      <c r="D8" s="111" t="s">
        <v>40</v>
      </c>
      <c r="E8" s="134" t="s">
        <v>61</v>
      </c>
      <c r="F8" s="88" t="s">
        <v>61</v>
      </c>
      <c r="G8" s="89" t="s">
        <v>41</v>
      </c>
      <c r="H8" s="89" t="s">
        <v>46</v>
      </c>
      <c r="I8" s="207" t="s">
        <v>82</v>
      </c>
      <c r="J8" s="88" t="s">
        <v>61</v>
      </c>
      <c r="K8" s="89" t="s">
        <v>41</v>
      </c>
      <c r="L8" s="89" t="s">
        <v>46</v>
      </c>
      <c r="M8" s="207" t="s">
        <v>82</v>
      </c>
      <c r="N8" s="88" t="s">
        <v>61</v>
      </c>
      <c r="O8" s="89" t="s">
        <v>41</v>
      </c>
      <c r="P8" s="89" t="s">
        <v>46</v>
      </c>
      <c r="Q8" s="207" t="s">
        <v>82</v>
      </c>
      <c r="R8" s="88" t="s">
        <v>61</v>
      </c>
      <c r="S8" s="89" t="s">
        <v>41</v>
      </c>
      <c r="T8" s="89" t="s">
        <v>46</v>
      </c>
      <c r="U8" s="207" t="s">
        <v>82</v>
      </c>
      <c r="V8" s="88" t="s">
        <v>61</v>
      </c>
      <c r="W8" s="89" t="s">
        <v>41</v>
      </c>
      <c r="X8" s="89" t="s">
        <v>46</v>
      </c>
      <c r="Y8" s="207" t="s">
        <v>82</v>
      </c>
      <c r="Z8" s="88" t="s">
        <v>61</v>
      </c>
      <c r="AA8" s="89" t="s">
        <v>41</v>
      </c>
      <c r="AB8" s="89" t="s">
        <v>46</v>
      </c>
      <c r="AC8" s="207" t="s">
        <v>82</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08"/>
      <c r="J9" s="196"/>
      <c r="K9" s="197"/>
      <c r="L9" s="197"/>
      <c r="M9" s="208"/>
      <c r="N9" s="196"/>
      <c r="O9" s="197"/>
      <c r="P9" s="197"/>
      <c r="Q9" s="208"/>
      <c r="R9" s="196"/>
      <c r="S9" s="197"/>
      <c r="T9" s="197"/>
      <c r="U9" s="208"/>
      <c r="V9" s="196"/>
      <c r="W9" s="197"/>
      <c r="X9" s="197"/>
      <c r="Y9" s="208"/>
      <c r="Z9" s="196"/>
      <c r="AA9" s="197"/>
      <c r="AB9" s="197"/>
      <c r="AC9" s="208"/>
      <c r="AD9" s="90"/>
      <c r="AE9" s="90"/>
      <c r="AF9" s="90"/>
      <c r="AG9" s="90"/>
      <c r="AH9" s="90"/>
      <c r="AI9" s="90"/>
      <c r="AJ9" s="90"/>
      <c r="AK9" s="90"/>
      <c r="AL9" s="90"/>
      <c r="AM9" s="90"/>
      <c r="AN9" s="90"/>
      <c r="AO9" s="90"/>
      <c r="AP9" s="90"/>
      <c r="AQ9" s="90"/>
      <c r="AR9" s="90"/>
      <c r="AS9" s="90"/>
      <c r="AT9" s="90"/>
      <c r="AU9" s="90"/>
      <c r="AV9" s="90"/>
    </row>
    <row r="10" spans="1:48" ht="75" x14ac:dyDescent="0.2">
      <c r="A10" s="98">
        <v>1</v>
      </c>
      <c r="B10" s="145" t="str">
        <f>'MIN REQS'!B10</f>
        <v>Min req.</v>
      </c>
      <c r="C10" s="145" t="str">
        <f>'MIN REQS'!C10</f>
        <v>Licenses</v>
      </c>
      <c r="D10" s="146"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47" t="s">
        <v>62</v>
      </c>
      <c r="F10" s="198"/>
      <c r="G10" s="199"/>
      <c r="H10" s="200"/>
      <c r="I10" s="186"/>
      <c r="J10" s="198"/>
      <c r="K10" s="199"/>
      <c r="L10" s="200"/>
      <c r="M10" s="186"/>
      <c r="N10" s="198"/>
      <c r="O10" s="199"/>
      <c r="P10" s="200"/>
      <c r="Q10" s="186"/>
      <c r="R10" s="198"/>
      <c r="S10" s="199"/>
      <c r="T10" s="200"/>
      <c r="U10" s="186"/>
      <c r="V10" s="198"/>
      <c r="W10" s="199"/>
      <c r="X10" s="200"/>
      <c r="Y10" s="186"/>
      <c r="Z10" s="198"/>
      <c r="AA10" s="199"/>
      <c r="AB10" s="200"/>
      <c r="AC10" s="186"/>
    </row>
    <row r="11" spans="1:48" ht="75" x14ac:dyDescent="0.2">
      <c r="A11" s="98">
        <v>2</v>
      </c>
      <c r="B11" s="145" t="str">
        <f>'MIN REQS'!B11</f>
        <v>Min req.</v>
      </c>
      <c r="C11" s="145" t="str">
        <f>'MIN REQS'!C11</f>
        <v xml:space="preserve">EOC </v>
      </c>
      <c r="D11" s="146" t="str">
        <f>'MIN REQS'!D11</f>
        <v>Must provide active Equal Opportunity Compliance (EOC) number(s); or your application is “in” the EOC system for processing (refer to details outlined below) – please list all your Shelby County EOC active numbers.</v>
      </c>
      <c r="E11" s="147" t="s">
        <v>62</v>
      </c>
      <c r="F11" s="176"/>
      <c r="G11" s="155"/>
      <c r="H11" s="153"/>
      <c r="I11" s="201"/>
      <c r="J11" s="176"/>
      <c r="K11" s="155"/>
      <c r="L11" s="153"/>
      <c r="M11" s="201"/>
      <c r="N11" s="176"/>
      <c r="O11" s="155"/>
      <c r="P11" s="153"/>
      <c r="Q11" s="201"/>
      <c r="R11" s="176"/>
      <c r="S11" s="155"/>
      <c r="T11" s="153"/>
      <c r="U11" s="201"/>
      <c r="V11" s="176"/>
      <c r="W11" s="155"/>
      <c r="X11" s="153"/>
      <c r="Y11" s="201"/>
      <c r="Z11" s="176"/>
      <c r="AA11" s="155"/>
      <c r="AB11" s="153"/>
      <c r="AC11" s="201"/>
    </row>
    <row r="12" spans="1:48" ht="37.5" x14ac:dyDescent="0.2">
      <c r="A12" s="98">
        <v>3</v>
      </c>
      <c r="B12" s="145" t="str">
        <f>'MIN REQS'!B12</f>
        <v>Min req.</v>
      </c>
      <c r="C12" s="145" t="str">
        <f>'MIN REQS'!C12</f>
        <v>Title VI</v>
      </c>
      <c r="D12" s="146" t="str">
        <f>'MIN REQS'!D12</f>
        <v>Adherence to all provisions of Title VI requirements – please attest, and provide proof/documentation if necessary.</v>
      </c>
      <c r="E12" s="147" t="s">
        <v>62</v>
      </c>
      <c r="F12" s="176"/>
      <c r="G12" s="155"/>
      <c r="H12" s="153"/>
      <c r="I12" s="201"/>
      <c r="J12" s="176"/>
      <c r="K12" s="155"/>
      <c r="L12" s="153"/>
      <c r="M12" s="201"/>
      <c r="N12" s="176"/>
      <c r="O12" s="155"/>
      <c r="P12" s="153"/>
      <c r="Q12" s="201"/>
      <c r="R12" s="176"/>
      <c r="S12" s="155"/>
      <c r="T12" s="153"/>
      <c r="U12" s="201"/>
      <c r="V12" s="176"/>
      <c r="W12" s="155"/>
      <c r="X12" s="153"/>
      <c r="Y12" s="201"/>
      <c r="Z12" s="176"/>
      <c r="AA12" s="155"/>
      <c r="AB12" s="153"/>
      <c r="AC12" s="201"/>
    </row>
    <row r="13" spans="1:48" ht="112.5" x14ac:dyDescent="0.2">
      <c r="A13" s="98">
        <v>4</v>
      </c>
      <c r="B13" s="145" t="str">
        <f>'MIN REQS'!B13</f>
        <v>Min req.</v>
      </c>
      <c r="C13" s="145" t="str">
        <f>'MIN REQS'!C13</f>
        <v>Tennessee Lawful Employement Act</v>
      </c>
      <c r="D13" s="146"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47" t="s">
        <v>62</v>
      </c>
      <c r="F13" s="176"/>
      <c r="G13" s="155"/>
      <c r="H13" s="153"/>
      <c r="I13" s="201"/>
      <c r="J13" s="176"/>
      <c r="K13" s="155"/>
      <c r="L13" s="153"/>
      <c r="M13" s="201"/>
      <c r="N13" s="176"/>
      <c r="O13" s="155"/>
      <c r="P13" s="153"/>
      <c r="Q13" s="201"/>
      <c r="R13" s="176"/>
      <c r="S13" s="155"/>
      <c r="T13" s="153"/>
      <c r="U13" s="201"/>
      <c r="V13" s="176"/>
      <c r="W13" s="155"/>
      <c r="X13" s="153"/>
      <c r="Y13" s="201"/>
      <c r="Z13" s="176"/>
      <c r="AA13" s="155"/>
      <c r="AB13" s="153"/>
      <c r="AC13" s="201"/>
    </row>
    <row r="14" spans="1:48" ht="56.25" x14ac:dyDescent="0.2">
      <c r="A14" s="98">
        <v>5</v>
      </c>
      <c r="B14" s="145" t="str">
        <f>'MIN REQS'!B14</f>
        <v>Min req.</v>
      </c>
      <c r="C14" s="145" t="str">
        <f>'MIN REQS'!C14</f>
        <v>Form</v>
      </c>
      <c r="D14" s="146" t="str">
        <f>'MIN REQS'!D14</f>
        <v>FORM - Drug Free Workplace Affidavit must be completed, signed and submitted with your bid/proposal – even if less than 5 employees.</v>
      </c>
      <c r="E14" s="147" t="s">
        <v>62</v>
      </c>
      <c r="F14" s="176"/>
      <c r="G14" s="155"/>
      <c r="H14" s="153"/>
      <c r="I14" s="201"/>
      <c r="J14" s="176"/>
      <c r="K14" s="155"/>
      <c r="L14" s="153"/>
      <c r="M14" s="201"/>
      <c r="N14" s="176"/>
      <c r="O14" s="155"/>
      <c r="P14" s="153"/>
      <c r="Q14" s="201"/>
      <c r="R14" s="176"/>
      <c r="S14" s="155"/>
      <c r="T14" s="153"/>
      <c r="U14" s="201"/>
      <c r="V14" s="176"/>
      <c r="W14" s="155"/>
      <c r="X14" s="153"/>
      <c r="Y14" s="201"/>
      <c r="Z14" s="176"/>
      <c r="AA14" s="155"/>
      <c r="AB14" s="153"/>
      <c r="AC14" s="201"/>
    </row>
    <row r="15" spans="1:48" ht="37.5" x14ac:dyDescent="0.2">
      <c r="A15" s="98">
        <v>6</v>
      </c>
      <c r="B15" s="145" t="str">
        <f>'MIN REQS'!B15</f>
        <v>Min req.</v>
      </c>
      <c r="C15" s="145" t="str">
        <f>'MIN REQS'!C15</f>
        <v>Experience</v>
      </c>
      <c r="D15" s="146" t="str">
        <f>'MIN REQS'!D15</f>
        <v>Must attest to a minimum of five (5 ) years of experience in the fleet parts supply business.</v>
      </c>
      <c r="E15" s="147" t="s">
        <v>62</v>
      </c>
      <c r="F15" s="176"/>
      <c r="G15" s="155"/>
      <c r="H15" s="153"/>
      <c r="I15" s="201"/>
      <c r="J15" s="176"/>
      <c r="K15" s="155"/>
      <c r="L15" s="153"/>
      <c r="M15" s="201"/>
      <c r="N15" s="176"/>
      <c r="O15" s="155"/>
      <c r="P15" s="153"/>
      <c r="Q15" s="201"/>
      <c r="R15" s="176"/>
      <c r="S15" s="155"/>
      <c r="T15" s="153"/>
      <c r="U15" s="201"/>
      <c r="V15" s="176"/>
      <c r="W15" s="155"/>
      <c r="X15" s="153"/>
      <c r="Y15" s="201"/>
      <c r="Z15" s="176"/>
      <c r="AA15" s="155"/>
      <c r="AB15" s="153"/>
      <c r="AC15" s="201"/>
    </row>
    <row r="16" spans="1:48" s="77" customFormat="1" ht="18.75" x14ac:dyDescent="0.2">
      <c r="A16" s="98">
        <v>7</v>
      </c>
      <c r="B16" s="145" t="str">
        <f>'MIN REQS'!B16</f>
        <v>Min req.</v>
      </c>
      <c r="C16" s="145">
        <f>'MIN REQS'!C16</f>
        <v>0</v>
      </c>
      <c r="D16" s="146">
        <f>'MIN REQS'!D16</f>
        <v>0</v>
      </c>
      <c r="E16" s="147" t="s">
        <v>62</v>
      </c>
      <c r="F16" s="176"/>
      <c r="G16" s="155"/>
      <c r="H16" s="153"/>
      <c r="I16" s="201"/>
      <c r="J16" s="176"/>
      <c r="K16" s="155"/>
      <c r="L16" s="153"/>
      <c r="M16" s="201"/>
      <c r="N16" s="176"/>
      <c r="O16" s="155"/>
      <c r="P16" s="153"/>
      <c r="Q16" s="201"/>
      <c r="R16" s="176"/>
      <c r="S16" s="155"/>
      <c r="T16" s="153"/>
      <c r="U16" s="201"/>
      <c r="V16" s="176"/>
      <c r="W16" s="155"/>
      <c r="X16" s="153"/>
      <c r="Y16" s="201"/>
      <c r="Z16" s="176"/>
      <c r="AA16" s="155"/>
      <c r="AB16" s="153"/>
      <c r="AC16" s="201"/>
    </row>
    <row r="17" spans="1:48" s="77" customFormat="1" ht="18.75" x14ac:dyDescent="0.2">
      <c r="A17" s="98">
        <v>8</v>
      </c>
      <c r="B17" s="145" t="str">
        <f>'MIN REQS'!B17</f>
        <v>Min req.</v>
      </c>
      <c r="C17" s="145">
        <f>'MIN REQS'!C17</f>
        <v>0</v>
      </c>
      <c r="D17" s="146">
        <f>'MIN REQS'!D17</f>
        <v>0</v>
      </c>
      <c r="E17" s="147" t="s">
        <v>62</v>
      </c>
      <c r="F17" s="176"/>
      <c r="G17" s="155"/>
      <c r="H17" s="153"/>
      <c r="I17" s="201"/>
      <c r="J17" s="176"/>
      <c r="K17" s="155"/>
      <c r="L17" s="153"/>
      <c r="M17" s="201"/>
      <c r="N17" s="176"/>
      <c r="O17" s="155"/>
      <c r="P17" s="153"/>
      <c r="Q17" s="201"/>
      <c r="R17" s="176"/>
      <c r="S17" s="155"/>
      <c r="T17" s="153"/>
      <c r="U17" s="201"/>
      <c r="V17" s="176"/>
      <c r="W17" s="155"/>
      <c r="X17" s="153"/>
      <c r="Y17" s="201"/>
      <c r="Z17" s="176"/>
      <c r="AA17" s="155"/>
      <c r="AB17" s="153"/>
      <c r="AC17" s="201"/>
    </row>
    <row r="18" spans="1:48" s="77" customFormat="1" ht="18.75" x14ac:dyDescent="0.2">
      <c r="A18" s="98">
        <v>9</v>
      </c>
      <c r="B18" s="145" t="str">
        <f>'MIN REQS'!B18</f>
        <v>Min req.</v>
      </c>
      <c r="C18" s="145">
        <f>'MIN REQS'!C18</f>
        <v>0</v>
      </c>
      <c r="D18" s="146">
        <f>'MIN REQS'!D18</f>
        <v>0</v>
      </c>
      <c r="E18" s="147" t="s">
        <v>62</v>
      </c>
      <c r="F18" s="176"/>
      <c r="G18" s="155"/>
      <c r="H18" s="153"/>
      <c r="I18" s="201"/>
      <c r="J18" s="176"/>
      <c r="K18" s="155"/>
      <c r="L18" s="153"/>
      <c r="M18" s="201"/>
      <c r="N18" s="176"/>
      <c r="O18" s="155"/>
      <c r="P18" s="153"/>
      <c r="Q18" s="201"/>
      <c r="R18" s="176"/>
      <c r="S18" s="155"/>
      <c r="T18" s="153"/>
      <c r="U18" s="201"/>
      <c r="V18" s="176"/>
      <c r="W18" s="155"/>
      <c r="X18" s="153"/>
      <c r="Y18" s="201"/>
      <c r="Z18" s="176"/>
      <c r="AA18" s="155"/>
      <c r="AB18" s="153"/>
      <c r="AC18" s="201"/>
    </row>
    <row r="19" spans="1:48" s="77" customFormat="1" ht="18.75" x14ac:dyDescent="0.2">
      <c r="A19" s="98">
        <v>10</v>
      </c>
      <c r="B19" s="145" t="str">
        <f>'MIN REQS'!B19</f>
        <v>Min req.</v>
      </c>
      <c r="C19" s="145">
        <f>'MIN REQS'!C19</f>
        <v>0</v>
      </c>
      <c r="D19" s="146">
        <f>'MIN REQS'!D19</f>
        <v>0</v>
      </c>
      <c r="E19" s="147" t="s">
        <v>62</v>
      </c>
      <c r="F19" s="176"/>
      <c r="G19" s="155"/>
      <c r="H19" s="153"/>
      <c r="I19" s="201"/>
      <c r="J19" s="176"/>
      <c r="K19" s="155"/>
      <c r="L19" s="153"/>
      <c r="M19" s="201"/>
      <c r="N19" s="176"/>
      <c r="O19" s="155"/>
      <c r="P19" s="153"/>
      <c r="Q19" s="201"/>
      <c r="R19" s="176"/>
      <c r="S19" s="155"/>
      <c r="T19" s="153"/>
      <c r="U19" s="201"/>
      <c r="V19" s="176"/>
      <c r="W19" s="155"/>
      <c r="X19" s="153"/>
      <c r="Y19" s="201"/>
      <c r="Z19" s="176"/>
      <c r="AA19" s="155"/>
      <c r="AB19" s="153"/>
      <c r="AC19" s="201"/>
    </row>
    <row r="20" spans="1:48" s="77" customFormat="1" ht="18.75" x14ac:dyDescent="0.2">
      <c r="A20" s="98">
        <v>11</v>
      </c>
      <c r="B20" s="145" t="str">
        <f>'MIN REQS'!B20</f>
        <v>Min req.</v>
      </c>
      <c r="C20" s="145">
        <f>'MIN REQS'!C20</f>
        <v>0</v>
      </c>
      <c r="D20" s="146">
        <f>'MIN REQS'!D20</f>
        <v>0</v>
      </c>
      <c r="E20" s="147" t="s">
        <v>62</v>
      </c>
      <c r="F20" s="176"/>
      <c r="G20" s="155"/>
      <c r="H20" s="153"/>
      <c r="I20" s="201"/>
      <c r="J20" s="176"/>
      <c r="K20" s="155"/>
      <c r="L20" s="153"/>
      <c r="M20" s="201"/>
      <c r="N20" s="176"/>
      <c r="O20" s="155"/>
      <c r="P20" s="153"/>
      <c r="Q20" s="201"/>
      <c r="R20" s="176"/>
      <c r="S20" s="155"/>
      <c r="T20" s="153"/>
      <c r="U20" s="201"/>
      <c r="V20" s="176"/>
      <c r="W20" s="155"/>
      <c r="X20" s="153"/>
      <c r="Y20" s="201"/>
      <c r="Z20" s="176"/>
      <c r="AA20" s="155"/>
      <c r="AB20" s="153"/>
      <c r="AC20" s="201"/>
    </row>
    <row r="21" spans="1:48" s="77" customFormat="1" ht="19.5" thickBot="1" x14ac:dyDescent="0.25">
      <c r="A21" s="187">
        <v>12</v>
      </c>
      <c r="B21" s="188" t="str">
        <f>'MIN REQS'!B21</f>
        <v>Min req.</v>
      </c>
      <c r="C21" s="188">
        <f>'MIN REQS'!C21</f>
        <v>0</v>
      </c>
      <c r="D21" s="189">
        <f>'MIN REQS'!D21</f>
        <v>0</v>
      </c>
      <c r="E21" s="147" t="s">
        <v>62</v>
      </c>
      <c r="F21" s="176"/>
      <c r="G21" s="155"/>
      <c r="H21" s="153"/>
      <c r="I21" s="201"/>
      <c r="J21" s="176"/>
      <c r="K21" s="155"/>
      <c r="L21" s="153"/>
      <c r="M21" s="201"/>
      <c r="N21" s="176"/>
      <c r="O21" s="155"/>
      <c r="P21" s="153"/>
      <c r="Q21" s="201"/>
      <c r="R21" s="176"/>
      <c r="S21" s="155"/>
      <c r="T21" s="153"/>
      <c r="U21" s="201"/>
      <c r="V21" s="176"/>
      <c r="W21" s="155"/>
      <c r="X21" s="153"/>
      <c r="Y21" s="201"/>
      <c r="Z21" s="176"/>
      <c r="AA21" s="155"/>
      <c r="AB21" s="153"/>
      <c r="AC21" s="201"/>
    </row>
    <row r="22" spans="1:48" s="142" customFormat="1" ht="24" thickBot="1" x14ac:dyDescent="0.25">
      <c r="A22" s="244" t="s">
        <v>44</v>
      </c>
      <c r="B22" s="245"/>
      <c r="C22" s="245"/>
      <c r="D22" s="245"/>
      <c r="E22" s="143" t="s">
        <v>62</v>
      </c>
      <c r="F22" s="246"/>
      <c r="G22" s="247"/>
      <c r="H22" s="247"/>
      <c r="I22" s="202"/>
      <c r="J22" s="246"/>
      <c r="K22" s="247"/>
      <c r="L22" s="247"/>
      <c r="M22" s="202"/>
      <c r="N22" s="246"/>
      <c r="O22" s="247"/>
      <c r="P22" s="247"/>
      <c r="Q22" s="202"/>
      <c r="R22" s="246"/>
      <c r="S22" s="247"/>
      <c r="T22" s="247"/>
      <c r="U22" s="202"/>
      <c r="V22" s="246"/>
      <c r="W22" s="247"/>
      <c r="X22" s="247"/>
      <c r="Y22" s="202"/>
      <c r="Z22" s="246"/>
      <c r="AA22" s="247"/>
      <c r="AB22" s="247"/>
      <c r="AC22" s="202"/>
      <c r="AD22" s="141"/>
      <c r="AE22" s="141"/>
      <c r="AF22" s="141"/>
      <c r="AG22" s="141"/>
      <c r="AH22" s="141"/>
      <c r="AI22" s="141"/>
      <c r="AJ22" s="141"/>
      <c r="AK22" s="141"/>
      <c r="AL22" s="141"/>
      <c r="AM22" s="141"/>
      <c r="AN22" s="141"/>
      <c r="AO22" s="141"/>
      <c r="AP22" s="141"/>
      <c r="AQ22" s="141"/>
      <c r="AR22" s="141"/>
      <c r="AS22" s="141"/>
      <c r="AT22" s="141"/>
      <c r="AU22" s="141"/>
      <c r="AV22" s="141"/>
    </row>
    <row r="23" spans="1:48" x14ac:dyDescent="0.2">
      <c r="I23" s="209"/>
      <c r="M23" s="209"/>
      <c r="Q23" s="209"/>
      <c r="U23" s="209"/>
      <c r="Y23" s="209"/>
      <c r="AC23" s="209"/>
    </row>
    <row r="24" spans="1:48" x14ac:dyDescent="0.2">
      <c r="I24" s="209"/>
      <c r="M24" s="209"/>
      <c r="Q24" s="209"/>
      <c r="U24" s="209"/>
      <c r="Y24" s="209"/>
      <c r="AC24" s="209"/>
    </row>
    <row r="25" spans="1:48" x14ac:dyDescent="0.2">
      <c r="I25" s="209"/>
      <c r="M25" s="209"/>
      <c r="Q25" s="209"/>
      <c r="U25" s="209"/>
      <c r="Y25" s="209"/>
      <c r="AC25" s="209"/>
    </row>
    <row r="26" spans="1:48" x14ac:dyDescent="0.2">
      <c r="I26" s="209"/>
      <c r="M26" s="209"/>
      <c r="Q26" s="209"/>
      <c r="U26" s="209"/>
      <c r="Y26" s="209"/>
      <c r="AC26" s="209"/>
    </row>
    <row r="27" spans="1:48" x14ac:dyDescent="0.2">
      <c r="I27" s="209"/>
      <c r="M27" s="209"/>
      <c r="Q27" s="209"/>
      <c r="U27" s="209"/>
      <c r="Y27" s="209"/>
      <c r="AC27" s="209"/>
    </row>
    <row r="28" spans="1:48" x14ac:dyDescent="0.2">
      <c r="I28" s="209"/>
      <c r="M28" s="209"/>
      <c r="Q28" s="209"/>
      <c r="U28" s="209"/>
      <c r="Y28" s="209"/>
      <c r="AC28" s="209"/>
    </row>
    <row r="29" spans="1:48" x14ac:dyDescent="0.2">
      <c r="I29" s="209"/>
      <c r="M29" s="209"/>
      <c r="Q29" s="209"/>
      <c r="U29" s="209"/>
      <c r="Y29" s="209"/>
      <c r="AC29" s="209"/>
    </row>
    <row r="30" spans="1:48" s="77" customFormat="1" x14ac:dyDescent="0.2">
      <c r="A30" s="74"/>
      <c r="B30" s="74"/>
      <c r="C30" s="74"/>
      <c r="D30" s="106"/>
      <c r="E30" s="76"/>
      <c r="F30" s="74"/>
      <c r="G30" s="75"/>
      <c r="H30" s="76"/>
      <c r="I30" s="209"/>
      <c r="J30" s="74"/>
      <c r="K30" s="75"/>
      <c r="L30" s="76"/>
      <c r="M30" s="209"/>
      <c r="N30" s="74"/>
      <c r="O30" s="75"/>
      <c r="P30" s="76"/>
      <c r="Q30" s="209"/>
      <c r="R30" s="74"/>
      <c r="S30" s="75"/>
      <c r="T30" s="76"/>
      <c r="U30" s="209"/>
      <c r="V30" s="74"/>
      <c r="W30" s="75"/>
      <c r="X30" s="76"/>
      <c r="Y30" s="209"/>
      <c r="Z30" s="74"/>
      <c r="AA30" s="75"/>
      <c r="AB30" s="76"/>
      <c r="AC30" s="209"/>
    </row>
    <row r="31" spans="1:48" s="77" customFormat="1" x14ac:dyDescent="0.2">
      <c r="A31" s="74"/>
      <c r="B31" s="74"/>
      <c r="C31" s="74"/>
      <c r="D31" s="106"/>
      <c r="E31" s="76"/>
      <c r="F31" s="74"/>
      <c r="G31" s="75"/>
      <c r="H31" s="76"/>
      <c r="I31" s="209"/>
      <c r="J31" s="74"/>
      <c r="K31" s="75"/>
      <c r="L31" s="76"/>
      <c r="M31" s="209"/>
      <c r="N31" s="74"/>
      <c r="O31" s="75"/>
      <c r="P31" s="76"/>
      <c r="Q31" s="209"/>
      <c r="R31" s="74"/>
      <c r="S31" s="75"/>
      <c r="T31" s="76"/>
      <c r="U31" s="209"/>
      <c r="V31" s="74"/>
      <c r="W31" s="75"/>
      <c r="X31" s="76"/>
      <c r="Y31" s="209"/>
      <c r="Z31" s="74"/>
      <c r="AA31" s="75"/>
      <c r="AB31" s="76"/>
      <c r="AC31" s="209"/>
    </row>
    <row r="32" spans="1:48" s="77" customFormat="1" x14ac:dyDescent="0.2">
      <c r="A32" s="74"/>
      <c r="B32" s="74"/>
      <c r="C32" s="74"/>
      <c r="D32" s="106"/>
      <c r="E32" s="76"/>
      <c r="F32" s="74"/>
      <c r="G32" s="75"/>
      <c r="H32" s="76"/>
      <c r="I32" s="209"/>
      <c r="J32" s="74"/>
      <c r="K32" s="75"/>
      <c r="L32" s="76"/>
      <c r="M32" s="209"/>
      <c r="N32" s="74"/>
      <c r="O32" s="75"/>
      <c r="P32" s="76"/>
      <c r="Q32" s="209"/>
      <c r="R32" s="74"/>
      <c r="S32" s="75"/>
      <c r="T32" s="76"/>
      <c r="U32" s="209"/>
      <c r="V32" s="74"/>
      <c r="W32" s="75"/>
      <c r="X32" s="76"/>
      <c r="Y32" s="209"/>
      <c r="Z32" s="74"/>
      <c r="AA32" s="75"/>
      <c r="AB32" s="76"/>
      <c r="AC32" s="209"/>
    </row>
    <row r="33" spans="1:29" s="77" customFormat="1" x14ac:dyDescent="0.2">
      <c r="A33" s="74"/>
      <c r="B33" s="74"/>
      <c r="C33" s="74"/>
      <c r="D33" s="106"/>
      <c r="E33" s="76"/>
      <c r="F33" s="74"/>
      <c r="G33" s="75"/>
      <c r="H33" s="76"/>
      <c r="I33" s="209"/>
      <c r="J33" s="74"/>
      <c r="K33" s="75"/>
      <c r="L33" s="76"/>
      <c r="M33" s="209"/>
      <c r="N33" s="74"/>
      <c r="O33" s="75"/>
      <c r="P33" s="76"/>
      <c r="Q33" s="209"/>
      <c r="R33" s="74"/>
      <c r="S33" s="75"/>
      <c r="T33" s="76"/>
      <c r="U33" s="209"/>
      <c r="V33" s="74"/>
      <c r="W33" s="75"/>
      <c r="X33" s="76"/>
      <c r="Y33" s="209"/>
      <c r="Z33" s="74"/>
      <c r="AA33" s="75"/>
      <c r="AB33" s="76"/>
      <c r="AC33" s="209"/>
    </row>
    <row r="34" spans="1:29" s="77" customFormat="1" x14ac:dyDescent="0.2">
      <c r="A34" s="74"/>
      <c r="B34" s="74"/>
      <c r="C34" s="74"/>
      <c r="D34" s="106"/>
      <c r="E34" s="76"/>
      <c r="F34" s="74"/>
      <c r="G34" s="75"/>
      <c r="H34" s="76"/>
      <c r="I34" s="209"/>
      <c r="J34" s="74"/>
      <c r="K34" s="75"/>
      <c r="L34" s="76"/>
      <c r="M34" s="209"/>
      <c r="N34" s="74"/>
      <c r="O34" s="75"/>
      <c r="P34" s="76"/>
      <c r="Q34" s="209"/>
      <c r="R34" s="74"/>
      <c r="S34" s="75"/>
      <c r="T34" s="76"/>
      <c r="U34" s="209"/>
      <c r="V34" s="74"/>
      <c r="W34" s="75"/>
      <c r="X34" s="76"/>
      <c r="Y34" s="209"/>
      <c r="Z34" s="74"/>
      <c r="AA34" s="75"/>
      <c r="AB34" s="76"/>
      <c r="AC34" s="209"/>
    </row>
    <row r="35" spans="1:29" s="77" customFormat="1" x14ac:dyDescent="0.2">
      <c r="A35" s="74"/>
      <c r="B35" s="74"/>
      <c r="C35" s="74"/>
      <c r="D35" s="106"/>
      <c r="E35" s="76"/>
      <c r="F35" s="74"/>
      <c r="G35" s="75"/>
      <c r="H35" s="76"/>
      <c r="I35" s="209"/>
      <c r="J35" s="74"/>
      <c r="K35" s="75"/>
      <c r="L35" s="76"/>
      <c r="M35" s="209"/>
      <c r="N35" s="74"/>
      <c r="O35" s="75"/>
      <c r="P35" s="76"/>
      <c r="Q35" s="209"/>
      <c r="R35" s="74"/>
      <c r="S35" s="75"/>
      <c r="T35" s="76"/>
      <c r="U35" s="209"/>
      <c r="V35" s="74"/>
      <c r="W35" s="75"/>
      <c r="X35" s="76"/>
      <c r="Y35" s="209"/>
      <c r="Z35" s="74"/>
      <c r="AA35" s="75"/>
      <c r="AB35" s="76"/>
      <c r="AC35" s="209"/>
    </row>
    <row r="36" spans="1:29" s="77" customFormat="1" x14ac:dyDescent="0.2">
      <c r="A36" s="74"/>
      <c r="B36" s="74"/>
      <c r="C36" s="74"/>
      <c r="D36" s="106"/>
      <c r="E36" s="76"/>
      <c r="F36" s="74"/>
      <c r="G36" s="75"/>
      <c r="H36" s="76"/>
      <c r="I36" s="209"/>
      <c r="J36" s="74"/>
      <c r="K36" s="75"/>
      <c r="L36" s="76"/>
      <c r="M36" s="209"/>
      <c r="N36" s="74"/>
      <c r="O36" s="75"/>
      <c r="P36" s="76"/>
      <c r="Q36" s="209"/>
      <c r="R36" s="74"/>
      <c r="S36" s="75"/>
      <c r="T36" s="76"/>
      <c r="U36" s="209"/>
      <c r="V36" s="74"/>
      <c r="W36" s="75"/>
      <c r="X36" s="76"/>
      <c r="Y36" s="209"/>
      <c r="Z36" s="74"/>
      <c r="AA36" s="75"/>
      <c r="AB36" s="76"/>
      <c r="AC36" s="209"/>
    </row>
    <row r="37" spans="1:29" s="77" customFormat="1" x14ac:dyDescent="0.2">
      <c r="A37" s="74"/>
      <c r="B37" s="74"/>
      <c r="C37" s="74"/>
      <c r="D37" s="106"/>
      <c r="E37" s="76"/>
      <c r="F37" s="74"/>
      <c r="G37" s="75"/>
      <c r="H37" s="76"/>
      <c r="I37" s="209"/>
      <c r="J37" s="74"/>
      <c r="K37" s="75"/>
      <c r="L37" s="76"/>
      <c r="M37" s="209"/>
      <c r="N37" s="74"/>
      <c r="O37" s="75"/>
      <c r="P37" s="76"/>
      <c r="Q37" s="209"/>
      <c r="R37" s="74"/>
      <c r="S37" s="75"/>
      <c r="T37" s="76"/>
      <c r="U37" s="209"/>
      <c r="V37" s="74"/>
      <c r="W37" s="75"/>
      <c r="X37" s="76"/>
      <c r="Y37" s="209"/>
      <c r="Z37" s="74"/>
      <c r="AA37" s="75"/>
      <c r="AB37" s="76"/>
      <c r="AC37" s="209"/>
    </row>
    <row r="38" spans="1:29" s="77" customFormat="1" x14ac:dyDescent="0.2">
      <c r="A38" s="74"/>
      <c r="B38" s="74"/>
      <c r="C38" s="74"/>
      <c r="D38" s="106"/>
      <c r="E38" s="76"/>
      <c r="F38" s="74"/>
      <c r="G38" s="75"/>
      <c r="H38" s="76"/>
      <c r="I38" s="209"/>
      <c r="J38" s="74"/>
      <c r="K38" s="75"/>
      <c r="L38" s="76"/>
      <c r="M38" s="209"/>
      <c r="N38" s="74"/>
      <c r="O38" s="75"/>
      <c r="P38" s="76"/>
      <c r="Q38" s="209"/>
      <c r="R38" s="74"/>
      <c r="S38" s="75"/>
      <c r="T38" s="76"/>
      <c r="U38" s="209"/>
      <c r="V38" s="74"/>
      <c r="W38" s="75"/>
      <c r="X38" s="76"/>
      <c r="Y38" s="209"/>
      <c r="Z38" s="74"/>
      <c r="AA38" s="75"/>
      <c r="AB38" s="76"/>
      <c r="AC38" s="209"/>
    </row>
    <row r="39" spans="1:29" s="77" customFormat="1" x14ac:dyDescent="0.2">
      <c r="A39" s="74"/>
      <c r="B39" s="74"/>
      <c r="C39" s="74"/>
      <c r="D39" s="106"/>
      <c r="E39" s="76"/>
      <c r="F39" s="74"/>
      <c r="G39" s="75"/>
      <c r="H39" s="76"/>
      <c r="I39" s="209"/>
      <c r="J39" s="74"/>
      <c r="K39" s="75"/>
      <c r="L39" s="76"/>
      <c r="M39" s="209"/>
      <c r="N39" s="74"/>
      <c r="O39" s="75"/>
      <c r="P39" s="76"/>
      <c r="Q39" s="209"/>
      <c r="R39" s="74"/>
      <c r="S39" s="75"/>
      <c r="T39" s="76"/>
      <c r="U39" s="209"/>
      <c r="V39" s="74"/>
      <c r="W39" s="75"/>
      <c r="X39" s="76"/>
      <c r="Y39" s="209"/>
      <c r="Z39" s="74"/>
      <c r="AA39" s="75"/>
      <c r="AB39" s="76"/>
      <c r="AC39" s="209"/>
    </row>
    <row r="40" spans="1:29" s="77" customFormat="1" x14ac:dyDescent="0.2">
      <c r="A40" s="74"/>
      <c r="B40" s="74"/>
      <c r="C40" s="74"/>
      <c r="D40" s="106"/>
      <c r="E40" s="76"/>
      <c r="F40" s="74"/>
      <c r="G40" s="75"/>
      <c r="H40" s="76"/>
      <c r="I40" s="209"/>
      <c r="J40" s="74"/>
      <c r="K40" s="75"/>
      <c r="L40" s="76"/>
      <c r="M40" s="209"/>
      <c r="N40" s="74"/>
      <c r="O40" s="75"/>
      <c r="P40" s="76"/>
      <c r="Q40" s="209"/>
      <c r="R40" s="74"/>
      <c r="S40" s="75"/>
      <c r="T40" s="76"/>
      <c r="U40" s="209"/>
      <c r="V40" s="74"/>
      <c r="W40" s="75"/>
      <c r="X40" s="76"/>
      <c r="Y40" s="209"/>
      <c r="Z40" s="74"/>
      <c r="AA40" s="75"/>
      <c r="AB40" s="76"/>
      <c r="AC40" s="209"/>
    </row>
    <row r="41" spans="1:29" s="77" customFormat="1" x14ac:dyDescent="0.2">
      <c r="A41" s="74"/>
      <c r="B41" s="74"/>
      <c r="C41" s="74"/>
      <c r="D41" s="106"/>
      <c r="E41" s="76"/>
      <c r="F41" s="74"/>
      <c r="G41" s="75"/>
      <c r="H41" s="76"/>
      <c r="I41" s="209"/>
      <c r="J41" s="74"/>
      <c r="K41" s="75"/>
      <c r="L41" s="76"/>
      <c r="M41" s="209"/>
      <c r="N41" s="74"/>
      <c r="O41" s="75"/>
      <c r="P41" s="76"/>
      <c r="Q41" s="209"/>
      <c r="R41" s="74"/>
      <c r="S41" s="75"/>
      <c r="T41" s="76"/>
      <c r="U41" s="209"/>
      <c r="V41" s="74"/>
      <c r="W41" s="75"/>
      <c r="X41" s="76"/>
      <c r="Y41" s="209"/>
      <c r="Z41" s="74"/>
      <c r="AA41" s="75"/>
      <c r="AB41" s="76"/>
      <c r="AC41" s="209"/>
    </row>
    <row r="42" spans="1:29" s="77" customFormat="1" x14ac:dyDescent="0.2">
      <c r="A42" s="74"/>
      <c r="B42" s="74"/>
      <c r="C42" s="74"/>
      <c r="D42" s="106"/>
      <c r="E42" s="76"/>
      <c r="F42" s="74"/>
      <c r="G42" s="75"/>
      <c r="H42" s="76"/>
      <c r="I42" s="209"/>
      <c r="J42" s="74"/>
      <c r="K42" s="75"/>
      <c r="L42" s="76"/>
      <c r="M42" s="209"/>
      <c r="N42" s="74"/>
      <c r="O42" s="75"/>
      <c r="P42" s="76"/>
      <c r="Q42" s="209"/>
      <c r="R42" s="74"/>
      <c r="S42" s="75"/>
      <c r="T42" s="76"/>
      <c r="U42" s="209"/>
      <c r="V42" s="74"/>
      <c r="W42" s="75"/>
      <c r="X42" s="76"/>
      <c r="Y42" s="209"/>
      <c r="Z42" s="74"/>
      <c r="AA42" s="75"/>
      <c r="AB42" s="76"/>
      <c r="AC42" s="209"/>
    </row>
    <row r="43" spans="1:29" s="77" customFormat="1" x14ac:dyDescent="0.2">
      <c r="A43" s="74"/>
      <c r="B43" s="74"/>
      <c r="C43" s="74"/>
      <c r="D43" s="106"/>
      <c r="E43" s="76"/>
      <c r="F43" s="74"/>
      <c r="G43" s="75"/>
      <c r="H43" s="76"/>
      <c r="I43" s="209"/>
      <c r="J43" s="74"/>
      <c r="K43" s="75"/>
      <c r="L43" s="76"/>
      <c r="M43" s="209"/>
      <c r="N43" s="74"/>
      <c r="O43" s="75"/>
      <c r="P43" s="76"/>
      <c r="Q43" s="209"/>
      <c r="R43" s="74"/>
      <c r="S43" s="75"/>
      <c r="T43" s="76"/>
      <c r="U43" s="209"/>
      <c r="V43" s="74"/>
      <c r="W43" s="75"/>
      <c r="X43" s="76"/>
      <c r="Y43" s="209"/>
      <c r="Z43" s="74"/>
      <c r="AA43" s="75"/>
      <c r="AB43" s="76"/>
      <c r="AC43" s="209"/>
    </row>
    <row r="44" spans="1:29" s="77" customFormat="1" x14ac:dyDescent="0.2">
      <c r="A44" s="74"/>
      <c r="B44" s="74"/>
      <c r="C44" s="74"/>
      <c r="D44" s="106"/>
      <c r="E44" s="76"/>
      <c r="F44" s="74"/>
      <c r="G44" s="75"/>
      <c r="H44" s="76"/>
      <c r="I44" s="209"/>
      <c r="J44" s="74"/>
      <c r="K44" s="75"/>
      <c r="L44" s="76"/>
      <c r="M44" s="209"/>
      <c r="N44" s="74"/>
      <c r="O44" s="75"/>
      <c r="P44" s="76"/>
      <c r="Q44" s="209"/>
      <c r="R44" s="74"/>
      <c r="S44" s="75"/>
      <c r="T44" s="76"/>
      <c r="U44" s="209"/>
      <c r="V44" s="74"/>
      <c r="W44" s="75"/>
      <c r="X44" s="76"/>
      <c r="Y44" s="209"/>
      <c r="Z44" s="74"/>
      <c r="AA44" s="75"/>
      <c r="AB44" s="76"/>
      <c r="AC44" s="209"/>
    </row>
    <row r="45" spans="1:29" s="77" customFormat="1" x14ac:dyDescent="0.2">
      <c r="A45" s="74"/>
      <c r="B45" s="74"/>
      <c r="C45" s="74"/>
      <c r="D45" s="106"/>
      <c r="E45" s="76"/>
      <c r="F45" s="74"/>
      <c r="G45" s="75"/>
      <c r="H45" s="76"/>
      <c r="I45" s="209"/>
      <c r="J45" s="74"/>
      <c r="K45" s="75"/>
      <c r="L45" s="76"/>
      <c r="M45" s="209"/>
      <c r="N45" s="74"/>
      <c r="O45" s="75"/>
      <c r="P45" s="76"/>
      <c r="Q45" s="209"/>
      <c r="R45" s="74"/>
      <c r="S45" s="75"/>
      <c r="T45" s="76"/>
      <c r="U45" s="209"/>
      <c r="V45" s="74"/>
      <c r="W45" s="75"/>
      <c r="X45" s="76"/>
      <c r="Y45" s="209"/>
      <c r="Z45" s="74"/>
      <c r="AA45" s="75"/>
      <c r="AB45" s="76"/>
      <c r="AC45" s="209"/>
    </row>
    <row r="46" spans="1:29" s="77" customFormat="1" x14ac:dyDescent="0.2">
      <c r="A46" s="74"/>
      <c r="B46" s="74"/>
      <c r="C46" s="74"/>
      <c r="D46" s="106"/>
      <c r="E46" s="76"/>
      <c r="F46" s="74"/>
      <c r="G46" s="75"/>
      <c r="H46" s="76"/>
      <c r="I46" s="209"/>
      <c r="J46" s="74"/>
      <c r="K46" s="75"/>
      <c r="L46" s="76"/>
      <c r="M46" s="209"/>
      <c r="N46" s="74"/>
      <c r="O46" s="75"/>
      <c r="P46" s="76"/>
      <c r="Q46" s="209"/>
      <c r="R46" s="74"/>
      <c r="S46" s="75"/>
      <c r="T46" s="76"/>
      <c r="U46" s="209"/>
      <c r="V46" s="74"/>
      <c r="W46" s="75"/>
      <c r="X46" s="76"/>
      <c r="Y46" s="209"/>
      <c r="Z46" s="74"/>
      <c r="AA46" s="75"/>
      <c r="AB46" s="76"/>
      <c r="AC46" s="209"/>
    </row>
    <row r="47" spans="1:29" s="77" customFormat="1" x14ac:dyDescent="0.2">
      <c r="A47" s="74"/>
      <c r="B47" s="74"/>
      <c r="C47" s="74"/>
      <c r="D47" s="106"/>
      <c r="E47" s="76"/>
      <c r="F47" s="74"/>
      <c r="G47" s="75"/>
      <c r="H47" s="76"/>
      <c r="I47" s="209"/>
      <c r="J47" s="74"/>
      <c r="K47" s="75"/>
      <c r="L47" s="76"/>
      <c r="M47" s="209"/>
      <c r="N47" s="74"/>
      <c r="O47" s="75"/>
      <c r="P47" s="76"/>
      <c r="Q47" s="209"/>
      <c r="R47" s="74"/>
      <c r="S47" s="75"/>
      <c r="T47" s="76"/>
      <c r="U47" s="209"/>
      <c r="V47" s="74"/>
      <c r="W47" s="75"/>
      <c r="X47" s="76"/>
      <c r="Y47" s="209"/>
      <c r="Z47" s="74"/>
      <c r="AA47" s="75"/>
      <c r="AB47" s="76"/>
      <c r="AC47" s="209"/>
    </row>
    <row r="48" spans="1:29" s="77" customFormat="1" x14ac:dyDescent="0.2">
      <c r="A48" s="74"/>
      <c r="B48" s="74"/>
      <c r="C48" s="74"/>
      <c r="D48" s="106"/>
      <c r="E48" s="76"/>
      <c r="F48" s="74"/>
      <c r="G48" s="75"/>
      <c r="H48" s="76"/>
      <c r="I48" s="209"/>
      <c r="J48" s="74"/>
      <c r="K48" s="75"/>
      <c r="L48" s="76"/>
      <c r="M48" s="209"/>
      <c r="N48" s="74"/>
      <c r="O48" s="75"/>
      <c r="P48" s="76"/>
      <c r="Q48" s="209"/>
      <c r="R48" s="74"/>
      <c r="S48" s="75"/>
      <c r="T48" s="76"/>
      <c r="U48" s="209"/>
      <c r="V48" s="74"/>
      <c r="W48" s="75"/>
      <c r="X48" s="76"/>
      <c r="Y48" s="209"/>
      <c r="Z48" s="74"/>
      <c r="AA48" s="75"/>
      <c r="AB48" s="76"/>
      <c r="AC48" s="209"/>
    </row>
    <row r="49" spans="1:29" s="77" customFormat="1" x14ac:dyDescent="0.2">
      <c r="A49" s="74"/>
      <c r="B49" s="74"/>
      <c r="C49" s="74"/>
      <c r="D49" s="106"/>
      <c r="E49" s="76"/>
      <c r="F49" s="74"/>
      <c r="G49" s="75"/>
      <c r="H49" s="76"/>
      <c r="I49" s="209"/>
      <c r="J49" s="74"/>
      <c r="K49" s="75"/>
      <c r="L49" s="76"/>
      <c r="M49" s="209"/>
      <c r="N49" s="74"/>
      <c r="O49" s="75"/>
      <c r="P49" s="76"/>
      <c r="Q49" s="209"/>
      <c r="R49" s="74"/>
      <c r="S49" s="75"/>
      <c r="T49" s="76"/>
      <c r="U49" s="209"/>
      <c r="V49" s="74"/>
      <c r="W49" s="75"/>
      <c r="X49" s="76"/>
      <c r="Y49" s="209"/>
      <c r="Z49" s="74"/>
      <c r="AA49" s="75"/>
      <c r="AB49" s="76"/>
      <c r="AC49" s="209"/>
    </row>
    <row r="50" spans="1:29" s="77" customFormat="1" x14ac:dyDescent="0.2">
      <c r="A50" s="74"/>
      <c r="B50" s="74"/>
      <c r="C50" s="74"/>
      <c r="D50" s="106"/>
      <c r="E50" s="76"/>
      <c r="F50" s="74"/>
      <c r="G50" s="75"/>
      <c r="H50" s="76"/>
      <c r="I50" s="209"/>
      <c r="J50" s="74"/>
      <c r="K50" s="75"/>
      <c r="L50" s="76"/>
      <c r="M50" s="209"/>
      <c r="N50" s="74"/>
      <c r="O50" s="75"/>
      <c r="P50" s="76"/>
      <c r="Q50" s="209"/>
      <c r="R50" s="74"/>
      <c r="S50" s="75"/>
      <c r="T50" s="76"/>
      <c r="U50" s="209"/>
      <c r="V50" s="74"/>
      <c r="W50" s="75"/>
      <c r="X50" s="76"/>
      <c r="Y50" s="209"/>
      <c r="Z50" s="74"/>
      <c r="AA50" s="75"/>
      <c r="AB50" s="76"/>
      <c r="AC50" s="209"/>
    </row>
    <row r="51" spans="1:29" s="77" customFormat="1" x14ac:dyDescent="0.2">
      <c r="A51" s="74"/>
      <c r="B51" s="74"/>
      <c r="C51" s="74"/>
      <c r="D51" s="106"/>
      <c r="E51" s="76"/>
      <c r="F51" s="74"/>
      <c r="G51" s="75"/>
      <c r="H51" s="76"/>
      <c r="I51" s="209"/>
      <c r="J51" s="74"/>
      <c r="K51" s="75"/>
      <c r="L51" s="76"/>
      <c r="M51" s="209"/>
      <c r="N51" s="74"/>
      <c r="O51" s="75"/>
      <c r="P51" s="76"/>
      <c r="Q51" s="209"/>
      <c r="R51" s="74"/>
      <c r="S51" s="75"/>
      <c r="T51" s="76"/>
      <c r="U51" s="209"/>
      <c r="V51" s="74"/>
      <c r="W51" s="75"/>
      <c r="X51" s="76"/>
      <c r="Y51" s="209"/>
      <c r="Z51" s="74"/>
      <c r="AA51" s="75"/>
      <c r="AB51" s="76"/>
      <c r="AC51" s="209"/>
    </row>
    <row r="52" spans="1:29" s="77" customFormat="1" x14ac:dyDescent="0.2">
      <c r="A52" s="74"/>
      <c r="B52" s="74"/>
      <c r="C52" s="74"/>
      <c r="D52" s="106"/>
      <c r="E52" s="76"/>
      <c r="F52" s="74"/>
      <c r="G52" s="75"/>
      <c r="H52" s="76"/>
      <c r="I52" s="209"/>
      <c r="J52" s="74"/>
      <c r="K52" s="75"/>
      <c r="L52" s="76"/>
      <c r="M52" s="209"/>
      <c r="N52" s="74"/>
      <c r="O52" s="75"/>
      <c r="P52" s="76"/>
      <c r="Q52" s="209"/>
      <c r="R52" s="74"/>
      <c r="S52" s="75"/>
      <c r="T52" s="76"/>
      <c r="U52" s="209"/>
      <c r="V52" s="74"/>
      <c r="W52" s="75"/>
      <c r="X52" s="76"/>
      <c r="Y52" s="209"/>
      <c r="Z52" s="74"/>
      <c r="AA52" s="75"/>
      <c r="AB52" s="76"/>
      <c r="AC52" s="209"/>
    </row>
    <row r="53" spans="1:29" s="77" customFormat="1" x14ac:dyDescent="0.2">
      <c r="A53" s="74"/>
      <c r="B53" s="74"/>
      <c r="C53" s="74"/>
      <c r="D53" s="106"/>
      <c r="E53" s="76"/>
      <c r="F53" s="74"/>
      <c r="G53" s="75"/>
      <c r="H53" s="76"/>
      <c r="I53" s="209"/>
      <c r="J53" s="74"/>
      <c r="K53" s="75"/>
      <c r="L53" s="76"/>
      <c r="M53" s="209"/>
      <c r="N53" s="74"/>
      <c r="O53" s="75"/>
      <c r="P53" s="76"/>
      <c r="Q53" s="209"/>
      <c r="R53" s="74"/>
      <c r="S53" s="75"/>
      <c r="T53" s="76"/>
      <c r="U53" s="209"/>
      <c r="V53" s="74"/>
      <c r="W53" s="75"/>
      <c r="X53" s="76"/>
      <c r="Y53" s="209"/>
      <c r="Z53" s="74"/>
      <c r="AA53" s="75"/>
      <c r="AB53" s="76"/>
      <c r="AC53" s="209"/>
    </row>
    <row r="54" spans="1:29" s="77" customFormat="1" x14ac:dyDescent="0.2">
      <c r="A54" s="74"/>
      <c r="B54" s="74"/>
      <c r="C54" s="74"/>
      <c r="D54" s="106"/>
      <c r="E54" s="76"/>
      <c r="F54" s="74"/>
      <c r="G54" s="75"/>
      <c r="H54" s="76"/>
      <c r="I54" s="209"/>
      <c r="J54" s="74"/>
      <c r="K54" s="75"/>
      <c r="L54" s="76"/>
      <c r="M54" s="209"/>
      <c r="N54" s="74"/>
      <c r="O54" s="75"/>
      <c r="P54" s="76"/>
      <c r="Q54" s="209"/>
      <c r="R54" s="74"/>
      <c r="S54" s="75"/>
      <c r="T54" s="76"/>
      <c r="U54" s="209"/>
      <c r="V54" s="74"/>
      <c r="W54" s="75"/>
      <c r="X54" s="76"/>
      <c r="Y54" s="209"/>
      <c r="Z54" s="74"/>
      <c r="AA54" s="75"/>
      <c r="AB54" s="76"/>
      <c r="AC54" s="209"/>
    </row>
    <row r="55" spans="1:29" s="77" customFormat="1" x14ac:dyDescent="0.2">
      <c r="A55" s="74"/>
      <c r="B55" s="74"/>
      <c r="C55" s="74"/>
      <c r="D55" s="106"/>
      <c r="E55" s="76"/>
      <c r="F55" s="74"/>
      <c r="G55" s="75"/>
      <c r="H55" s="76"/>
      <c r="I55" s="209"/>
      <c r="J55" s="74"/>
      <c r="K55" s="75"/>
      <c r="L55" s="76"/>
      <c r="M55" s="209"/>
      <c r="N55" s="74"/>
      <c r="O55" s="75"/>
      <c r="P55" s="76"/>
      <c r="Q55" s="209"/>
      <c r="R55" s="74"/>
      <c r="S55" s="75"/>
      <c r="T55" s="76"/>
      <c r="U55" s="209"/>
      <c r="V55" s="74"/>
      <c r="W55" s="75"/>
      <c r="X55" s="76"/>
      <c r="Y55" s="209"/>
      <c r="Z55" s="74"/>
      <c r="AA55" s="75"/>
      <c r="AB55" s="76"/>
      <c r="AC55" s="209"/>
    </row>
    <row r="56" spans="1:29" s="77" customFormat="1" x14ac:dyDescent="0.2">
      <c r="A56" s="74"/>
      <c r="B56" s="74"/>
      <c r="C56" s="74"/>
      <c r="D56" s="106"/>
      <c r="E56" s="76"/>
      <c r="F56" s="74"/>
      <c r="G56" s="75"/>
      <c r="H56" s="76"/>
      <c r="I56" s="209"/>
      <c r="J56" s="74"/>
      <c r="K56" s="75"/>
      <c r="L56" s="76"/>
      <c r="M56" s="209"/>
      <c r="N56" s="74"/>
      <c r="O56" s="75"/>
      <c r="P56" s="76"/>
      <c r="Q56" s="209"/>
      <c r="R56" s="74"/>
      <c r="S56" s="75"/>
      <c r="T56" s="76"/>
      <c r="U56" s="209"/>
      <c r="V56" s="74"/>
      <c r="W56" s="75"/>
      <c r="X56" s="76"/>
      <c r="Y56" s="209"/>
      <c r="Z56" s="74"/>
      <c r="AA56" s="75"/>
      <c r="AB56" s="76"/>
      <c r="AC56" s="209"/>
    </row>
    <row r="57" spans="1:29" s="77" customFormat="1" x14ac:dyDescent="0.2">
      <c r="A57" s="74"/>
      <c r="B57" s="74"/>
      <c r="C57" s="74"/>
      <c r="D57" s="106"/>
      <c r="E57" s="76"/>
      <c r="F57" s="74"/>
      <c r="G57" s="75"/>
      <c r="H57" s="76"/>
      <c r="I57" s="209"/>
      <c r="J57" s="74"/>
      <c r="K57" s="75"/>
      <c r="L57" s="76"/>
      <c r="M57" s="209"/>
      <c r="N57" s="74"/>
      <c r="O57" s="75"/>
      <c r="P57" s="76"/>
      <c r="Q57" s="209"/>
      <c r="R57" s="74"/>
      <c r="S57" s="75"/>
      <c r="T57" s="76"/>
      <c r="U57" s="209"/>
      <c r="V57" s="74"/>
      <c r="W57" s="75"/>
      <c r="X57" s="76"/>
      <c r="Y57" s="209"/>
      <c r="Z57" s="74"/>
      <c r="AA57" s="75"/>
      <c r="AB57" s="76"/>
      <c r="AC57" s="209"/>
    </row>
    <row r="58" spans="1:29" s="77" customFormat="1" x14ac:dyDescent="0.2">
      <c r="A58" s="74"/>
      <c r="B58" s="74"/>
      <c r="C58" s="74"/>
      <c r="D58" s="106"/>
      <c r="E58" s="76"/>
      <c r="F58" s="74"/>
      <c r="G58" s="75"/>
      <c r="H58" s="76"/>
      <c r="I58" s="209"/>
      <c r="J58" s="74"/>
      <c r="K58" s="75"/>
      <c r="L58" s="76"/>
      <c r="M58" s="209"/>
      <c r="N58" s="74"/>
      <c r="O58" s="75"/>
      <c r="P58" s="76"/>
      <c r="Q58" s="209"/>
      <c r="R58" s="74"/>
      <c r="S58" s="75"/>
      <c r="T58" s="76"/>
      <c r="U58" s="209"/>
      <c r="V58" s="74"/>
      <c r="W58" s="75"/>
      <c r="X58" s="76"/>
      <c r="Y58" s="209"/>
      <c r="Z58" s="74"/>
      <c r="AA58" s="75"/>
      <c r="AB58" s="76"/>
      <c r="AC58" s="209"/>
    </row>
    <row r="59" spans="1:29" s="77" customFormat="1" x14ac:dyDescent="0.2">
      <c r="A59" s="74"/>
      <c r="B59" s="74"/>
      <c r="C59" s="74"/>
      <c r="D59" s="106"/>
      <c r="E59" s="76"/>
      <c r="F59" s="74"/>
      <c r="G59" s="75"/>
      <c r="H59" s="76"/>
      <c r="I59" s="209"/>
      <c r="J59" s="74"/>
      <c r="K59" s="75"/>
      <c r="L59" s="76"/>
      <c r="M59" s="209"/>
      <c r="N59" s="74"/>
      <c r="O59" s="75"/>
      <c r="P59" s="76"/>
      <c r="Q59" s="209"/>
      <c r="R59" s="74"/>
      <c r="S59" s="75"/>
      <c r="T59" s="76"/>
      <c r="U59" s="209"/>
      <c r="V59" s="74"/>
      <c r="W59" s="75"/>
      <c r="X59" s="76"/>
      <c r="Y59" s="209"/>
      <c r="Z59" s="74"/>
      <c r="AA59" s="75"/>
      <c r="AB59" s="76"/>
      <c r="AC59" s="209"/>
    </row>
    <row r="60" spans="1:29" s="77" customFormat="1" x14ac:dyDescent="0.2">
      <c r="A60" s="74"/>
      <c r="B60" s="74"/>
      <c r="C60" s="74"/>
      <c r="D60" s="106"/>
      <c r="E60" s="76"/>
      <c r="F60" s="74"/>
      <c r="G60" s="75"/>
      <c r="H60" s="76"/>
      <c r="I60" s="209"/>
      <c r="J60" s="74"/>
      <c r="K60" s="75"/>
      <c r="L60" s="76"/>
      <c r="M60" s="209"/>
      <c r="N60" s="74"/>
      <c r="O60" s="75"/>
      <c r="P60" s="76"/>
      <c r="Q60" s="209"/>
      <c r="R60" s="74"/>
      <c r="S60" s="75"/>
      <c r="T60" s="76"/>
      <c r="U60" s="209"/>
      <c r="V60" s="74"/>
      <c r="W60" s="75"/>
      <c r="X60" s="76"/>
      <c r="Y60" s="209"/>
      <c r="Z60" s="74"/>
      <c r="AA60" s="75"/>
      <c r="AB60" s="76"/>
      <c r="AC60" s="209"/>
    </row>
    <row r="61" spans="1:29" s="77" customFormat="1" x14ac:dyDescent="0.2">
      <c r="A61" s="74"/>
      <c r="B61" s="74"/>
      <c r="C61" s="74"/>
      <c r="D61" s="106"/>
      <c r="E61" s="76"/>
      <c r="F61" s="74"/>
      <c r="G61" s="75"/>
      <c r="H61" s="76"/>
      <c r="I61" s="209"/>
      <c r="J61" s="74"/>
      <c r="K61" s="75"/>
      <c r="L61" s="76"/>
      <c r="M61" s="209"/>
      <c r="N61" s="74"/>
      <c r="O61" s="75"/>
      <c r="P61" s="76"/>
      <c r="Q61" s="209"/>
      <c r="R61" s="74"/>
      <c r="S61" s="75"/>
      <c r="T61" s="76"/>
      <c r="U61" s="209"/>
      <c r="V61" s="74"/>
      <c r="W61" s="75"/>
      <c r="X61" s="76"/>
      <c r="Y61" s="209"/>
      <c r="Z61" s="74"/>
      <c r="AA61" s="75"/>
      <c r="AB61" s="76"/>
      <c r="AC61" s="209"/>
    </row>
    <row r="62" spans="1:29" s="77" customFormat="1" x14ac:dyDescent="0.2">
      <c r="A62" s="74"/>
      <c r="B62" s="74"/>
      <c r="C62" s="74"/>
      <c r="D62" s="106"/>
      <c r="E62" s="76"/>
      <c r="F62" s="74"/>
      <c r="G62" s="75"/>
      <c r="H62" s="76"/>
      <c r="I62" s="209"/>
      <c r="J62" s="74"/>
      <c r="K62" s="75"/>
      <c r="L62" s="76"/>
      <c r="M62" s="209"/>
      <c r="N62" s="74"/>
      <c r="O62" s="75"/>
      <c r="P62" s="76"/>
      <c r="Q62" s="209"/>
      <c r="R62" s="74"/>
      <c r="S62" s="75"/>
      <c r="T62" s="76"/>
      <c r="U62" s="209"/>
      <c r="V62" s="74"/>
      <c r="W62" s="75"/>
      <c r="X62" s="76"/>
      <c r="Y62" s="209"/>
      <c r="Z62" s="74"/>
      <c r="AA62" s="75"/>
      <c r="AB62" s="76"/>
      <c r="AC62" s="209"/>
    </row>
    <row r="63" spans="1:29" s="77" customFormat="1" x14ac:dyDescent="0.2">
      <c r="A63" s="74"/>
      <c r="B63" s="74"/>
      <c r="C63" s="74"/>
      <c r="D63" s="106"/>
      <c r="E63" s="76"/>
      <c r="F63" s="74"/>
      <c r="G63" s="75"/>
      <c r="H63" s="76"/>
      <c r="I63" s="209"/>
      <c r="J63" s="74"/>
      <c r="K63" s="75"/>
      <c r="L63" s="76"/>
      <c r="M63" s="209"/>
      <c r="N63" s="74"/>
      <c r="O63" s="75"/>
      <c r="P63" s="76"/>
      <c r="Q63" s="209"/>
      <c r="R63" s="74"/>
      <c r="S63" s="75"/>
      <c r="T63" s="76"/>
      <c r="U63" s="209"/>
      <c r="V63" s="74"/>
      <c r="W63" s="75"/>
      <c r="X63" s="76"/>
      <c r="Y63" s="209"/>
      <c r="Z63" s="74"/>
      <c r="AA63" s="75"/>
      <c r="AB63" s="76"/>
      <c r="AC63" s="209"/>
    </row>
    <row r="64" spans="1:29" s="77" customFormat="1" x14ac:dyDescent="0.2">
      <c r="A64" s="74"/>
      <c r="B64" s="74"/>
      <c r="C64" s="74"/>
      <c r="D64" s="106"/>
      <c r="E64" s="76"/>
      <c r="F64" s="74"/>
      <c r="G64" s="75"/>
      <c r="H64" s="76"/>
      <c r="I64" s="209"/>
      <c r="J64" s="74"/>
      <c r="K64" s="75"/>
      <c r="L64" s="76"/>
      <c r="M64" s="209"/>
      <c r="N64" s="74"/>
      <c r="O64" s="75"/>
      <c r="P64" s="76"/>
      <c r="Q64" s="209"/>
      <c r="R64" s="74"/>
      <c r="S64" s="75"/>
      <c r="T64" s="76"/>
      <c r="U64" s="209"/>
      <c r="V64" s="74"/>
      <c r="W64" s="75"/>
      <c r="X64" s="76"/>
      <c r="Y64" s="209"/>
      <c r="Z64" s="74"/>
      <c r="AA64" s="75"/>
      <c r="AB64" s="76"/>
      <c r="AC64" s="209"/>
    </row>
    <row r="65" spans="1:29" s="77" customFormat="1" x14ac:dyDescent="0.2">
      <c r="A65" s="74"/>
      <c r="B65" s="74"/>
      <c r="C65" s="74"/>
      <c r="D65" s="106"/>
      <c r="E65" s="76"/>
      <c r="F65" s="74"/>
      <c r="G65" s="75"/>
      <c r="H65" s="76"/>
      <c r="I65" s="209"/>
      <c r="J65" s="74"/>
      <c r="K65" s="75"/>
      <c r="L65" s="76"/>
      <c r="M65" s="209"/>
      <c r="N65" s="74"/>
      <c r="O65" s="75"/>
      <c r="P65" s="76"/>
      <c r="Q65" s="209"/>
      <c r="R65" s="74"/>
      <c r="S65" s="75"/>
      <c r="T65" s="76"/>
      <c r="U65" s="209"/>
      <c r="V65" s="74"/>
      <c r="W65" s="75"/>
      <c r="X65" s="76"/>
      <c r="Y65" s="209"/>
      <c r="Z65" s="74"/>
      <c r="AA65" s="75"/>
      <c r="AB65" s="76"/>
      <c r="AC65" s="209"/>
    </row>
    <row r="66" spans="1:29" s="77" customFormat="1" x14ac:dyDescent="0.2">
      <c r="A66" s="74"/>
      <c r="B66" s="74"/>
      <c r="C66" s="74"/>
      <c r="D66" s="106"/>
      <c r="E66" s="76"/>
      <c r="F66" s="74"/>
      <c r="G66" s="75"/>
      <c r="H66" s="76"/>
      <c r="I66" s="209"/>
      <c r="J66" s="74"/>
      <c r="K66" s="75"/>
      <c r="L66" s="76"/>
      <c r="M66" s="209"/>
      <c r="N66" s="74"/>
      <c r="O66" s="75"/>
      <c r="P66" s="76"/>
      <c r="Q66" s="209"/>
      <c r="R66" s="74"/>
      <c r="S66" s="75"/>
      <c r="T66" s="76"/>
      <c r="U66" s="209"/>
      <c r="V66" s="74"/>
      <c r="W66" s="75"/>
      <c r="X66" s="76"/>
      <c r="Y66" s="209"/>
      <c r="Z66" s="74"/>
      <c r="AA66" s="75"/>
      <c r="AB66" s="76"/>
      <c r="AC66" s="209"/>
    </row>
    <row r="67" spans="1:29" s="77" customFormat="1" x14ac:dyDescent="0.2">
      <c r="A67" s="74"/>
      <c r="B67" s="74"/>
      <c r="C67" s="74"/>
      <c r="D67" s="106"/>
      <c r="E67" s="76"/>
      <c r="F67" s="74"/>
      <c r="G67" s="75"/>
      <c r="H67" s="76"/>
      <c r="I67" s="209"/>
      <c r="J67" s="74"/>
      <c r="K67" s="75"/>
      <c r="L67" s="76"/>
      <c r="M67" s="209"/>
      <c r="N67" s="74"/>
      <c r="O67" s="75"/>
      <c r="P67" s="76"/>
      <c r="Q67" s="209"/>
      <c r="R67" s="74"/>
      <c r="S67" s="75"/>
      <c r="T67" s="76"/>
      <c r="U67" s="209"/>
      <c r="V67" s="74"/>
      <c r="W67" s="75"/>
      <c r="X67" s="76"/>
      <c r="Y67" s="209"/>
      <c r="Z67" s="74"/>
      <c r="AA67" s="75"/>
      <c r="AB67" s="76"/>
      <c r="AC67" s="209"/>
    </row>
    <row r="68" spans="1:29" s="77" customFormat="1" x14ac:dyDescent="0.2">
      <c r="A68" s="74"/>
      <c r="B68" s="74"/>
      <c r="C68" s="74"/>
      <c r="D68" s="106"/>
      <c r="E68" s="76"/>
      <c r="F68" s="74"/>
      <c r="G68" s="75"/>
      <c r="H68" s="76"/>
      <c r="I68" s="209"/>
      <c r="J68" s="74"/>
      <c r="K68" s="75"/>
      <c r="L68" s="76"/>
      <c r="M68" s="209"/>
      <c r="N68" s="74"/>
      <c r="O68" s="75"/>
      <c r="P68" s="76"/>
      <c r="Q68" s="209"/>
      <c r="R68" s="74"/>
      <c r="S68" s="75"/>
      <c r="T68" s="76"/>
      <c r="U68" s="209"/>
      <c r="V68" s="74"/>
      <c r="W68" s="75"/>
      <c r="X68" s="76"/>
      <c r="Y68" s="209"/>
      <c r="Z68" s="74"/>
      <c r="AA68" s="75"/>
      <c r="AB68" s="76"/>
      <c r="AC68" s="209"/>
    </row>
    <row r="69" spans="1:29" s="77" customFormat="1" x14ac:dyDescent="0.2">
      <c r="A69" s="74"/>
      <c r="B69" s="74"/>
      <c r="C69" s="74"/>
      <c r="D69" s="106"/>
      <c r="E69" s="76"/>
      <c r="F69" s="74"/>
      <c r="G69" s="75"/>
      <c r="H69" s="76"/>
      <c r="I69" s="209"/>
      <c r="J69" s="74"/>
      <c r="K69" s="75"/>
      <c r="L69" s="76"/>
      <c r="M69" s="209"/>
      <c r="N69" s="74"/>
      <c r="O69" s="75"/>
      <c r="P69" s="76"/>
      <c r="Q69" s="209"/>
      <c r="R69" s="74"/>
      <c r="S69" s="75"/>
      <c r="T69" s="76"/>
      <c r="U69" s="209"/>
      <c r="V69" s="74"/>
      <c r="W69" s="75"/>
      <c r="X69" s="76"/>
      <c r="Y69" s="209"/>
      <c r="Z69" s="74"/>
      <c r="AA69" s="75"/>
      <c r="AB69" s="76"/>
      <c r="AC69" s="209"/>
    </row>
    <row r="70" spans="1:29" s="77" customFormat="1" x14ac:dyDescent="0.2">
      <c r="A70" s="74"/>
      <c r="B70" s="74"/>
      <c r="C70" s="74"/>
      <c r="D70" s="106"/>
      <c r="E70" s="76"/>
      <c r="F70" s="74"/>
      <c r="G70" s="75"/>
      <c r="H70" s="76"/>
      <c r="I70" s="209"/>
      <c r="J70" s="74"/>
      <c r="K70" s="75"/>
      <c r="L70" s="76"/>
      <c r="M70" s="209"/>
      <c r="N70" s="74"/>
      <c r="O70" s="75"/>
      <c r="P70" s="76"/>
      <c r="Q70" s="209"/>
      <c r="R70" s="74"/>
      <c r="S70" s="75"/>
      <c r="T70" s="76"/>
      <c r="U70" s="209"/>
      <c r="V70" s="74"/>
      <c r="W70" s="75"/>
      <c r="X70" s="76"/>
      <c r="Y70" s="209"/>
      <c r="Z70" s="74"/>
      <c r="AA70" s="75"/>
      <c r="AB70" s="76"/>
      <c r="AC70" s="209"/>
    </row>
    <row r="71" spans="1:29" s="77" customFormat="1" x14ac:dyDescent="0.2">
      <c r="A71" s="74"/>
      <c r="B71" s="74"/>
      <c r="C71" s="74"/>
      <c r="D71" s="106"/>
      <c r="E71" s="76"/>
      <c r="F71" s="74"/>
      <c r="G71" s="75"/>
      <c r="H71" s="76"/>
      <c r="I71" s="209"/>
      <c r="J71" s="74"/>
      <c r="K71" s="75"/>
      <c r="L71" s="76"/>
      <c r="M71" s="209"/>
      <c r="N71" s="74"/>
      <c r="O71" s="75"/>
      <c r="P71" s="76"/>
      <c r="Q71" s="209"/>
      <c r="R71" s="74"/>
      <c r="S71" s="75"/>
      <c r="T71" s="76"/>
      <c r="U71" s="209"/>
      <c r="V71" s="74"/>
      <c r="W71" s="75"/>
      <c r="X71" s="76"/>
      <c r="Y71" s="209"/>
      <c r="Z71" s="74"/>
      <c r="AA71" s="75"/>
      <c r="AB71" s="76"/>
      <c r="AC71" s="209"/>
    </row>
    <row r="72" spans="1:29" s="77" customFormat="1" x14ac:dyDescent="0.2">
      <c r="A72" s="74"/>
      <c r="B72" s="74"/>
      <c r="C72" s="74"/>
      <c r="D72" s="106"/>
      <c r="E72" s="76"/>
      <c r="F72" s="74"/>
      <c r="G72" s="75"/>
      <c r="H72" s="76"/>
      <c r="I72" s="209"/>
      <c r="J72" s="74"/>
      <c r="K72" s="75"/>
      <c r="L72" s="76"/>
      <c r="M72" s="209"/>
      <c r="N72" s="74"/>
      <c r="O72" s="75"/>
      <c r="P72" s="76"/>
      <c r="Q72" s="209"/>
      <c r="R72" s="74"/>
      <c r="S72" s="75"/>
      <c r="T72" s="76"/>
      <c r="U72" s="209"/>
      <c r="V72" s="74"/>
      <c r="W72" s="75"/>
      <c r="X72" s="76"/>
      <c r="Y72" s="209"/>
      <c r="Z72" s="74"/>
      <c r="AA72" s="75"/>
      <c r="AB72" s="76"/>
      <c r="AC72" s="209"/>
    </row>
    <row r="73" spans="1:29" s="77" customFormat="1" x14ac:dyDescent="0.2">
      <c r="A73" s="74"/>
      <c r="B73" s="74"/>
      <c r="C73" s="74"/>
      <c r="D73" s="106"/>
      <c r="E73" s="76"/>
      <c r="F73" s="74"/>
      <c r="G73" s="75"/>
      <c r="H73" s="76"/>
      <c r="I73" s="209"/>
      <c r="J73" s="74"/>
      <c r="K73" s="75"/>
      <c r="L73" s="76"/>
      <c r="M73" s="209"/>
      <c r="N73" s="74"/>
      <c r="O73" s="75"/>
      <c r="P73" s="76"/>
      <c r="Q73" s="209"/>
      <c r="R73" s="74"/>
      <c r="S73" s="75"/>
      <c r="T73" s="76"/>
      <c r="U73" s="209"/>
      <c r="V73" s="74"/>
      <c r="W73" s="75"/>
      <c r="X73" s="76"/>
      <c r="Y73" s="209"/>
      <c r="Z73" s="74"/>
      <c r="AA73" s="75"/>
      <c r="AB73" s="76"/>
      <c r="AC73" s="209"/>
    </row>
    <row r="74" spans="1:29" s="77" customFormat="1" x14ac:dyDescent="0.2">
      <c r="A74" s="74"/>
      <c r="B74" s="74"/>
      <c r="C74" s="74"/>
      <c r="D74" s="106"/>
      <c r="E74" s="76"/>
      <c r="F74" s="74"/>
      <c r="G74" s="75"/>
      <c r="H74" s="76"/>
      <c r="I74" s="209"/>
      <c r="J74" s="74"/>
      <c r="K74" s="75"/>
      <c r="L74" s="76"/>
      <c r="M74" s="209"/>
      <c r="N74" s="74"/>
      <c r="O74" s="75"/>
      <c r="P74" s="76"/>
      <c r="Q74" s="209"/>
      <c r="R74" s="74"/>
      <c r="S74" s="75"/>
      <c r="T74" s="76"/>
      <c r="U74" s="209"/>
      <c r="V74" s="74"/>
      <c r="W74" s="75"/>
      <c r="X74" s="76"/>
      <c r="Y74" s="209"/>
      <c r="Z74" s="74"/>
      <c r="AA74" s="75"/>
      <c r="AB74" s="76"/>
      <c r="AC74" s="209"/>
    </row>
    <row r="75" spans="1:29" s="77" customFormat="1" x14ac:dyDescent="0.2">
      <c r="A75" s="74"/>
      <c r="B75" s="74"/>
      <c r="C75" s="74"/>
      <c r="D75" s="106"/>
      <c r="E75" s="76"/>
      <c r="F75" s="74"/>
      <c r="G75" s="75"/>
      <c r="H75" s="76"/>
      <c r="I75" s="209"/>
      <c r="J75" s="74"/>
      <c r="K75" s="75"/>
      <c r="L75" s="76"/>
      <c r="M75" s="209"/>
      <c r="N75" s="74"/>
      <c r="O75" s="75"/>
      <c r="P75" s="76"/>
      <c r="Q75" s="209"/>
      <c r="R75" s="74"/>
      <c r="S75" s="75"/>
      <c r="T75" s="76"/>
      <c r="U75" s="209"/>
      <c r="V75" s="74"/>
      <c r="W75" s="75"/>
      <c r="X75" s="76"/>
      <c r="Y75" s="209"/>
      <c r="Z75" s="74"/>
      <c r="AA75" s="75"/>
      <c r="AB75" s="76"/>
      <c r="AC75" s="209"/>
    </row>
    <row r="76" spans="1:29" s="77" customFormat="1" x14ac:dyDescent="0.2">
      <c r="A76" s="74"/>
      <c r="B76" s="74"/>
      <c r="C76" s="74"/>
      <c r="D76" s="106"/>
      <c r="E76" s="76"/>
      <c r="F76" s="74"/>
      <c r="G76" s="75"/>
      <c r="H76" s="76"/>
      <c r="I76" s="209"/>
      <c r="J76" s="74"/>
      <c r="K76" s="75"/>
      <c r="L76" s="76"/>
      <c r="M76" s="209"/>
      <c r="N76" s="74"/>
      <c r="O76" s="75"/>
      <c r="P76" s="76"/>
      <c r="Q76" s="209"/>
      <c r="R76" s="74"/>
      <c r="S76" s="75"/>
      <c r="T76" s="76"/>
      <c r="U76" s="209"/>
      <c r="V76" s="74"/>
      <c r="W76" s="75"/>
      <c r="X76" s="76"/>
      <c r="Y76" s="209"/>
      <c r="Z76" s="74"/>
      <c r="AA76" s="75"/>
      <c r="AB76" s="76"/>
      <c r="AC76" s="209"/>
    </row>
    <row r="77" spans="1:29" s="77" customFormat="1" x14ac:dyDescent="0.2">
      <c r="A77" s="74"/>
      <c r="B77" s="74"/>
      <c r="C77" s="74"/>
      <c r="D77" s="106"/>
      <c r="E77" s="76"/>
      <c r="F77" s="74"/>
      <c r="G77" s="75"/>
      <c r="H77" s="76"/>
      <c r="I77" s="209"/>
      <c r="J77" s="74"/>
      <c r="K77" s="75"/>
      <c r="L77" s="76"/>
      <c r="M77" s="209"/>
      <c r="N77" s="74"/>
      <c r="O77" s="75"/>
      <c r="P77" s="76"/>
      <c r="Q77" s="209"/>
      <c r="R77" s="74"/>
      <c r="S77" s="75"/>
      <c r="T77" s="76"/>
      <c r="U77" s="209"/>
      <c r="V77" s="74"/>
      <c r="W77" s="75"/>
      <c r="X77" s="76"/>
      <c r="Y77" s="209"/>
      <c r="Z77" s="74"/>
      <c r="AA77" s="75"/>
      <c r="AB77" s="76"/>
      <c r="AC77" s="209"/>
    </row>
    <row r="78" spans="1:29" s="77" customFormat="1" x14ac:dyDescent="0.2">
      <c r="A78" s="74"/>
      <c r="B78" s="74"/>
      <c r="C78" s="74"/>
      <c r="D78" s="106"/>
      <c r="E78" s="76"/>
      <c r="F78" s="74"/>
      <c r="G78" s="75"/>
      <c r="H78" s="76"/>
      <c r="I78" s="209"/>
      <c r="J78" s="74"/>
      <c r="K78" s="75"/>
      <c r="L78" s="76"/>
      <c r="M78" s="209"/>
      <c r="N78" s="74"/>
      <c r="O78" s="75"/>
      <c r="P78" s="76"/>
      <c r="Q78" s="209"/>
      <c r="R78" s="74"/>
      <c r="S78" s="75"/>
      <c r="T78" s="76"/>
      <c r="U78" s="209"/>
      <c r="V78" s="74"/>
      <c r="W78" s="75"/>
      <c r="X78" s="76"/>
      <c r="Y78" s="209"/>
      <c r="Z78" s="74"/>
      <c r="AA78" s="75"/>
      <c r="AB78" s="76"/>
      <c r="AC78" s="209"/>
    </row>
    <row r="79" spans="1:29" s="77" customFormat="1" x14ac:dyDescent="0.2">
      <c r="A79" s="74"/>
      <c r="B79" s="74"/>
      <c r="C79" s="74"/>
      <c r="D79" s="106"/>
      <c r="E79" s="76"/>
      <c r="F79" s="74"/>
      <c r="G79" s="75"/>
      <c r="H79" s="76"/>
      <c r="I79" s="209"/>
      <c r="J79" s="74"/>
      <c r="K79" s="75"/>
      <c r="L79" s="76"/>
      <c r="M79" s="209"/>
      <c r="N79" s="74"/>
      <c r="O79" s="75"/>
      <c r="P79" s="76"/>
      <c r="Q79" s="209"/>
      <c r="R79" s="74"/>
      <c r="S79" s="75"/>
      <c r="T79" s="76"/>
      <c r="U79" s="209"/>
      <c r="V79" s="74"/>
      <c r="W79" s="75"/>
      <c r="X79" s="76"/>
      <c r="Y79" s="209"/>
      <c r="Z79" s="74"/>
      <c r="AA79" s="75"/>
      <c r="AB79" s="76"/>
      <c r="AC79" s="209"/>
    </row>
    <row r="80" spans="1:29" s="77" customFormat="1" x14ac:dyDescent="0.2">
      <c r="A80" s="74"/>
      <c r="B80" s="74"/>
      <c r="C80" s="74"/>
      <c r="D80" s="106"/>
      <c r="E80" s="76"/>
      <c r="F80" s="74"/>
      <c r="G80" s="75"/>
      <c r="H80" s="76"/>
      <c r="I80" s="209"/>
      <c r="J80" s="74"/>
      <c r="K80" s="75"/>
      <c r="L80" s="76"/>
      <c r="M80" s="209"/>
      <c r="N80" s="74"/>
      <c r="O80" s="75"/>
      <c r="P80" s="76"/>
      <c r="Q80" s="209"/>
      <c r="R80" s="74"/>
      <c r="S80" s="75"/>
      <c r="T80" s="76"/>
      <c r="U80" s="209"/>
      <c r="V80" s="74"/>
      <c r="W80" s="75"/>
      <c r="X80" s="76"/>
      <c r="Y80" s="209"/>
      <c r="Z80" s="74"/>
      <c r="AA80" s="75"/>
      <c r="AB80" s="76"/>
      <c r="AC80" s="209"/>
    </row>
    <row r="81" spans="1:29" s="77" customFormat="1" x14ac:dyDescent="0.2">
      <c r="A81" s="74"/>
      <c r="B81" s="74"/>
      <c r="C81" s="74"/>
      <c r="D81" s="106"/>
      <c r="E81" s="76"/>
      <c r="F81" s="74"/>
      <c r="G81" s="75"/>
      <c r="H81" s="76"/>
      <c r="I81" s="209"/>
      <c r="J81" s="74"/>
      <c r="K81" s="75"/>
      <c r="L81" s="76"/>
      <c r="M81" s="209"/>
      <c r="N81" s="74"/>
      <c r="O81" s="75"/>
      <c r="P81" s="76"/>
      <c r="Q81" s="209"/>
      <c r="R81" s="74"/>
      <c r="S81" s="75"/>
      <c r="T81" s="76"/>
      <c r="U81" s="209"/>
      <c r="V81" s="74"/>
      <c r="W81" s="75"/>
      <c r="X81" s="76"/>
      <c r="Y81" s="209"/>
      <c r="Z81" s="74"/>
      <c r="AA81" s="75"/>
      <c r="AB81" s="76"/>
      <c r="AC81" s="209"/>
    </row>
    <row r="82" spans="1:29" s="77" customFormat="1" x14ac:dyDescent="0.2">
      <c r="A82" s="74"/>
      <c r="B82" s="74"/>
      <c r="C82" s="74"/>
      <c r="D82" s="106"/>
      <c r="E82" s="76"/>
      <c r="F82" s="74"/>
      <c r="G82" s="75"/>
      <c r="H82" s="76"/>
      <c r="I82" s="209"/>
      <c r="J82" s="74"/>
      <c r="K82" s="75"/>
      <c r="L82" s="76"/>
      <c r="M82" s="209"/>
      <c r="N82" s="74"/>
      <c r="O82" s="75"/>
      <c r="P82" s="76"/>
      <c r="Q82" s="209"/>
      <c r="R82" s="74"/>
      <c r="S82" s="75"/>
      <c r="T82" s="76"/>
      <c r="U82" s="209"/>
      <c r="V82" s="74"/>
      <c r="W82" s="75"/>
      <c r="X82" s="76"/>
      <c r="Y82" s="209"/>
      <c r="Z82" s="74"/>
      <c r="AA82" s="75"/>
      <c r="AB82" s="76"/>
      <c r="AC82" s="209"/>
    </row>
    <row r="83" spans="1:29" s="77" customFormat="1" x14ac:dyDescent="0.2">
      <c r="A83" s="74"/>
      <c r="B83" s="74"/>
      <c r="C83" s="74"/>
      <c r="D83" s="106"/>
      <c r="E83" s="76"/>
      <c r="F83" s="74"/>
      <c r="G83" s="75"/>
      <c r="H83" s="76"/>
      <c r="I83" s="209"/>
      <c r="J83" s="74"/>
      <c r="K83" s="75"/>
      <c r="L83" s="76"/>
      <c r="M83" s="209"/>
      <c r="N83" s="74"/>
      <c r="O83" s="75"/>
      <c r="P83" s="76"/>
      <c r="Q83" s="209"/>
      <c r="R83" s="74"/>
      <c r="S83" s="75"/>
      <c r="T83" s="76"/>
      <c r="U83" s="209"/>
      <c r="V83" s="74"/>
      <c r="W83" s="75"/>
      <c r="X83" s="76"/>
      <c r="Y83" s="209"/>
      <c r="Z83" s="74"/>
      <c r="AA83" s="75"/>
      <c r="AB83" s="76"/>
      <c r="AC83" s="209"/>
    </row>
    <row r="84" spans="1:29" s="77" customFormat="1" x14ac:dyDescent="0.2">
      <c r="A84" s="74"/>
      <c r="B84" s="74"/>
      <c r="C84" s="74"/>
      <c r="D84" s="106"/>
      <c r="E84" s="76"/>
      <c r="F84" s="74"/>
      <c r="G84" s="75"/>
      <c r="H84" s="76"/>
      <c r="I84" s="209"/>
      <c r="J84" s="74"/>
      <c r="K84" s="75"/>
      <c r="L84" s="76"/>
      <c r="M84" s="209"/>
      <c r="N84" s="74"/>
      <c r="O84" s="75"/>
      <c r="P84" s="76"/>
      <c r="Q84" s="209"/>
      <c r="R84" s="74"/>
      <c r="S84" s="75"/>
      <c r="T84" s="76"/>
      <c r="U84" s="209"/>
      <c r="V84" s="74"/>
      <c r="W84" s="75"/>
      <c r="X84" s="76"/>
      <c r="Y84" s="209"/>
      <c r="Z84" s="74"/>
      <c r="AA84" s="75"/>
      <c r="AB84" s="76"/>
      <c r="AC84" s="209"/>
    </row>
    <row r="85" spans="1:29" s="77" customFormat="1" x14ac:dyDescent="0.2">
      <c r="A85" s="74"/>
      <c r="B85" s="74"/>
      <c r="C85" s="74"/>
      <c r="D85" s="106"/>
      <c r="E85" s="76"/>
      <c r="F85" s="74"/>
      <c r="G85" s="75"/>
      <c r="H85" s="76"/>
      <c r="I85" s="209"/>
      <c r="J85" s="74"/>
      <c r="K85" s="75"/>
      <c r="L85" s="76"/>
      <c r="M85" s="209"/>
      <c r="N85" s="74"/>
      <c r="O85" s="75"/>
      <c r="P85" s="76"/>
      <c r="Q85" s="209"/>
      <c r="R85" s="74"/>
      <c r="S85" s="75"/>
      <c r="T85" s="76"/>
      <c r="U85" s="209"/>
      <c r="V85" s="74"/>
      <c r="W85" s="75"/>
      <c r="X85" s="76"/>
      <c r="Y85" s="209"/>
      <c r="Z85" s="74"/>
      <c r="AA85" s="75"/>
      <c r="AB85" s="76"/>
      <c r="AC85" s="209"/>
    </row>
    <row r="86" spans="1:29" s="77" customFormat="1" x14ac:dyDescent="0.2">
      <c r="A86" s="74"/>
      <c r="B86" s="74"/>
      <c r="C86" s="74"/>
      <c r="D86" s="106"/>
      <c r="E86" s="76"/>
      <c r="F86" s="74"/>
      <c r="G86" s="75"/>
      <c r="H86" s="76"/>
      <c r="I86" s="209"/>
      <c r="J86" s="74"/>
      <c r="K86" s="75"/>
      <c r="L86" s="76"/>
      <c r="M86" s="209"/>
      <c r="N86" s="74"/>
      <c r="O86" s="75"/>
      <c r="P86" s="76"/>
      <c r="Q86" s="209"/>
      <c r="R86" s="74"/>
      <c r="S86" s="75"/>
      <c r="T86" s="76"/>
      <c r="U86" s="209"/>
      <c r="V86" s="74"/>
      <c r="W86" s="75"/>
      <c r="X86" s="76"/>
      <c r="Y86" s="209"/>
      <c r="Z86" s="74"/>
      <c r="AA86" s="75"/>
      <c r="AB86" s="76"/>
      <c r="AC86" s="209"/>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40"/>
  <sheetViews>
    <sheetView topLeftCell="A10" zoomScale="120" zoomScaleNormal="120" zoomScalePageLayoutView="155" workbookViewId="0">
      <selection activeCell="A22" sqref="A22:XFD39"/>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47" width="15" style="77"/>
    <col min="48" max="16384" width="15" style="74"/>
  </cols>
  <sheetData>
    <row r="1" spans="1:47" ht="94.5" customHeight="1" x14ac:dyDescent="0.3">
      <c r="A1" s="4" t="s">
        <v>0</v>
      </c>
      <c r="B1" s="71"/>
      <c r="C1" s="72"/>
      <c r="D1" s="73"/>
      <c r="E1" s="73"/>
    </row>
    <row r="2" spans="1:47" ht="20.25" x14ac:dyDescent="0.2">
      <c r="A2" s="3" t="str">
        <f>SUMMARY!A2</f>
        <v>RFP #19-002-38 On Site Automotive Parts Warehouse</v>
      </c>
      <c r="B2" s="78"/>
      <c r="C2" s="79"/>
      <c r="D2" s="73"/>
      <c r="E2" s="73"/>
    </row>
    <row r="3" spans="1:47" ht="20.25" x14ac:dyDescent="0.2">
      <c r="A3" s="3" t="str">
        <f>SUMMARY!A3</f>
        <v>Department:  Fleet Services</v>
      </c>
      <c r="B3" s="78"/>
      <c r="C3" s="79"/>
      <c r="D3" s="218"/>
      <c r="E3" s="80"/>
    </row>
    <row r="4" spans="1:47" ht="18.75" x14ac:dyDescent="0.2">
      <c r="A4" s="113" t="str">
        <f>'MIN REQS'!A4</f>
        <v>VENDOR:  Company name</v>
      </c>
      <c r="B4" s="114"/>
      <c r="C4" s="115"/>
      <c r="D4" s="219"/>
      <c r="E4" s="116"/>
    </row>
    <row r="5" spans="1:47" ht="18.75" x14ac:dyDescent="0.2">
      <c r="A5" s="81"/>
      <c r="B5" s="78"/>
      <c r="C5" s="79"/>
      <c r="D5" s="218"/>
      <c r="E5" s="80"/>
    </row>
    <row r="6" spans="1:47" s="83" customFormat="1" ht="23.25" thickBot="1" x14ac:dyDescent="0.25">
      <c r="A6" s="82"/>
      <c r="D6" s="84"/>
      <c r="E6" s="84"/>
      <c r="G6" s="85"/>
      <c r="H6" s="86"/>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row>
    <row r="7" spans="1:47" s="152" customFormat="1" ht="25.5" x14ac:dyDescent="0.2">
      <c r="A7" s="233" t="s">
        <v>66</v>
      </c>
      <c r="B7" s="234"/>
      <c r="C7" s="234"/>
      <c r="D7" s="234"/>
      <c r="E7" s="234"/>
      <c r="F7" s="236" t="s">
        <v>83</v>
      </c>
      <c r="G7" s="237"/>
      <c r="H7" s="237"/>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row>
    <row r="8" spans="1:47" s="91" customFormat="1" ht="93.75" x14ac:dyDescent="0.2">
      <c r="A8" s="112" t="s">
        <v>37</v>
      </c>
      <c r="B8" s="111" t="s">
        <v>38</v>
      </c>
      <c r="C8" s="111" t="s">
        <v>39</v>
      </c>
      <c r="D8" s="111" t="s">
        <v>40</v>
      </c>
      <c r="E8" s="134" t="s">
        <v>45</v>
      </c>
      <c r="F8" s="88" t="s">
        <v>47</v>
      </c>
      <c r="G8" s="89" t="s">
        <v>50</v>
      </c>
      <c r="H8" s="89" t="s">
        <v>46</v>
      </c>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row>
    <row r="9" spans="1:47" s="91" customFormat="1" ht="19.5" thickBot="1" x14ac:dyDescent="0.25">
      <c r="A9" s="108"/>
      <c r="B9" s="109"/>
      <c r="C9" s="109"/>
      <c r="D9" s="109"/>
      <c r="E9" s="135"/>
      <c r="F9" s="196"/>
      <c r="G9" s="197"/>
      <c r="H9" s="197"/>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row>
    <row r="10" spans="1:47" ht="93.75" x14ac:dyDescent="0.2">
      <c r="A10" s="98">
        <v>1</v>
      </c>
      <c r="B10" s="99" t="s">
        <v>112</v>
      </c>
      <c r="C10" s="99" t="s">
        <v>113</v>
      </c>
      <c r="D10" s="100" t="s">
        <v>100</v>
      </c>
      <c r="E10" s="101">
        <v>8</v>
      </c>
      <c r="F10" s="210"/>
      <c r="G10" s="211"/>
      <c r="H10" s="212"/>
    </row>
    <row r="11" spans="1:47" ht="56.25" x14ac:dyDescent="0.3">
      <c r="A11" s="98">
        <v>2</v>
      </c>
      <c r="B11" s="99" t="s">
        <v>112</v>
      </c>
      <c r="C11" s="99" t="s">
        <v>114</v>
      </c>
      <c r="D11" s="220" t="s">
        <v>101</v>
      </c>
      <c r="E11" s="101">
        <v>8</v>
      </c>
      <c r="F11" s="178"/>
      <c r="G11" s="179"/>
      <c r="H11" s="180"/>
    </row>
    <row r="12" spans="1:47" ht="112.5" x14ac:dyDescent="0.2">
      <c r="A12" s="98">
        <v>3</v>
      </c>
      <c r="B12" s="99" t="s">
        <v>112</v>
      </c>
      <c r="C12" s="99" t="s">
        <v>114</v>
      </c>
      <c r="D12" s="100" t="s">
        <v>102</v>
      </c>
      <c r="E12" s="101">
        <v>8</v>
      </c>
      <c r="F12" s="178"/>
      <c r="G12" s="179"/>
      <c r="H12" s="180"/>
    </row>
    <row r="13" spans="1:47" ht="75" x14ac:dyDescent="0.2">
      <c r="A13" s="98">
        <v>4</v>
      </c>
      <c r="B13" s="99" t="s">
        <v>112</v>
      </c>
      <c r="C13" s="99" t="s">
        <v>114</v>
      </c>
      <c r="D13" s="100" t="s">
        <v>103</v>
      </c>
      <c r="E13" s="101">
        <v>8</v>
      </c>
      <c r="F13" s="178"/>
      <c r="G13" s="179"/>
      <c r="H13" s="180"/>
    </row>
    <row r="14" spans="1:47" ht="75" x14ac:dyDescent="0.2">
      <c r="A14" s="98">
        <v>5</v>
      </c>
      <c r="B14" s="99" t="s">
        <v>112</v>
      </c>
      <c r="C14" s="99" t="s">
        <v>114</v>
      </c>
      <c r="D14" s="100" t="s">
        <v>104</v>
      </c>
      <c r="E14" s="101">
        <v>9</v>
      </c>
      <c r="F14" s="178"/>
      <c r="G14" s="179"/>
      <c r="H14" s="180"/>
    </row>
    <row r="15" spans="1:47" ht="150" x14ac:dyDescent="0.2">
      <c r="A15" s="98">
        <v>6</v>
      </c>
      <c r="B15" s="99" t="s">
        <v>112</v>
      </c>
      <c r="C15" s="99" t="s">
        <v>114</v>
      </c>
      <c r="D15" s="100" t="s">
        <v>105</v>
      </c>
      <c r="E15" s="101">
        <v>8</v>
      </c>
      <c r="F15" s="178"/>
      <c r="G15" s="179"/>
      <c r="H15" s="180"/>
    </row>
    <row r="16" spans="1:47" ht="75" x14ac:dyDescent="0.2">
      <c r="A16" s="98">
        <v>7</v>
      </c>
      <c r="B16" s="99" t="s">
        <v>112</v>
      </c>
      <c r="C16" s="99" t="s">
        <v>114</v>
      </c>
      <c r="D16" s="100" t="s">
        <v>106</v>
      </c>
      <c r="E16" s="101">
        <v>8</v>
      </c>
      <c r="F16" s="178"/>
      <c r="G16" s="179"/>
      <c r="H16" s="180"/>
    </row>
    <row r="17" spans="1:8" ht="112.5" x14ac:dyDescent="0.2">
      <c r="A17" s="98">
        <v>8</v>
      </c>
      <c r="B17" s="99" t="s">
        <v>112</v>
      </c>
      <c r="C17" s="99" t="s">
        <v>115</v>
      </c>
      <c r="D17" s="100" t="s">
        <v>107</v>
      </c>
      <c r="E17" s="101">
        <v>9</v>
      </c>
      <c r="F17" s="178"/>
      <c r="G17" s="179"/>
      <c r="H17" s="180"/>
    </row>
    <row r="18" spans="1:8" ht="56.25" x14ac:dyDescent="0.2">
      <c r="A18" s="98">
        <v>9</v>
      </c>
      <c r="B18" s="99" t="s">
        <v>112</v>
      </c>
      <c r="C18" s="99" t="s">
        <v>116</v>
      </c>
      <c r="D18" s="100" t="s">
        <v>108</v>
      </c>
      <c r="E18" s="101">
        <v>8</v>
      </c>
      <c r="F18" s="178"/>
      <c r="G18" s="179"/>
      <c r="H18" s="180"/>
    </row>
    <row r="19" spans="1:8" ht="150" x14ac:dyDescent="0.2">
      <c r="A19" s="98">
        <v>10</v>
      </c>
      <c r="B19" s="99" t="s">
        <v>112</v>
      </c>
      <c r="C19" s="99" t="s">
        <v>117</v>
      </c>
      <c r="D19" s="100" t="s">
        <v>109</v>
      </c>
      <c r="E19" s="101">
        <v>9</v>
      </c>
      <c r="F19" s="178"/>
      <c r="G19" s="179"/>
      <c r="H19" s="180"/>
    </row>
    <row r="20" spans="1:8" ht="112.5" x14ac:dyDescent="0.2">
      <c r="A20" s="98">
        <v>11</v>
      </c>
      <c r="B20" s="102" t="s">
        <v>112</v>
      </c>
      <c r="C20" s="102" t="s">
        <v>118</v>
      </c>
      <c r="D20" s="100" t="s">
        <v>110</v>
      </c>
      <c r="E20" s="103">
        <v>9</v>
      </c>
      <c r="F20" s="178"/>
      <c r="G20" s="179"/>
      <c r="H20" s="180"/>
    </row>
    <row r="21" spans="1:8" ht="57" thickBot="1" x14ac:dyDescent="0.25">
      <c r="A21" s="98">
        <v>12</v>
      </c>
      <c r="B21" s="102" t="s">
        <v>112</v>
      </c>
      <c r="C21" s="102" t="s">
        <v>119</v>
      </c>
      <c r="D21" s="221" t="s">
        <v>111</v>
      </c>
      <c r="E21" s="103">
        <v>8</v>
      </c>
      <c r="F21" s="178"/>
      <c r="G21" s="179"/>
      <c r="H21" s="180"/>
    </row>
    <row r="22" spans="1:8" ht="18.75" hidden="1" x14ac:dyDescent="0.2">
      <c r="A22" s="98">
        <v>13</v>
      </c>
      <c r="B22" s="102"/>
      <c r="C22" s="102"/>
      <c r="D22" s="100"/>
      <c r="E22" s="101"/>
      <c r="F22" s="178"/>
      <c r="G22" s="179"/>
      <c r="H22" s="180"/>
    </row>
    <row r="23" spans="1:8" ht="18.75" hidden="1" x14ac:dyDescent="0.2">
      <c r="A23" s="98">
        <v>14</v>
      </c>
      <c r="B23" s="102"/>
      <c r="C23" s="102"/>
      <c r="D23" s="100"/>
      <c r="E23" s="101"/>
      <c r="F23" s="178"/>
      <c r="G23" s="179"/>
      <c r="H23" s="180"/>
    </row>
    <row r="24" spans="1:8" ht="18.75" hidden="1" x14ac:dyDescent="0.2">
      <c r="A24" s="98">
        <v>15</v>
      </c>
      <c r="B24" s="102"/>
      <c r="C24" s="102"/>
      <c r="D24" s="100"/>
      <c r="E24" s="101"/>
      <c r="F24" s="178"/>
      <c r="G24" s="179"/>
      <c r="H24" s="180"/>
    </row>
    <row r="25" spans="1:8" ht="18.75" hidden="1" x14ac:dyDescent="0.2">
      <c r="A25" s="98">
        <v>16</v>
      </c>
      <c r="B25" s="102"/>
      <c r="C25" s="102"/>
      <c r="D25" s="100"/>
      <c r="E25" s="101"/>
      <c r="F25" s="178"/>
      <c r="G25" s="179"/>
      <c r="H25" s="180"/>
    </row>
    <row r="26" spans="1:8" ht="18.75" hidden="1" x14ac:dyDescent="0.2">
      <c r="A26" s="98">
        <v>17</v>
      </c>
      <c r="B26" s="102"/>
      <c r="C26" s="102"/>
      <c r="D26" s="100"/>
      <c r="E26" s="101"/>
      <c r="F26" s="178"/>
      <c r="G26" s="179"/>
      <c r="H26" s="180"/>
    </row>
    <row r="27" spans="1:8" ht="18.75" hidden="1" x14ac:dyDescent="0.2">
      <c r="A27" s="98">
        <v>18</v>
      </c>
      <c r="B27" s="99"/>
      <c r="C27" s="99"/>
      <c r="D27" s="104"/>
      <c r="E27" s="101"/>
      <c r="F27" s="178"/>
      <c r="G27" s="179"/>
      <c r="H27" s="180"/>
    </row>
    <row r="28" spans="1:8" ht="18.75" hidden="1" x14ac:dyDescent="0.2">
      <c r="A28" s="98">
        <v>19</v>
      </c>
      <c r="B28" s="99"/>
      <c r="C28" s="99"/>
      <c r="D28" s="104"/>
      <c r="E28" s="101"/>
      <c r="F28" s="178"/>
      <c r="G28" s="179"/>
      <c r="H28" s="180"/>
    </row>
    <row r="29" spans="1:8" ht="18.75" hidden="1" x14ac:dyDescent="0.2">
      <c r="A29" s="98">
        <v>20</v>
      </c>
      <c r="B29" s="99"/>
      <c r="C29" s="99"/>
      <c r="D29" s="104"/>
      <c r="E29" s="101"/>
      <c r="F29" s="178"/>
      <c r="G29" s="179"/>
      <c r="H29" s="180"/>
    </row>
    <row r="30" spans="1:8" ht="18.75" hidden="1" x14ac:dyDescent="0.2">
      <c r="A30" s="98">
        <v>21</v>
      </c>
      <c r="B30" s="102"/>
      <c r="C30" s="102"/>
      <c r="D30" s="104"/>
      <c r="E30" s="101"/>
      <c r="F30" s="178"/>
      <c r="G30" s="179"/>
      <c r="H30" s="180"/>
    </row>
    <row r="31" spans="1:8" ht="18.75" hidden="1" x14ac:dyDescent="0.2">
      <c r="A31" s="98">
        <v>22</v>
      </c>
      <c r="B31" s="102"/>
      <c r="C31" s="102"/>
      <c r="D31" s="100"/>
      <c r="E31" s="103"/>
      <c r="F31" s="178"/>
      <c r="G31" s="179"/>
      <c r="H31" s="180"/>
    </row>
    <row r="32" spans="1:8" ht="18.75" hidden="1" x14ac:dyDescent="0.2">
      <c r="A32" s="98">
        <v>23</v>
      </c>
      <c r="B32" s="102"/>
      <c r="C32" s="102"/>
      <c r="D32" s="100"/>
      <c r="E32" s="103"/>
      <c r="F32" s="178"/>
      <c r="G32" s="179"/>
      <c r="H32" s="180"/>
    </row>
    <row r="33" spans="1:47" ht="18.75" hidden="1" x14ac:dyDescent="0.2">
      <c r="A33" s="98">
        <v>24</v>
      </c>
      <c r="B33" s="99"/>
      <c r="C33" s="99"/>
      <c r="D33" s="104"/>
      <c r="E33" s="101"/>
      <c r="F33" s="178"/>
      <c r="G33" s="179"/>
      <c r="H33" s="180"/>
    </row>
    <row r="34" spans="1:47" ht="18.75" hidden="1" x14ac:dyDescent="0.2">
      <c r="A34" s="98">
        <v>25</v>
      </c>
      <c r="B34" s="102"/>
      <c r="C34" s="102"/>
      <c r="D34" s="100"/>
      <c r="E34" s="103"/>
      <c r="F34" s="178"/>
      <c r="G34" s="179"/>
      <c r="H34" s="180"/>
    </row>
    <row r="35" spans="1:47" ht="18.75" hidden="1" x14ac:dyDescent="0.2">
      <c r="A35" s="98">
        <v>26</v>
      </c>
      <c r="B35" s="102"/>
      <c r="C35" s="102"/>
      <c r="D35" s="100"/>
      <c r="E35" s="103"/>
      <c r="F35" s="178"/>
      <c r="G35" s="179"/>
      <c r="H35" s="180"/>
    </row>
    <row r="36" spans="1:47" ht="18.75" hidden="1" x14ac:dyDescent="0.2">
      <c r="A36" s="98">
        <v>27</v>
      </c>
      <c r="B36" s="99"/>
      <c r="C36" s="99"/>
      <c r="D36" s="105"/>
      <c r="E36" s="103"/>
      <c r="F36" s="178"/>
      <c r="G36" s="179"/>
      <c r="H36" s="180"/>
    </row>
    <row r="37" spans="1:47" ht="18.75" hidden="1" x14ac:dyDescent="0.2">
      <c r="A37" s="98">
        <v>28</v>
      </c>
      <c r="B37" s="102"/>
      <c r="C37" s="102"/>
      <c r="D37" s="104"/>
      <c r="E37" s="101"/>
      <c r="F37" s="178"/>
      <c r="G37" s="179"/>
      <c r="H37" s="180"/>
    </row>
    <row r="38" spans="1:47" ht="18.75" hidden="1" x14ac:dyDescent="0.2">
      <c r="A38" s="98">
        <v>29</v>
      </c>
      <c r="B38" s="102"/>
      <c r="C38" s="102"/>
      <c r="D38" s="100"/>
      <c r="E38" s="103"/>
      <c r="F38" s="178"/>
      <c r="G38" s="179"/>
      <c r="H38" s="180"/>
    </row>
    <row r="39" spans="1:47" ht="19.5" hidden="1" thickBot="1" x14ac:dyDescent="0.25">
      <c r="A39" s="130">
        <v>30</v>
      </c>
      <c r="B39" s="131"/>
      <c r="C39" s="131"/>
      <c r="D39" s="132"/>
      <c r="E39" s="133"/>
      <c r="F39" s="181"/>
      <c r="G39" s="182"/>
      <c r="H39" s="183"/>
    </row>
    <row r="40" spans="1:47" s="142" customFormat="1" ht="24" thickBot="1" x14ac:dyDescent="0.25">
      <c r="A40" s="250" t="s">
        <v>70</v>
      </c>
      <c r="B40" s="251"/>
      <c r="C40" s="251"/>
      <c r="D40" s="251"/>
      <c r="E40" s="143">
        <f>SUM(E10:E39)</f>
        <v>100</v>
      </c>
      <c r="F40" s="246"/>
      <c r="G40" s="247"/>
      <c r="H40" s="247"/>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row>
  </sheetData>
  <autoFilter ref="A9:AU40"/>
  <mergeCells count="4">
    <mergeCell ref="F7:H7"/>
    <mergeCell ref="A7:E7"/>
    <mergeCell ref="A40:D40"/>
    <mergeCell ref="F40:H40"/>
  </mergeCells>
  <printOptions horizontalCentered="1"/>
  <pageMargins left="0" right="0" top="0.02" bottom="0.46" header="0" footer="0.24"/>
  <pageSetup scale="60" orientation="landscape" r:id="rId1"/>
  <headerFooter alignWithMargins="0">
    <oddFooter>&amp;L&amp;K000000Jan 16 2018 template (all but Prof. Services_no goals)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40" t="s">
        <v>0</v>
      </c>
      <c r="B1" s="136"/>
      <c r="C1" s="137"/>
      <c r="D1" s="73"/>
      <c r="E1" s="73"/>
      <c r="I1" s="73"/>
      <c r="M1" s="73"/>
      <c r="Q1" s="73"/>
      <c r="U1" s="73"/>
      <c r="Y1" s="73"/>
      <c r="AC1" s="73"/>
    </row>
    <row r="2" spans="1:48" ht="20.25" x14ac:dyDescent="0.2">
      <c r="A2" s="3" t="str">
        <f>SUMMARY!A2</f>
        <v>RFP #19-002-38 On Site Automotive Parts Warehouse</v>
      </c>
      <c r="B2" s="138"/>
      <c r="C2" s="139"/>
      <c r="D2" s="73"/>
      <c r="E2" s="73"/>
      <c r="I2" s="73"/>
      <c r="M2" s="73"/>
      <c r="Q2" s="73"/>
      <c r="U2" s="73"/>
      <c r="Y2" s="73"/>
      <c r="AC2" s="73"/>
    </row>
    <row r="3" spans="1:48" ht="20.25" x14ac:dyDescent="0.2">
      <c r="A3" s="3" t="str">
        <f>SUMMARY!A3</f>
        <v>Department:  Fleet Services</v>
      </c>
      <c r="B3" s="138"/>
      <c r="C3" s="139"/>
      <c r="D3" s="80"/>
      <c r="E3" s="80"/>
      <c r="I3" s="80"/>
      <c r="M3" s="80"/>
      <c r="Q3" s="80"/>
      <c r="U3" s="80"/>
      <c r="Y3" s="80"/>
      <c r="AC3" s="80"/>
    </row>
    <row r="4" spans="1:48" ht="18.75" x14ac:dyDescent="0.2">
      <c r="A4" s="160" t="str">
        <f>SUMMARY!A19</f>
        <v>1) Samuel McClenton, Deputy Admin., Support Services</v>
      </c>
      <c r="B4" s="158"/>
      <c r="C4" s="159"/>
      <c r="D4" s="80"/>
      <c r="E4" s="80"/>
      <c r="I4" s="80"/>
      <c r="M4" s="80"/>
      <c r="Q4" s="80"/>
      <c r="U4" s="80"/>
      <c r="Y4" s="80"/>
      <c r="AC4" s="80"/>
    </row>
    <row r="5" spans="1:48" ht="18.75" x14ac:dyDescent="0.2">
      <c r="A5" s="81" t="s">
        <v>36</v>
      </c>
      <c r="B5" s="138"/>
      <c r="C5" s="13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52" t="s">
        <v>52</v>
      </c>
      <c r="B7" s="253"/>
      <c r="C7" s="253"/>
      <c r="D7" s="253"/>
      <c r="E7" s="253"/>
      <c r="F7" s="241" t="str">
        <f>SUMMARY!C1</f>
        <v>Bidder A
 (LOSB/MBE/WBE?)</v>
      </c>
      <c r="G7" s="242"/>
      <c r="H7" s="242"/>
      <c r="I7" s="243"/>
      <c r="J7" s="241" t="str">
        <f>SUMMARY!D1</f>
        <v>Bidder B
 (LOSB/MBE/WBE?)</v>
      </c>
      <c r="K7" s="242"/>
      <c r="L7" s="242"/>
      <c r="M7" s="243"/>
      <c r="N7" s="241" t="str">
        <f>SUMMARY!E1</f>
        <v>Bidder C 
(LOSB/MBE/WBE?)</v>
      </c>
      <c r="O7" s="242"/>
      <c r="P7" s="242"/>
      <c r="Q7" s="243"/>
      <c r="R7" s="241" t="str">
        <f>SUMMARY!F1</f>
        <v>Bidder D 
(LOSB/MBE/WBE?)</v>
      </c>
      <c r="S7" s="242"/>
      <c r="T7" s="242"/>
      <c r="U7" s="243"/>
      <c r="V7" s="241" t="str">
        <f>SUMMARY!G1</f>
        <v>Bidder E 
(LOSB/MBE/WBE?)</v>
      </c>
      <c r="W7" s="242"/>
      <c r="X7" s="242"/>
      <c r="Y7" s="243"/>
      <c r="Z7" s="241" t="str">
        <f>SUMMARY!H1</f>
        <v>Bidder F 
(LOSB/MBE/WBE?)</v>
      </c>
      <c r="AA7" s="242"/>
      <c r="AB7" s="242"/>
      <c r="AC7" s="243"/>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37</v>
      </c>
      <c r="B8" s="111" t="s">
        <v>38</v>
      </c>
      <c r="C8" s="111" t="s">
        <v>39</v>
      </c>
      <c r="D8" s="111" t="s">
        <v>40</v>
      </c>
      <c r="E8" s="134" t="s">
        <v>45</v>
      </c>
      <c r="F8" s="88" t="s">
        <v>47</v>
      </c>
      <c r="G8" s="89" t="s">
        <v>50</v>
      </c>
      <c r="H8" s="89" t="s">
        <v>46</v>
      </c>
      <c r="I8" s="213" t="s">
        <v>84</v>
      </c>
      <c r="J8" s="88" t="s">
        <v>47</v>
      </c>
      <c r="K8" s="89" t="s">
        <v>50</v>
      </c>
      <c r="L8" s="89" t="s">
        <v>46</v>
      </c>
      <c r="M8" s="213" t="s">
        <v>84</v>
      </c>
      <c r="N8" s="88" t="s">
        <v>47</v>
      </c>
      <c r="O8" s="89" t="s">
        <v>50</v>
      </c>
      <c r="P8" s="89" t="s">
        <v>46</v>
      </c>
      <c r="Q8" s="213" t="s">
        <v>84</v>
      </c>
      <c r="R8" s="88" t="s">
        <v>47</v>
      </c>
      <c r="S8" s="89" t="s">
        <v>50</v>
      </c>
      <c r="T8" s="89" t="s">
        <v>46</v>
      </c>
      <c r="U8" s="213" t="s">
        <v>84</v>
      </c>
      <c r="V8" s="88" t="s">
        <v>47</v>
      </c>
      <c r="W8" s="89" t="s">
        <v>50</v>
      </c>
      <c r="X8" s="89" t="s">
        <v>46</v>
      </c>
      <c r="Y8" s="213" t="s">
        <v>84</v>
      </c>
      <c r="Z8" s="88" t="s">
        <v>47</v>
      </c>
      <c r="AA8" s="89" t="s">
        <v>50</v>
      </c>
      <c r="AB8" s="89" t="s">
        <v>46</v>
      </c>
      <c r="AC8" s="213" t="s">
        <v>84</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93.75" x14ac:dyDescent="0.2">
      <c r="A10" s="98">
        <v>1</v>
      </c>
      <c r="B10" s="145" t="str">
        <f>'DEPT REQS'!B10</f>
        <v>Requirements</v>
      </c>
      <c r="C10" s="145" t="str">
        <f>'DEPT REQS'!C10</f>
        <v>General Parts</v>
      </c>
      <c r="D10" s="146" t="str">
        <f>'DEPT REQS'!D10</f>
        <v xml:space="preserve">The company shall be required to supply original equipment, parts and supplies or the equivalent or better. The company shall also accept industry standard cores for rebuilding where the parts are acceptable as core exchanges, including water pumps, carburetors, pumps, alternators, engine blocks, etc. </v>
      </c>
      <c r="E10" s="147">
        <f>'DEPT REQS'!E10</f>
        <v>8</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56.25" x14ac:dyDescent="0.2">
      <c r="A11" s="98">
        <v>2</v>
      </c>
      <c r="B11" s="145" t="str">
        <f>'DEPT REQS'!B11</f>
        <v>Requirements</v>
      </c>
      <c r="C11" s="145" t="str">
        <f>'DEPT REQS'!C11</f>
        <v>Specifics</v>
      </c>
      <c r="D11" s="146" t="str">
        <f>'DEPT REQS'!D11</f>
        <v>The company shall be wholly responsible for inventory control over all parts and equipment belonging to the company at the on-site parts store.</v>
      </c>
      <c r="E11" s="147">
        <f>'DEPT REQS'!E11</f>
        <v>8</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12.5" x14ac:dyDescent="0.2">
      <c r="A12" s="98">
        <v>3</v>
      </c>
      <c r="B12" s="145" t="str">
        <f>'DEPT REQS'!B12</f>
        <v>Requirements</v>
      </c>
      <c r="C12" s="145" t="str">
        <f>'DEPT REQS'!C12</f>
        <v>Specifics</v>
      </c>
      <c r="D12" s="146" t="str">
        <f>'DEPT REQS'!D12</f>
        <v>The company agrees that all invoices for parts and supplies shall be on a daily, weekly or monthly basis, in a manner as directed by Fleet Services. Invoices should include the vehicle number, parts requisition numbers, parts numbers and description, unit price and transaction date, and must be in a format conducive to effective review and audit.</v>
      </c>
      <c r="E12" s="147">
        <f>'DEPT REQS'!E12</f>
        <v>8</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75" x14ac:dyDescent="0.2">
      <c r="A13" s="98">
        <v>4</v>
      </c>
      <c r="B13" s="145" t="str">
        <f>'DEPT REQS'!B13</f>
        <v>Requirements</v>
      </c>
      <c r="C13" s="145" t="str">
        <f>'DEPT REQS'!C13</f>
        <v>Specifics</v>
      </c>
      <c r="D13" s="146" t="str">
        <f>'DEPT REQS'!D13</f>
        <v>The company shall use a computer system to control and report inventory operations. All items must include full manufacturer’s warranties and guarantees. On-site replacement for defective, inferior, or non-fit items must be guaranteed.</v>
      </c>
      <c r="E13" s="147">
        <f>'DEPT REQS'!E13</f>
        <v>8</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75" x14ac:dyDescent="0.2">
      <c r="A14" s="98">
        <v>5</v>
      </c>
      <c r="B14" s="145" t="str">
        <f>'DEPT REQS'!B14</f>
        <v>Requirements</v>
      </c>
      <c r="C14" s="145" t="str">
        <f>'DEPT REQS'!C14</f>
        <v>Specifics</v>
      </c>
      <c r="D14" s="146" t="str">
        <f>'DEPT REQS'!D14</f>
        <v xml:space="preserve">The company agrees that during weather emergencies or other emergency operations the parts room will be opened and operating for an indefinite period, until determination by Fleet Services that the emergency operation may cease. </v>
      </c>
      <c r="E14" s="147">
        <f>'DEPT REQS'!E14</f>
        <v>9</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50" x14ac:dyDescent="0.2">
      <c r="A15" s="98">
        <v>6</v>
      </c>
      <c r="B15" s="145" t="str">
        <f>'DEPT REQS'!B15</f>
        <v>Requirements</v>
      </c>
      <c r="C15" s="145" t="str">
        <f>'DEPT REQS'!C15</f>
        <v>Specifics</v>
      </c>
      <c r="D15" s="146" t="str">
        <f>'DEPT REQS'!D15</f>
        <v>The company agrees that no part(s) shall be issued to Fleet Services personnel without a properly executed parts requisition. The receipt shall contain specific tracking information, i.e. equipment number, reference number, receiving employee name, parts quantities, part number and description, price detail and any other data deemed necessary for effective tracking. A duplicate of each transaction must be provided with the billing for verification of accounting transactions.</v>
      </c>
      <c r="E15" s="147">
        <f>'DEPT REQS'!E15</f>
        <v>8</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75" x14ac:dyDescent="0.2">
      <c r="A16" s="98">
        <v>7</v>
      </c>
      <c r="B16" s="145" t="str">
        <f>'DEPT REQS'!B16</f>
        <v>Requirements</v>
      </c>
      <c r="C16" s="145" t="str">
        <f>'DEPT REQS'!C16</f>
        <v>Specifics</v>
      </c>
      <c r="D16" s="146" t="str">
        <f>'DEPT REQS'!D16</f>
        <v>The company shall state it is willing to provide training to mechanics as deemed appropriate for use of new or current products; the cost, if any, for such training will be mutually agreed upon between Fleet Services and the company prior to the training.</v>
      </c>
      <c r="E16" s="147">
        <f>'DEPT REQS'!E16</f>
        <v>8</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12.5" x14ac:dyDescent="0.2">
      <c r="A17" s="98">
        <v>8</v>
      </c>
      <c r="B17" s="145" t="str">
        <f>'DEPT REQS'!B17</f>
        <v>Requirements</v>
      </c>
      <c r="C17" s="145" t="str">
        <f>'DEPT REQS'!C17</f>
        <v>Waste Products</v>
      </c>
      <c r="D17" s="146" t="str">
        <f>'DEPT REQS'!D17</f>
        <v xml:space="preserve">The company shall state its ability to meet the expectation to provide on-site, removal or recycling services for the following: used antifreeze, used refrigerant, used batteries, and battery acid. The company shall dispose of any such products in a way to ensure proper disposal, handling shipping, in accordance with all applicable laws. </v>
      </c>
      <c r="E17" s="147">
        <f>'DEPT REQS'!E17</f>
        <v>9</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56.25" x14ac:dyDescent="0.2">
      <c r="A18" s="98">
        <v>9</v>
      </c>
      <c r="B18" s="145" t="str">
        <f>'DEPT REQS'!B18</f>
        <v>Requirements</v>
      </c>
      <c r="C18" s="145" t="str">
        <f>'DEPT REQS'!C18</f>
        <v xml:space="preserve">Waste Products </v>
      </c>
      <c r="D18" s="146" t="str">
        <f>'DEPT REQS'!D18</f>
        <v>The proposal shall include disclosure of any notice of violation received by the company concerning shipment or disposal of any such product or other hazardous material.</v>
      </c>
      <c r="E18" s="147">
        <f>'DEPT REQS'!E18</f>
        <v>8</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50" x14ac:dyDescent="0.2">
      <c r="A19" s="98">
        <v>10</v>
      </c>
      <c r="B19" s="145" t="str">
        <f>'DEPT REQS'!B19</f>
        <v>Requirements</v>
      </c>
      <c r="C19" s="145" t="str">
        <f>'DEPT REQS'!C19</f>
        <v xml:space="preserve"> Part(s) and Supply Availability</v>
      </c>
      <c r="D19" s="146" t="str">
        <f>'DEPT REQS'!D19</f>
        <v xml:space="preserve">The company shall state its ability and/or agreement of the following: The company shall be expected to maintain maximum efficiency for stock items necessary to provide 80% of parts requirements within one (1) hour of demand, 10% within two (2) hours of demand, and 10% within twenty-four (24) hours of demand.  If the company cannot provide the item within the time frame needed, the Fleet Services Manager shall be notified for a determination as to whether to purchase the items(s) elsewhere. </v>
      </c>
      <c r="E19" s="147">
        <f>'DEPT REQS'!E19</f>
        <v>9</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12.5" x14ac:dyDescent="0.2">
      <c r="A20" s="98">
        <v>11</v>
      </c>
      <c r="B20" s="145" t="str">
        <f>'DEPT REQS'!B20</f>
        <v>Requirements</v>
      </c>
      <c r="C20" s="145" t="str">
        <f>'DEPT REQS'!C20</f>
        <v>Part(s) and Supply Availability</v>
      </c>
      <c r="D20" s="146" t="str">
        <f>'DEPT REQS'!D20</f>
        <v xml:space="preserve">The company shall state its ability and/or agreement of the following: The company is responsible for delivery of all parts and supplies. The company must notify the Fleet Services management of the price of any item requested that is not listed on the company standard price sheet and the Fleet Services management must agree to the price before that item is secured. </v>
      </c>
      <c r="E20" s="147">
        <f>'DEPT REQS'!E20</f>
        <v>9</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56.25" x14ac:dyDescent="0.2">
      <c r="A21" s="98">
        <v>12</v>
      </c>
      <c r="B21" s="145" t="str">
        <f>'DEPT REQS'!B21</f>
        <v>Requirements</v>
      </c>
      <c r="C21" s="145" t="str">
        <f>'DEPT REQS'!C21</f>
        <v>Contract Costs &amp; Fee Structure</v>
      </c>
      <c r="D21" s="146" t="str">
        <f>'DEPT REQS'!D21</f>
        <v xml:space="preserve">The company shall detail all pricing methods for cost of parts, markups, fees and any associated costs or discounts. </v>
      </c>
      <c r="E21" s="147">
        <f>'DEPT REQS'!E21</f>
        <v>8</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50" t="s">
        <v>71</v>
      </c>
      <c r="B40" s="251"/>
      <c r="C40" s="251"/>
      <c r="D40" s="251"/>
      <c r="E40" s="143">
        <f>SUM(E10:E39)</f>
        <v>100</v>
      </c>
      <c r="F40" s="246"/>
      <c r="G40" s="247"/>
      <c r="H40" s="247"/>
      <c r="I40" s="144">
        <f>SUM(I10:I39)</f>
        <v>0</v>
      </c>
      <c r="J40" s="246"/>
      <c r="K40" s="247"/>
      <c r="L40" s="247"/>
      <c r="M40" s="144">
        <f>SUM(M10:M39)</f>
        <v>0</v>
      </c>
      <c r="N40" s="246"/>
      <c r="O40" s="247"/>
      <c r="P40" s="247"/>
      <c r="Q40" s="144">
        <f>SUM(Q10:Q39)</f>
        <v>0</v>
      </c>
      <c r="R40" s="246"/>
      <c r="S40" s="247"/>
      <c r="T40" s="247"/>
      <c r="U40" s="144">
        <f>SUM(U10:U39)</f>
        <v>0</v>
      </c>
      <c r="V40" s="246"/>
      <c r="W40" s="247"/>
      <c r="X40" s="247"/>
      <c r="Y40" s="144">
        <f>SUM(Y10:Y39)</f>
        <v>0</v>
      </c>
      <c r="Z40" s="246"/>
      <c r="AA40" s="247"/>
      <c r="AB40" s="247"/>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#19-002-38 On Site Automotive Parts Warehouse</v>
      </c>
      <c r="B2" s="158"/>
      <c r="C2" s="159"/>
      <c r="D2" s="73"/>
      <c r="E2" s="73"/>
      <c r="I2" s="73"/>
      <c r="M2" s="73"/>
      <c r="Q2" s="73"/>
      <c r="U2" s="73"/>
      <c r="Y2" s="73"/>
      <c r="AC2" s="73"/>
    </row>
    <row r="3" spans="1:48" ht="20.25" x14ac:dyDescent="0.2">
      <c r="A3" s="3" t="str">
        <f>SUMMARY!A3</f>
        <v>Department:  Fleet Services</v>
      </c>
      <c r="B3" s="158"/>
      <c r="C3" s="159"/>
      <c r="D3" s="80"/>
      <c r="E3" s="80"/>
      <c r="I3" s="80"/>
      <c r="M3" s="80"/>
      <c r="Q3" s="80"/>
      <c r="U3" s="80"/>
      <c r="Y3" s="80"/>
      <c r="AC3" s="80"/>
    </row>
    <row r="4" spans="1:48" ht="18.75" x14ac:dyDescent="0.2">
      <c r="A4" s="160" t="str">
        <f>SUMMARY!A20</f>
        <v>2) Bill Cunningham, Manager A, Fleet Services</v>
      </c>
      <c r="B4" s="158"/>
      <c r="C4" s="159"/>
      <c r="D4" s="80"/>
      <c r="E4" s="80"/>
      <c r="I4" s="80"/>
      <c r="M4" s="80"/>
      <c r="Q4" s="80"/>
      <c r="U4" s="80"/>
      <c r="Y4" s="80"/>
      <c r="AC4" s="80"/>
    </row>
    <row r="5" spans="1:48" ht="18.75" x14ac:dyDescent="0.2">
      <c r="A5" s="81" t="s">
        <v>36</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52" t="s">
        <v>53</v>
      </c>
      <c r="B7" s="253"/>
      <c r="C7" s="253"/>
      <c r="D7" s="253"/>
      <c r="E7" s="253"/>
      <c r="F7" s="241" t="str">
        <f>SUMMARY!C1</f>
        <v>Bidder A
 (LOSB/MBE/WBE?)</v>
      </c>
      <c r="G7" s="242"/>
      <c r="H7" s="242"/>
      <c r="I7" s="243"/>
      <c r="J7" s="241" t="str">
        <f>SUMMARY!D1</f>
        <v>Bidder B
 (LOSB/MBE/WBE?)</v>
      </c>
      <c r="K7" s="242"/>
      <c r="L7" s="242"/>
      <c r="M7" s="243"/>
      <c r="N7" s="241" t="str">
        <f>SUMMARY!E1</f>
        <v>Bidder C 
(LOSB/MBE/WBE?)</v>
      </c>
      <c r="O7" s="242"/>
      <c r="P7" s="242"/>
      <c r="Q7" s="243"/>
      <c r="R7" s="241" t="str">
        <f>SUMMARY!F1</f>
        <v>Bidder D 
(LOSB/MBE/WBE?)</v>
      </c>
      <c r="S7" s="242"/>
      <c r="T7" s="242"/>
      <c r="U7" s="243"/>
      <c r="V7" s="241" t="str">
        <f>SUMMARY!G1</f>
        <v>Bidder E 
(LOSB/MBE/WBE?)</v>
      </c>
      <c r="W7" s="242"/>
      <c r="X7" s="242"/>
      <c r="Y7" s="243"/>
      <c r="Z7" s="241" t="str">
        <f>SUMMARY!H1</f>
        <v>Bidder F 
(LOSB/MBE/WBE?)</v>
      </c>
      <c r="AA7" s="242"/>
      <c r="AB7" s="242"/>
      <c r="AC7" s="243"/>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37</v>
      </c>
      <c r="B8" s="111" t="s">
        <v>38</v>
      </c>
      <c r="C8" s="111" t="s">
        <v>39</v>
      </c>
      <c r="D8" s="111" t="s">
        <v>40</v>
      </c>
      <c r="E8" s="134" t="s">
        <v>45</v>
      </c>
      <c r="F8" s="88" t="s">
        <v>47</v>
      </c>
      <c r="G8" s="89" t="s">
        <v>50</v>
      </c>
      <c r="H8" s="89" t="s">
        <v>46</v>
      </c>
      <c r="I8" s="213" t="s">
        <v>84</v>
      </c>
      <c r="J8" s="88" t="s">
        <v>47</v>
      </c>
      <c r="K8" s="89" t="s">
        <v>50</v>
      </c>
      <c r="L8" s="89" t="s">
        <v>46</v>
      </c>
      <c r="M8" s="213" t="s">
        <v>84</v>
      </c>
      <c r="N8" s="88" t="s">
        <v>47</v>
      </c>
      <c r="O8" s="89" t="s">
        <v>50</v>
      </c>
      <c r="P8" s="89" t="s">
        <v>46</v>
      </c>
      <c r="Q8" s="213" t="s">
        <v>84</v>
      </c>
      <c r="R8" s="88" t="s">
        <v>47</v>
      </c>
      <c r="S8" s="89" t="s">
        <v>50</v>
      </c>
      <c r="T8" s="89" t="s">
        <v>46</v>
      </c>
      <c r="U8" s="213" t="s">
        <v>84</v>
      </c>
      <c r="V8" s="88" t="s">
        <v>47</v>
      </c>
      <c r="W8" s="89" t="s">
        <v>50</v>
      </c>
      <c r="X8" s="89" t="s">
        <v>46</v>
      </c>
      <c r="Y8" s="213" t="s">
        <v>84</v>
      </c>
      <c r="Z8" s="88" t="s">
        <v>47</v>
      </c>
      <c r="AA8" s="89" t="s">
        <v>50</v>
      </c>
      <c r="AB8" s="89" t="s">
        <v>46</v>
      </c>
      <c r="AC8" s="213" t="s">
        <v>84</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93.75" x14ac:dyDescent="0.2">
      <c r="A10" s="98">
        <v>1</v>
      </c>
      <c r="B10" s="145" t="str">
        <f>'DEPT REQS'!B10</f>
        <v>Requirements</v>
      </c>
      <c r="C10" s="145" t="str">
        <f>'DEPT REQS'!C10</f>
        <v>General Parts</v>
      </c>
      <c r="D10" s="146" t="str">
        <f>'DEPT REQS'!D10</f>
        <v xml:space="preserve">The company shall be required to supply original equipment, parts and supplies or the equivalent or better. The company shall also accept industry standard cores for rebuilding where the parts are acceptable as core exchanges, including water pumps, carburetors, pumps, alternators, engine blocks, etc. </v>
      </c>
      <c r="E10" s="147">
        <f>'DEPT REQS'!E10</f>
        <v>8</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56.25" x14ac:dyDescent="0.2">
      <c r="A11" s="98">
        <v>2</v>
      </c>
      <c r="B11" s="145" t="str">
        <f>'DEPT REQS'!B11</f>
        <v>Requirements</v>
      </c>
      <c r="C11" s="145" t="str">
        <f>'DEPT REQS'!C11</f>
        <v>Specifics</v>
      </c>
      <c r="D11" s="146" t="str">
        <f>'DEPT REQS'!D11</f>
        <v>The company shall be wholly responsible for inventory control over all parts and equipment belonging to the company at the on-site parts store.</v>
      </c>
      <c r="E11" s="147">
        <f>'DEPT REQS'!E11</f>
        <v>8</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12.5" x14ac:dyDescent="0.2">
      <c r="A12" s="98">
        <v>3</v>
      </c>
      <c r="B12" s="145" t="str">
        <f>'DEPT REQS'!B12</f>
        <v>Requirements</v>
      </c>
      <c r="C12" s="145" t="str">
        <f>'DEPT REQS'!C12</f>
        <v>Specifics</v>
      </c>
      <c r="D12" s="146" t="str">
        <f>'DEPT REQS'!D12</f>
        <v>The company agrees that all invoices for parts and supplies shall be on a daily, weekly or monthly basis, in a manner as directed by Fleet Services. Invoices should include the vehicle number, parts requisition numbers, parts numbers and description, unit price and transaction date, and must be in a format conducive to effective review and audit.</v>
      </c>
      <c r="E12" s="147">
        <f>'DEPT REQS'!E12</f>
        <v>8</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75" x14ac:dyDescent="0.2">
      <c r="A13" s="98">
        <v>4</v>
      </c>
      <c r="B13" s="145" t="str">
        <f>'DEPT REQS'!B13</f>
        <v>Requirements</v>
      </c>
      <c r="C13" s="145" t="str">
        <f>'DEPT REQS'!C13</f>
        <v>Specifics</v>
      </c>
      <c r="D13" s="146" t="str">
        <f>'DEPT REQS'!D13</f>
        <v>The company shall use a computer system to control and report inventory operations. All items must include full manufacturer’s warranties and guarantees. On-site replacement for defective, inferior, or non-fit items must be guaranteed.</v>
      </c>
      <c r="E13" s="147">
        <f>'DEPT REQS'!E13</f>
        <v>8</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75" x14ac:dyDescent="0.2">
      <c r="A14" s="98">
        <v>5</v>
      </c>
      <c r="B14" s="145" t="str">
        <f>'DEPT REQS'!B14</f>
        <v>Requirements</v>
      </c>
      <c r="C14" s="145" t="str">
        <f>'DEPT REQS'!C14</f>
        <v>Specifics</v>
      </c>
      <c r="D14" s="146" t="str">
        <f>'DEPT REQS'!D14</f>
        <v xml:space="preserve">The company agrees that during weather emergencies or other emergency operations the parts room will be opened and operating for an indefinite period, until determination by Fleet Services that the emergency operation may cease. </v>
      </c>
      <c r="E14" s="147">
        <f>'DEPT REQS'!E14</f>
        <v>9</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50" x14ac:dyDescent="0.2">
      <c r="A15" s="98">
        <v>6</v>
      </c>
      <c r="B15" s="145" t="str">
        <f>'DEPT REQS'!B15</f>
        <v>Requirements</v>
      </c>
      <c r="C15" s="145" t="str">
        <f>'DEPT REQS'!C15</f>
        <v>Specifics</v>
      </c>
      <c r="D15" s="146" t="str">
        <f>'DEPT REQS'!D15</f>
        <v>The company agrees that no part(s) shall be issued to Fleet Services personnel without a properly executed parts requisition. The receipt shall contain specific tracking information, i.e. equipment number, reference number, receiving employee name, parts quantities, part number and description, price detail and any other data deemed necessary for effective tracking. A duplicate of each transaction must be provided with the billing for verification of accounting transactions.</v>
      </c>
      <c r="E15" s="147">
        <f>'DEPT REQS'!E15</f>
        <v>8</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75" x14ac:dyDescent="0.2">
      <c r="A16" s="98">
        <v>7</v>
      </c>
      <c r="B16" s="145" t="str">
        <f>'DEPT REQS'!B16</f>
        <v>Requirements</v>
      </c>
      <c r="C16" s="145" t="str">
        <f>'DEPT REQS'!C16</f>
        <v>Specifics</v>
      </c>
      <c r="D16" s="146" t="str">
        <f>'DEPT REQS'!D16</f>
        <v>The company shall state it is willing to provide training to mechanics as deemed appropriate for use of new or current products; the cost, if any, for such training will be mutually agreed upon between Fleet Services and the company prior to the training.</v>
      </c>
      <c r="E16" s="147">
        <f>'DEPT REQS'!E16</f>
        <v>8</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12.5" x14ac:dyDescent="0.2">
      <c r="A17" s="98">
        <v>8</v>
      </c>
      <c r="B17" s="145" t="str">
        <f>'DEPT REQS'!B17</f>
        <v>Requirements</v>
      </c>
      <c r="C17" s="145" t="str">
        <f>'DEPT REQS'!C17</f>
        <v>Waste Products</v>
      </c>
      <c r="D17" s="146" t="str">
        <f>'DEPT REQS'!D17</f>
        <v xml:space="preserve">The company shall state its ability to meet the expectation to provide on-site, removal or recycling services for the following: used antifreeze, used refrigerant, used batteries, and battery acid. The company shall dispose of any such products in a way to ensure proper disposal, handling shipping, in accordance with all applicable laws. </v>
      </c>
      <c r="E17" s="147">
        <f>'DEPT REQS'!E17</f>
        <v>9</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56.25" x14ac:dyDescent="0.2">
      <c r="A18" s="98">
        <v>9</v>
      </c>
      <c r="B18" s="145" t="str">
        <f>'DEPT REQS'!B18</f>
        <v>Requirements</v>
      </c>
      <c r="C18" s="145" t="str">
        <f>'DEPT REQS'!C18</f>
        <v xml:space="preserve">Waste Products </v>
      </c>
      <c r="D18" s="146" t="str">
        <f>'DEPT REQS'!D18</f>
        <v>The proposal shall include disclosure of any notice of violation received by the company concerning shipment or disposal of any such product or other hazardous material.</v>
      </c>
      <c r="E18" s="147">
        <f>'DEPT REQS'!E18</f>
        <v>8</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50" x14ac:dyDescent="0.2">
      <c r="A19" s="98">
        <v>10</v>
      </c>
      <c r="B19" s="145" t="str">
        <f>'DEPT REQS'!B19</f>
        <v>Requirements</v>
      </c>
      <c r="C19" s="145" t="str">
        <f>'DEPT REQS'!C19</f>
        <v xml:space="preserve"> Part(s) and Supply Availability</v>
      </c>
      <c r="D19" s="146" t="str">
        <f>'DEPT REQS'!D19</f>
        <v xml:space="preserve">The company shall state its ability and/or agreement of the following: The company shall be expected to maintain maximum efficiency for stock items necessary to provide 80% of parts requirements within one (1) hour of demand, 10% within two (2) hours of demand, and 10% within twenty-four (24) hours of demand.  If the company cannot provide the item within the time frame needed, the Fleet Services Manager shall be notified for a determination as to whether to purchase the items(s) elsewhere. </v>
      </c>
      <c r="E19" s="147">
        <f>'DEPT REQS'!E19</f>
        <v>9</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12.5" x14ac:dyDescent="0.2">
      <c r="A20" s="98">
        <v>11</v>
      </c>
      <c r="B20" s="145" t="str">
        <f>'DEPT REQS'!B20</f>
        <v>Requirements</v>
      </c>
      <c r="C20" s="145" t="str">
        <f>'DEPT REQS'!C20</f>
        <v>Part(s) and Supply Availability</v>
      </c>
      <c r="D20" s="146" t="str">
        <f>'DEPT REQS'!D20</f>
        <v xml:space="preserve">The company shall state its ability and/or agreement of the following: The company is responsible for delivery of all parts and supplies. The company must notify the Fleet Services management of the price of any item requested that is not listed on the company standard price sheet and the Fleet Services management must agree to the price before that item is secured. </v>
      </c>
      <c r="E20" s="147">
        <f>'DEPT REQS'!E20</f>
        <v>9</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56.25" x14ac:dyDescent="0.2">
      <c r="A21" s="98">
        <v>12</v>
      </c>
      <c r="B21" s="145" t="str">
        <f>'DEPT REQS'!B21</f>
        <v>Requirements</v>
      </c>
      <c r="C21" s="145" t="str">
        <f>'DEPT REQS'!C21</f>
        <v>Contract Costs &amp; Fee Structure</v>
      </c>
      <c r="D21" s="146" t="str">
        <f>'DEPT REQS'!D21</f>
        <v xml:space="preserve">The company shall detail all pricing methods for cost of parts, markups, fees and any associated costs or discounts. </v>
      </c>
      <c r="E21" s="147">
        <f>'DEPT REQS'!E21</f>
        <v>8</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50" t="s">
        <v>72</v>
      </c>
      <c r="B40" s="251"/>
      <c r="C40" s="251"/>
      <c r="D40" s="251"/>
      <c r="E40" s="143">
        <f>SUM(E10:E39)</f>
        <v>100</v>
      </c>
      <c r="F40" s="246"/>
      <c r="G40" s="247"/>
      <c r="H40" s="247"/>
      <c r="I40" s="144">
        <f>SUM(I10:I39)</f>
        <v>0</v>
      </c>
      <c r="J40" s="246"/>
      <c r="K40" s="247"/>
      <c r="L40" s="247"/>
      <c r="M40" s="144">
        <f>SUM(M10:M39)</f>
        <v>0</v>
      </c>
      <c r="N40" s="246"/>
      <c r="O40" s="247"/>
      <c r="P40" s="247"/>
      <c r="Q40" s="144">
        <f>SUM(Q10:Q39)</f>
        <v>0</v>
      </c>
      <c r="R40" s="246"/>
      <c r="S40" s="247"/>
      <c r="T40" s="247"/>
      <c r="U40" s="144">
        <f>SUM(U10:U39)</f>
        <v>0</v>
      </c>
      <c r="V40" s="246"/>
      <c r="W40" s="247"/>
      <c r="X40" s="247"/>
      <c r="Y40" s="144">
        <f>SUM(Y10:Y39)</f>
        <v>0</v>
      </c>
      <c r="Z40" s="246"/>
      <c r="AA40" s="247"/>
      <c r="AB40" s="247"/>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#19-002-38 On Site Automotive Parts Warehouse</v>
      </c>
      <c r="B2" s="158"/>
      <c r="C2" s="159"/>
      <c r="D2" s="73"/>
      <c r="E2" s="73"/>
      <c r="I2" s="73"/>
      <c r="M2" s="73"/>
      <c r="Q2" s="73"/>
      <c r="U2" s="73"/>
      <c r="Y2" s="73"/>
      <c r="AC2" s="73"/>
    </row>
    <row r="3" spans="1:48" ht="20.25" x14ac:dyDescent="0.2">
      <c r="A3" s="3" t="str">
        <f>SUMMARY!A3</f>
        <v>Department:  Fleet Services</v>
      </c>
      <c r="B3" s="158"/>
      <c r="C3" s="159"/>
      <c r="D3" s="80"/>
      <c r="E3" s="80"/>
      <c r="I3" s="80"/>
      <c r="M3" s="80"/>
      <c r="Q3" s="80"/>
      <c r="U3" s="80"/>
      <c r="Y3" s="80"/>
      <c r="AC3" s="80"/>
    </row>
    <row r="4" spans="1:48" ht="18.75" x14ac:dyDescent="0.2">
      <c r="A4" s="160" t="str">
        <f>SUMMARY!A21</f>
        <v>3) Name, Title, Dept</v>
      </c>
      <c r="B4" s="158"/>
      <c r="C4" s="159"/>
      <c r="D4" s="80"/>
      <c r="E4" s="80"/>
      <c r="I4" s="80"/>
      <c r="M4" s="80"/>
      <c r="Q4" s="80"/>
      <c r="U4" s="80"/>
      <c r="Y4" s="80"/>
      <c r="AC4" s="80"/>
    </row>
    <row r="5" spans="1:48" ht="18.75" x14ac:dyDescent="0.2">
      <c r="A5" s="81" t="s">
        <v>36</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52" t="s">
        <v>54</v>
      </c>
      <c r="B7" s="253"/>
      <c r="C7" s="253"/>
      <c r="D7" s="253"/>
      <c r="E7" s="253"/>
      <c r="F7" s="241" t="str">
        <f>SUMMARY!C1</f>
        <v>Bidder A
 (LOSB/MBE/WBE?)</v>
      </c>
      <c r="G7" s="242"/>
      <c r="H7" s="242"/>
      <c r="I7" s="243"/>
      <c r="J7" s="241" t="str">
        <f>SUMMARY!D1</f>
        <v>Bidder B
 (LOSB/MBE/WBE?)</v>
      </c>
      <c r="K7" s="242"/>
      <c r="L7" s="242"/>
      <c r="M7" s="243"/>
      <c r="N7" s="241" t="str">
        <f>SUMMARY!E1</f>
        <v>Bidder C 
(LOSB/MBE/WBE?)</v>
      </c>
      <c r="O7" s="242"/>
      <c r="P7" s="242"/>
      <c r="Q7" s="243"/>
      <c r="R7" s="241" t="str">
        <f>SUMMARY!F1</f>
        <v>Bidder D 
(LOSB/MBE/WBE?)</v>
      </c>
      <c r="S7" s="242"/>
      <c r="T7" s="242"/>
      <c r="U7" s="243"/>
      <c r="V7" s="241" t="str">
        <f>SUMMARY!G1</f>
        <v>Bidder E 
(LOSB/MBE/WBE?)</v>
      </c>
      <c r="W7" s="242"/>
      <c r="X7" s="242"/>
      <c r="Y7" s="243"/>
      <c r="Z7" s="241" t="str">
        <f>SUMMARY!H1</f>
        <v>Bidder F 
(LOSB/MBE/WBE?)</v>
      </c>
      <c r="AA7" s="242"/>
      <c r="AB7" s="242"/>
      <c r="AC7" s="243"/>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37</v>
      </c>
      <c r="B8" s="111" t="s">
        <v>38</v>
      </c>
      <c r="C8" s="111" t="s">
        <v>39</v>
      </c>
      <c r="D8" s="111" t="s">
        <v>40</v>
      </c>
      <c r="E8" s="134" t="s">
        <v>45</v>
      </c>
      <c r="F8" s="88" t="s">
        <v>47</v>
      </c>
      <c r="G8" s="89" t="s">
        <v>50</v>
      </c>
      <c r="H8" s="89" t="s">
        <v>46</v>
      </c>
      <c r="I8" s="213" t="s">
        <v>84</v>
      </c>
      <c r="J8" s="88" t="s">
        <v>47</v>
      </c>
      <c r="K8" s="89" t="s">
        <v>50</v>
      </c>
      <c r="L8" s="89" t="s">
        <v>46</v>
      </c>
      <c r="M8" s="213" t="s">
        <v>84</v>
      </c>
      <c r="N8" s="88" t="s">
        <v>47</v>
      </c>
      <c r="O8" s="89" t="s">
        <v>50</v>
      </c>
      <c r="P8" s="89" t="s">
        <v>46</v>
      </c>
      <c r="Q8" s="213" t="s">
        <v>84</v>
      </c>
      <c r="R8" s="88" t="s">
        <v>47</v>
      </c>
      <c r="S8" s="89" t="s">
        <v>50</v>
      </c>
      <c r="T8" s="89" t="s">
        <v>46</v>
      </c>
      <c r="U8" s="213" t="s">
        <v>84</v>
      </c>
      <c r="V8" s="88" t="s">
        <v>47</v>
      </c>
      <c r="W8" s="89" t="s">
        <v>50</v>
      </c>
      <c r="X8" s="89" t="s">
        <v>46</v>
      </c>
      <c r="Y8" s="213" t="s">
        <v>84</v>
      </c>
      <c r="Z8" s="88" t="s">
        <v>47</v>
      </c>
      <c r="AA8" s="89" t="s">
        <v>50</v>
      </c>
      <c r="AB8" s="89" t="s">
        <v>46</v>
      </c>
      <c r="AC8" s="213" t="s">
        <v>84</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93.75" x14ac:dyDescent="0.2">
      <c r="A10" s="98">
        <v>1</v>
      </c>
      <c r="B10" s="145" t="str">
        <f>'DEPT REQS'!B10</f>
        <v>Requirements</v>
      </c>
      <c r="C10" s="145" t="str">
        <f>'DEPT REQS'!C10</f>
        <v>General Parts</v>
      </c>
      <c r="D10" s="146" t="str">
        <f>'DEPT REQS'!D10</f>
        <v xml:space="preserve">The company shall be required to supply original equipment, parts and supplies or the equivalent or better. The company shall also accept industry standard cores for rebuilding where the parts are acceptable as core exchanges, including water pumps, carburetors, pumps, alternators, engine blocks, etc. </v>
      </c>
      <c r="E10" s="147">
        <f>'DEPT REQS'!E10</f>
        <v>8</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56.25" x14ac:dyDescent="0.2">
      <c r="A11" s="98">
        <v>2</v>
      </c>
      <c r="B11" s="145" t="str">
        <f>'DEPT REQS'!B11</f>
        <v>Requirements</v>
      </c>
      <c r="C11" s="145" t="str">
        <f>'DEPT REQS'!C11</f>
        <v>Specifics</v>
      </c>
      <c r="D11" s="146" t="str">
        <f>'DEPT REQS'!D11</f>
        <v>The company shall be wholly responsible for inventory control over all parts and equipment belonging to the company at the on-site parts store.</v>
      </c>
      <c r="E11" s="147">
        <f>'DEPT REQS'!E11</f>
        <v>8</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12.5" x14ac:dyDescent="0.2">
      <c r="A12" s="98">
        <v>3</v>
      </c>
      <c r="B12" s="145" t="str">
        <f>'DEPT REQS'!B12</f>
        <v>Requirements</v>
      </c>
      <c r="C12" s="145" t="str">
        <f>'DEPT REQS'!C12</f>
        <v>Specifics</v>
      </c>
      <c r="D12" s="146" t="str">
        <f>'DEPT REQS'!D12</f>
        <v>The company agrees that all invoices for parts and supplies shall be on a daily, weekly or monthly basis, in a manner as directed by Fleet Services. Invoices should include the vehicle number, parts requisition numbers, parts numbers and description, unit price and transaction date, and must be in a format conducive to effective review and audit.</v>
      </c>
      <c r="E12" s="147">
        <f>'DEPT REQS'!E12</f>
        <v>8</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75" x14ac:dyDescent="0.2">
      <c r="A13" s="98">
        <v>4</v>
      </c>
      <c r="B13" s="145" t="str">
        <f>'DEPT REQS'!B13</f>
        <v>Requirements</v>
      </c>
      <c r="C13" s="145" t="str">
        <f>'DEPT REQS'!C13</f>
        <v>Specifics</v>
      </c>
      <c r="D13" s="146" t="str">
        <f>'DEPT REQS'!D13</f>
        <v>The company shall use a computer system to control and report inventory operations. All items must include full manufacturer’s warranties and guarantees. On-site replacement for defective, inferior, or non-fit items must be guaranteed.</v>
      </c>
      <c r="E13" s="147">
        <f>'DEPT REQS'!E13</f>
        <v>8</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75" x14ac:dyDescent="0.2">
      <c r="A14" s="98">
        <v>5</v>
      </c>
      <c r="B14" s="145" t="str">
        <f>'DEPT REQS'!B14</f>
        <v>Requirements</v>
      </c>
      <c r="C14" s="145" t="str">
        <f>'DEPT REQS'!C14</f>
        <v>Specifics</v>
      </c>
      <c r="D14" s="146" t="str">
        <f>'DEPT REQS'!D14</f>
        <v xml:space="preserve">The company agrees that during weather emergencies or other emergency operations the parts room will be opened and operating for an indefinite period, until determination by Fleet Services that the emergency operation may cease. </v>
      </c>
      <c r="E14" s="147">
        <f>'DEPT REQS'!E14</f>
        <v>9</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50" x14ac:dyDescent="0.2">
      <c r="A15" s="98">
        <v>6</v>
      </c>
      <c r="B15" s="145" t="str">
        <f>'DEPT REQS'!B15</f>
        <v>Requirements</v>
      </c>
      <c r="C15" s="145" t="str">
        <f>'DEPT REQS'!C15</f>
        <v>Specifics</v>
      </c>
      <c r="D15" s="146" t="str">
        <f>'DEPT REQS'!D15</f>
        <v>The company agrees that no part(s) shall be issued to Fleet Services personnel without a properly executed parts requisition. The receipt shall contain specific tracking information, i.e. equipment number, reference number, receiving employee name, parts quantities, part number and description, price detail and any other data deemed necessary for effective tracking. A duplicate of each transaction must be provided with the billing for verification of accounting transactions.</v>
      </c>
      <c r="E15" s="147">
        <f>'DEPT REQS'!E15</f>
        <v>8</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75" x14ac:dyDescent="0.2">
      <c r="A16" s="98">
        <v>7</v>
      </c>
      <c r="B16" s="145" t="str">
        <f>'DEPT REQS'!B16</f>
        <v>Requirements</v>
      </c>
      <c r="C16" s="145" t="str">
        <f>'DEPT REQS'!C16</f>
        <v>Specifics</v>
      </c>
      <c r="D16" s="146" t="str">
        <f>'DEPT REQS'!D16</f>
        <v>The company shall state it is willing to provide training to mechanics as deemed appropriate for use of new or current products; the cost, if any, for such training will be mutually agreed upon between Fleet Services and the company prior to the training.</v>
      </c>
      <c r="E16" s="147">
        <f>'DEPT REQS'!E16</f>
        <v>8</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12.5" x14ac:dyDescent="0.2">
      <c r="A17" s="98">
        <v>8</v>
      </c>
      <c r="B17" s="145" t="str">
        <f>'DEPT REQS'!B17</f>
        <v>Requirements</v>
      </c>
      <c r="C17" s="145" t="str">
        <f>'DEPT REQS'!C17</f>
        <v>Waste Products</v>
      </c>
      <c r="D17" s="146" t="str">
        <f>'DEPT REQS'!D17</f>
        <v xml:space="preserve">The company shall state its ability to meet the expectation to provide on-site, removal or recycling services for the following: used antifreeze, used refrigerant, used batteries, and battery acid. The company shall dispose of any such products in a way to ensure proper disposal, handling shipping, in accordance with all applicable laws. </v>
      </c>
      <c r="E17" s="147">
        <f>'DEPT REQS'!E17</f>
        <v>9</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56.25" x14ac:dyDescent="0.2">
      <c r="A18" s="98">
        <v>9</v>
      </c>
      <c r="B18" s="145" t="str">
        <f>'DEPT REQS'!B18</f>
        <v>Requirements</v>
      </c>
      <c r="C18" s="145" t="str">
        <f>'DEPT REQS'!C18</f>
        <v xml:space="preserve">Waste Products </v>
      </c>
      <c r="D18" s="146" t="str">
        <f>'DEPT REQS'!D18</f>
        <v>The proposal shall include disclosure of any notice of violation received by the company concerning shipment or disposal of any such product or other hazardous material.</v>
      </c>
      <c r="E18" s="147">
        <f>'DEPT REQS'!E18</f>
        <v>8</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50" x14ac:dyDescent="0.2">
      <c r="A19" s="98">
        <v>10</v>
      </c>
      <c r="B19" s="145" t="str">
        <f>'DEPT REQS'!B19</f>
        <v>Requirements</v>
      </c>
      <c r="C19" s="145" t="str">
        <f>'DEPT REQS'!C19</f>
        <v xml:space="preserve"> Part(s) and Supply Availability</v>
      </c>
      <c r="D19" s="146" t="str">
        <f>'DEPT REQS'!D19</f>
        <v xml:space="preserve">The company shall state its ability and/or agreement of the following: The company shall be expected to maintain maximum efficiency for stock items necessary to provide 80% of parts requirements within one (1) hour of demand, 10% within two (2) hours of demand, and 10% within twenty-four (24) hours of demand.  If the company cannot provide the item within the time frame needed, the Fleet Services Manager shall be notified for a determination as to whether to purchase the items(s) elsewhere. </v>
      </c>
      <c r="E19" s="147">
        <f>'DEPT REQS'!E19</f>
        <v>9</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12.5" x14ac:dyDescent="0.2">
      <c r="A20" s="98">
        <v>11</v>
      </c>
      <c r="B20" s="145" t="str">
        <f>'DEPT REQS'!B20</f>
        <v>Requirements</v>
      </c>
      <c r="C20" s="145" t="str">
        <f>'DEPT REQS'!C20</f>
        <v>Part(s) and Supply Availability</v>
      </c>
      <c r="D20" s="146" t="str">
        <f>'DEPT REQS'!D20</f>
        <v xml:space="preserve">The company shall state its ability and/or agreement of the following: The company is responsible for delivery of all parts and supplies. The company must notify the Fleet Services management of the price of any item requested that is not listed on the company standard price sheet and the Fleet Services management must agree to the price before that item is secured. </v>
      </c>
      <c r="E20" s="147">
        <f>'DEPT REQS'!E20</f>
        <v>9</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56.25" x14ac:dyDescent="0.2">
      <c r="A21" s="98">
        <v>12</v>
      </c>
      <c r="B21" s="145" t="str">
        <f>'DEPT REQS'!B21</f>
        <v>Requirements</v>
      </c>
      <c r="C21" s="145" t="str">
        <f>'DEPT REQS'!C21</f>
        <v>Contract Costs &amp; Fee Structure</v>
      </c>
      <c r="D21" s="146" t="str">
        <f>'DEPT REQS'!D21</f>
        <v xml:space="preserve">The company shall detail all pricing methods for cost of parts, markups, fees and any associated costs or discounts. </v>
      </c>
      <c r="E21" s="147">
        <f>'DEPT REQS'!E21</f>
        <v>8</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50" t="s">
        <v>73</v>
      </c>
      <c r="B40" s="251"/>
      <c r="C40" s="251"/>
      <c r="D40" s="251"/>
      <c r="E40" s="143">
        <f>SUM(E10:E39)</f>
        <v>100</v>
      </c>
      <c r="F40" s="246"/>
      <c r="G40" s="247"/>
      <c r="H40" s="247"/>
      <c r="I40" s="144">
        <f>SUM(I10:I39)</f>
        <v>0</v>
      </c>
      <c r="J40" s="246"/>
      <c r="K40" s="247"/>
      <c r="L40" s="247"/>
      <c r="M40" s="144">
        <f>SUM(M10:M39)</f>
        <v>0</v>
      </c>
      <c r="N40" s="246"/>
      <c r="O40" s="247"/>
      <c r="P40" s="247"/>
      <c r="Q40" s="144">
        <f>SUM(Q10:Q39)</f>
        <v>0</v>
      </c>
      <c r="R40" s="246"/>
      <c r="S40" s="247"/>
      <c r="T40" s="247"/>
      <c r="U40" s="144">
        <f>SUM(U10:U39)</f>
        <v>0</v>
      </c>
      <c r="V40" s="246"/>
      <c r="W40" s="247"/>
      <c r="X40" s="247"/>
      <c r="Y40" s="144">
        <f>SUM(Y10:Y39)</f>
        <v>0</v>
      </c>
      <c r="Z40" s="246"/>
      <c r="AA40" s="247"/>
      <c r="AB40" s="247"/>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#19-002-38 On Site Automotive Parts Warehouse</v>
      </c>
      <c r="B2" s="158"/>
      <c r="C2" s="159"/>
      <c r="D2" s="73"/>
      <c r="E2" s="73"/>
      <c r="I2" s="73"/>
      <c r="M2" s="73"/>
      <c r="Q2" s="73"/>
      <c r="U2" s="73"/>
      <c r="Y2" s="73"/>
      <c r="AC2" s="73"/>
    </row>
    <row r="3" spans="1:48" ht="20.25" x14ac:dyDescent="0.2">
      <c r="A3" s="3" t="str">
        <f>SUMMARY!A3</f>
        <v>Department:  Fleet Services</v>
      </c>
      <c r="B3" s="158"/>
      <c r="C3" s="159"/>
      <c r="D3" s="80"/>
      <c r="E3" s="80"/>
      <c r="I3" s="80"/>
      <c r="M3" s="80"/>
      <c r="Q3" s="80"/>
      <c r="U3" s="80"/>
      <c r="Y3" s="80"/>
      <c r="AC3" s="80"/>
    </row>
    <row r="4" spans="1:48" ht="18.75" x14ac:dyDescent="0.2">
      <c r="A4" s="160" t="str">
        <f>SUMMARY!A22</f>
        <v>4) Name, Title, Dept</v>
      </c>
      <c r="B4" s="158"/>
      <c r="C4" s="159"/>
      <c r="D4" s="80"/>
      <c r="E4" s="80"/>
      <c r="I4" s="80"/>
      <c r="M4" s="80"/>
      <c r="Q4" s="80"/>
      <c r="U4" s="80"/>
      <c r="Y4" s="80"/>
      <c r="AC4" s="80"/>
    </row>
    <row r="5" spans="1:48" ht="18.75" x14ac:dyDescent="0.2">
      <c r="A5" s="81" t="s">
        <v>36</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52" t="s">
        <v>55</v>
      </c>
      <c r="B7" s="253"/>
      <c r="C7" s="253"/>
      <c r="D7" s="253"/>
      <c r="E7" s="253"/>
      <c r="F7" s="241" t="str">
        <f>SUMMARY!C1</f>
        <v>Bidder A
 (LOSB/MBE/WBE?)</v>
      </c>
      <c r="G7" s="242"/>
      <c r="H7" s="242"/>
      <c r="I7" s="243"/>
      <c r="J7" s="241" t="str">
        <f>SUMMARY!D1</f>
        <v>Bidder B
 (LOSB/MBE/WBE?)</v>
      </c>
      <c r="K7" s="242"/>
      <c r="L7" s="242"/>
      <c r="M7" s="243"/>
      <c r="N7" s="241" t="str">
        <f>SUMMARY!E1</f>
        <v>Bidder C 
(LOSB/MBE/WBE?)</v>
      </c>
      <c r="O7" s="242"/>
      <c r="P7" s="242"/>
      <c r="Q7" s="243"/>
      <c r="R7" s="241" t="str">
        <f>SUMMARY!F1</f>
        <v>Bidder D 
(LOSB/MBE/WBE?)</v>
      </c>
      <c r="S7" s="242"/>
      <c r="T7" s="242"/>
      <c r="U7" s="243"/>
      <c r="V7" s="241" t="str">
        <f>SUMMARY!G1</f>
        <v>Bidder E 
(LOSB/MBE/WBE?)</v>
      </c>
      <c r="W7" s="242"/>
      <c r="X7" s="242"/>
      <c r="Y7" s="243"/>
      <c r="Z7" s="241" t="str">
        <f>SUMMARY!H1</f>
        <v>Bidder F 
(LOSB/MBE/WBE?)</v>
      </c>
      <c r="AA7" s="242"/>
      <c r="AB7" s="242"/>
      <c r="AC7" s="243"/>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37</v>
      </c>
      <c r="B8" s="111" t="s">
        <v>38</v>
      </c>
      <c r="C8" s="111" t="s">
        <v>39</v>
      </c>
      <c r="D8" s="111" t="s">
        <v>40</v>
      </c>
      <c r="E8" s="134" t="s">
        <v>45</v>
      </c>
      <c r="F8" s="88" t="s">
        <v>47</v>
      </c>
      <c r="G8" s="89" t="s">
        <v>50</v>
      </c>
      <c r="H8" s="89" t="s">
        <v>46</v>
      </c>
      <c r="I8" s="213" t="s">
        <v>84</v>
      </c>
      <c r="J8" s="88" t="s">
        <v>47</v>
      </c>
      <c r="K8" s="89" t="s">
        <v>50</v>
      </c>
      <c r="L8" s="89" t="s">
        <v>46</v>
      </c>
      <c r="M8" s="213" t="s">
        <v>84</v>
      </c>
      <c r="N8" s="88" t="s">
        <v>47</v>
      </c>
      <c r="O8" s="89" t="s">
        <v>50</v>
      </c>
      <c r="P8" s="89" t="s">
        <v>46</v>
      </c>
      <c r="Q8" s="213" t="s">
        <v>84</v>
      </c>
      <c r="R8" s="88" t="s">
        <v>47</v>
      </c>
      <c r="S8" s="89" t="s">
        <v>50</v>
      </c>
      <c r="T8" s="89" t="s">
        <v>46</v>
      </c>
      <c r="U8" s="213" t="s">
        <v>84</v>
      </c>
      <c r="V8" s="88" t="s">
        <v>47</v>
      </c>
      <c r="W8" s="89" t="s">
        <v>50</v>
      </c>
      <c r="X8" s="89" t="s">
        <v>46</v>
      </c>
      <c r="Y8" s="213" t="s">
        <v>84</v>
      </c>
      <c r="Z8" s="88" t="s">
        <v>47</v>
      </c>
      <c r="AA8" s="89" t="s">
        <v>50</v>
      </c>
      <c r="AB8" s="89" t="s">
        <v>46</v>
      </c>
      <c r="AC8" s="213" t="s">
        <v>84</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93.75" x14ac:dyDescent="0.2">
      <c r="A10" s="98">
        <v>1</v>
      </c>
      <c r="B10" s="145" t="str">
        <f>'DEPT REQS'!B10</f>
        <v>Requirements</v>
      </c>
      <c r="C10" s="145" t="str">
        <f>'DEPT REQS'!C10</f>
        <v>General Parts</v>
      </c>
      <c r="D10" s="146" t="str">
        <f>'DEPT REQS'!D10</f>
        <v xml:space="preserve">The company shall be required to supply original equipment, parts and supplies or the equivalent or better. The company shall also accept industry standard cores for rebuilding where the parts are acceptable as core exchanges, including water pumps, carburetors, pumps, alternators, engine blocks, etc. </v>
      </c>
      <c r="E10" s="147">
        <f>'DEPT REQS'!E10</f>
        <v>8</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56.25" x14ac:dyDescent="0.2">
      <c r="A11" s="98">
        <v>2</v>
      </c>
      <c r="B11" s="145" t="str">
        <f>'DEPT REQS'!B11</f>
        <v>Requirements</v>
      </c>
      <c r="C11" s="145" t="str">
        <f>'DEPT REQS'!C11</f>
        <v>Specifics</v>
      </c>
      <c r="D11" s="146" t="str">
        <f>'DEPT REQS'!D11</f>
        <v>The company shall be wholly responsible for inventory control over all parts and equipment belonging to the company at the on-site parts store.</v>
      </c>
      <c r="E11" s="147">
        <f>'DEPT REQS'!E11</f>
        <v>8</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12.5" x14ac:dyDescent="0.2">
      <c r="A12" s="98">
        <v>3</v>
      </c>
      <c r="B12" s="145" t="str">
        <f>'DEPT REQS'!B12</f>
        <v>Requirements</v>
      </c>
      <c r="C12" s="145" t="str">
        <f>'DEPT REQS'!C12</f>
        <v>Specifics</v>
      </c>
      <c r="D12" s="146" t="str">
        <f>'DEPT REQS'!D12</f>
        <v>The company agrees that all invoices for parts and supplies shall be on a daily, weekly or monthly basis, in a manner as directed by Fleet Services. Invoices should include the vehicle number, parts requisition numbers, parts numbers and description, unit price and transaction date, and must be in a format conducive to effective review and audit.</v>
      </c>
      <c r="E12" s="147">
        <f>'DEPT REQS'!E12</f>
        <v>8</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75" x14ac:dyDescent="0.2">
      <c r="A13" s="98">
        <v>4</v>
      </c>
      <c r="B13" s="145" t="str">
        <f>'DEPT REQS'!B13</f>
        <v>Requirements</v>
      </c>
      <c r="C13" s="145" t="str">
        <f>'DEPT REQS'!C13</f>
        <v>Specifics</v>
      </c>
      <c r="D13" s="146" t="str">
        <f>'DEPT REQS'!D13</f>
        <v>The company shall use a computer system to control and report inventory operations. All items must include full manufacturer’s warranties and guarantees. On-site replacement for defective, inferior, or non-fit items must be guaranteed.</v>
      </c>
      <c r="E13" s="147">
        <f>'DEPT REQS'!E13</f>
        <v>8</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75" x14ac:dyDescent="0.2">
      <c r="A14" s="98">
        <v>5</v>
      </c>
      <c r="B14" s="145" t="str">
        <f>'DEPT REQS'!B14</f>
        <v>Requirements</v>
      </c>
      <c r="C14" s="145" t="str">
        <f>'DEPT REQS'!C14</f>
        <v>Specifics</v>
      </c>
      <c r="D14" s="146" t="str">
        <f>'DEPT REQS'!D14</f>
        <v xml:space="preserve">The company agrees that during weather emergencies or other emergency operations the parts room will be opened and operating for an indefinite period, until determination by Fleet Services that the emergency operation may cease. </v>
      </c>
      <c r="E14" s="147">
        <f>'DEPT REQS'!E14</f>
        <v>9</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50" x14ac:dyDescent="0.2">
      <c r="A15" s="98">
        <v>6</v>
      </c>
      <c r="B15" s="145" t="str">
        <f>'DEPT REQS'!B15</f>
        <v>Requirements</v>
      </c>
      <c r="C15" s="145" t="str">
        <f>'DEPT REQS'!C15</f>
        <v>Specifics</v>
      </c>
      <c r="D15" s="146" t="str">
        <f>'DEPT REQS'!D15</f>
        <v>The company agrees that no part(s) shall be issued to Fleet Services personnel without a properly executed parts requisition. The receipt shall contain specific tracking information, i.e. equipment number, reference number, receiving employee name, parts quantities, part number and description, price detail and any other data deemed necessary for effective tracking. A duplicate of each transaction must be provided with the billing for verification of accounting transactions.</v>
      </c>
      <c r="E15" s="147">
        <f>'DEPT REQS'!E15</f>
        <v>8</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75" x14ac:dyDescent="0.2">
      <c r="A16" s="98">
        <v>7</v>
      </c>
      <c r="B16" s="145" t="str">
        <f>'DEPT REQS'!B16</f>
        <v>Requirements</v>
      </c>
      <c r="C16" s="145" t="str">
        <f>'DEPT REQS'!C16</f>
        <v>Specifics</v>
      </c>
      <c r="D16" s="146" t="str">
        <f>'DEPT REQS'!D16</f>
        <v>The company shall state it is willing to provide training to mechanics as deemed appropriate for use of new or current products; the cost, if any, for such training will be mutually agreed upon between Fleet Services and the company prior to the training.</v>
      </c>
      <c r="E16" s="147">
        <f>'DEPT REQS'!E16</f>
        <v>8</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12.5" x14ac:dyDescent="0.2">
      <c r="A17" s="98">
        <v>8</v>
      </c>
      <c r="B17" s="145" t="str">
        <f>'DEPT REQS'!B17</f>
        <v>Requirements</v>
      </c>
      <c r="C17" s="145" t="str">
        <f>'DEPT REQS'!C17</f>
        <v>Waste Products</v>
      </c>
      <c r="D17" s="146" t="str">
        <f>'DEPT REQS'!D17</f>
        <v xml:space="preserve">The company shall state its ability to meet the expectation to provide on-site, removal or recycling services for the following: used antifreeze, used refrigerant, used batteries, and battery acid. The company shall dispose of any such products in a way to ensure proper disposal, handling shipping, in accordance with all applicable laws. </v>
      </c>
      <c r="E17" s="147">
        <f>'DEPT REQS'!E17</f>
        <v>9</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56.25" x14ac:dyDescent="0.2">
      <c r="A18" s="98">
        <v>9</v>
      </c>
      <c r="B18" s="145" t="str">
        <f>'DEPT REQS'!B18</f>
        <v>Requirements</v>
      </c>
      <c r="C18" s="145" t="str">
        <f>'DEPT REQS'!C18</f>
        <v xml:space="preserve">Waste Products </v>
      </c>
      <c r="D18" s="146" t="str">
        <f>'DEPT REQS'!D18</f>
        <v>The proposal shall include disclosure of any notice of violation received by the company concerning shipment or disposal of any such product or other hazardous material.</v>
      </c>
      <c r="E18" s="147">
        <f>'DEPT REQS'!E18</f>
        <v>8</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50" x14ac:dyDescent="0.2">
      <c r="A19" s="98">
        <v>10</v>
      </c>
      <c r="B19" s="145" t="str">
        <f>'DEPT REQS'!B19</f>
        <v>Requirements</v>
      </c>
      <c r="C19" s="145" t="str">
        <f>'DEPT REQS'!C19</f>
        <v xml:space="preserve"> Part(s) and Supply Availability</v>
      </c>
      <c r="D19" s="146" t="str">
        <f>'DEPT REQS'!D19</f>
        <v xml:space="preserve">The company shall state its ability and/or agreement of the following: The company shall be expected to maintain maximum efficiency for stock items necessary to provide 80% of parts requirements within one (1) hour of demand, 10% within two (2) hours of demand, and 10% within twenty-four (24) hours of demand.  If the company cannot provide the item within the time frame needed, the Fleet Services Manager shall be notified for a determination as to whether to purchase the items(s) elsewhere. </v>
      </c>
      <c r="E19" s="147">
        <f>'DEPT REQS'!E19</f>
        <v>9</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12.5" x14ac:dyDescent="0.2">
      <c r="A20" s="98">
        <v>11</v>
      </c>
      <c r="B20" s="145" t="str">
        <f>'DEPT REQS'!B20</f>
        <v>Requirements</v>
      </c>
      <c r="C20" s="145" t="str">
        <f>'DEPT REQS'!C20</f>
        <v>Part(s) and Supply Availability</v>
      </c>
      <c r="D20" s="146" t="str">
        <f>'DEPT REQS'!D20</f>
        <v xml:space="preserve">The company shall state its ability and/or agreement of the following: The company is responsible for delivery of all parts and supplies. The company must notify the Fleet Services management of the price of any item requested that is not listed on the company standard price sheet and the Fleet Services management must agree to the price before that item is secured. </v>
      </c>
      <c r="E20" s="147">
        <f>'DEPT REQS'!E20</f>
        <v>9</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56.25" x14ac:dyDescent="0.2">
      <c r="A21" s="98">
        <v>12</v>
      </c>
      <c r="B21" s="145" t="str">
        <f>'DEPT REQS'!B21</f>
        <v>Requirements</v>
      </c>
      <c r="C21" s="145" t="str">
        <f>'DEPT REQS'!C21</f>
        <v>Contract Costs &amp; Fee Structure</v>
      </c>
      <c r="D21" s="146" t="str">
        <f>'DEPT REQS'!D21</f>
        <v xml:space="preserve">The company shall detail all pricing methods for cost of parts, markups, fees and any associated costs or discounts. </v>
      </c>
      <c r="E21" s="147">
        <f>'DEPT REQS'!E21</f>
        <v>8</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50" t="s">
        <v>74</v>
      </c>
      <c r="B40" s="251"/>
      <c r="C40" s="251"/>
      <c r="D40" s="251"/>
      <c r="E40" s="143">
        <f>SUM(E10:E39)</f>
        <v>100</v>
      </c>
      <c r="F40" s="246"/>
      <c r="G40" s="247"/>
      <c r="H40" s="247"/>
      <c r="I40" s="144">
        <f>SUM(I10:I39)</f>
        <v>0</v>
      </c>
      <c r="J40" s="246"/>
      <c r="K40" s="247"/>
      <c r="L40" s="247"/>
      <c r="M40" s="144">
        <f>SUM(M10:M39)</f>
        <v>0</v>
      </c>
      <c r="N40" s="246"/>
      <c r="O40" s="247"/>
      <c r="P40" s="247"/>
      <c r="Q40" s="144">
        <f>SUM(Q10:Q39)</f>
        <v>0</v>
      </c>
      <c r="R40" s="246"/>
      <c r="S40" s="247"/>
      <c r="T40" s="247"/>
      <c r="U40" s="144">
        <f>SUM(U10:U39)</f>
        <v>0</v>
      </c>
      <c r="V40" s="246"/>
      <c r="W40" s="247"/>
      <c r="X40" s="247"/>
      <c r="Y40" s="144">
        <f>SUM(Y10:Y39)</f>
        <v>0</v>
      </c>
      <c r="Z40" s="246"/>
      <c r="AA40" s="247"/>
      <c r="AB40" s="247"/>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6" customWidth="1"/>
    <col min="5" max="5" width="14.85546875" style="76" bestFit="1" customWidth="1"/>
    <col min="6" max="6" width="21.140625" style="74" customWidth="1"/>
    <col min="7" max="7" width="38" style="75" customWidth="1"/>
    <col min="8" max="8" width="14.85546875" style="76" customWidth="1"/>
    <col min="9" max="9" width="13.28515625" style="107" customWidth="1"/>
    <col min="10" max="10" width="21.140625" style="74" customWidth="1"/>
    <col min="11" max="11" width="38" style="75" customWidth="1"/>
    <col min="12" max="12" width="14.85546875" style="76" customWidth="1"/>
    <col min="13" max="13" width="13.28515625" style="107" customWidth="1"/>
    <col min="14" max="14" width="21.140625" style="74" customWidth="1"/>
    <col min="15" max="15" width="38" style="75" customWidth="1"/>
    <col min="16" max="16" width="14.85546875" style="76" customWidth="1"/>
    <col min="17" max="17" width="13.28515625" style="107" customWidth="1"/>
    <col min="18" max="18" width="21.140625" style="74" customWidth="1"/>
    <col min="19" max="19" width="38" style="75" customWidth="1"/>
    <col min="20" max="20" width="14.85546875" style="76" customWidth="1"/>
    <col min="21" max="21" width="13.28515625" style="107" customWidth="1"/>
    <col min="22" max="22" width="21.140625" style="74" customWidth="1"/>
    <col min="23" max="23" width="38" style="75" customWidth="1"/>
    <col min="24" max="24" width="14.85546875" style="76" customWidth="1"/>
    <col min="25" max="25" width="13.28515625" style="107" customWidth="1"/>
    <col min="26" max="26" width="21.140625" style="74" customWidth="1"/>
    <col min="27" max="27" width="38" style="75" customWidth="1"/>
    <col min="28" max="28" width="14.85546875" style="76" customWidth="1"/>
    <col min="29" max="29" width="13.28515625" style="107" customWidth="1"/>
    <col min="30" max="48" width="15" style="77"/>
    <col min="49" max="16384" width="15" style="74"/>
  </cols>
  <sheetData>
    <row r="1" spans="1:48" ht="94.5" customHeight="1" x14ac:dyDescent="0.3">
      <c r="A1" s="161" t="s">
        <v>0</v>
      </c>
      <c r="B1" s="156"/>
      <c r="C1" s="157"/>
      <c r="D1" s="73"/>
      <c r="E1" s="73"/>
      <c r="I1" s="73"/>
      <c r="M1" s="73"/>
      <c r="Q1" s="73"/>
      <c r="U1" s="73"/>
      <c r="Y1" s="73"/>
      <c r="AC1" s="73"/>
    </row>
    <row r="2" spans="1:48" ht="20.25" x14ac:dyDescent="0.2">
      <c r="A2" s="3" t="str">
        <f>SUMMARY!A2</f>
        <v>RFP #19-002-38 On Site Automotive Parts Warehouse</v>
      </c>
      <c r="B2" s="158"/>
      <c r="C2" s="159"/>
      <c r="D2" s="73"/>
      <c r="E2" s="73"/>
      <c r="I2" s="73"/>
      <c r="M2" s="73"/>
      <c r="Q2" s="73"/>
      <c r="U2" s="73"/>
      <c r="Y2" s="73"/>
      <c r="AC2" s="73"/>
    </row>
    <row r="3" spans="1:48" ht="20.25" x14ac:dyDescent="0.2">
      <c r="A3" s="3" t="str">
        <f>SUMMARY!A3</f>
        <v>Department:  Fleet Services</v>
      </c>
      <c r="B3" s="158"/>
      <c r="C3" s="159"/>
      <c r="D3" s="80"/>
      <c r="E3" s="80"/>
      <c r="I3" s="80"/>
      <c r="M3" s="80"/>
      <c r="Q3" s="80"/>
      <c r="U3" s="80"/>
      <c r="Y3" s="80"/>
      <c r="AC3" s="80"/>
    </row>
    <row r="4" spans="1:48" ht="18.75" x14ac:dyDescent="0.2">
      <c r="A4" s="160" t="str">
        <f>SUMMARY!A23</f>
        <v>5) Name, Title, Dept</v>
      </c>
      <c r="B4" s="158"/>
      <c r="C4" s="159"/>
      <c r="D4" s="80"/>
      <c r="E4" s="80"/>
      <c r="I4" s="80"/>
      <c r="M4" s="80"/>
      <c r="Q4" s="80"/>
      <c r="U4" s="80"/>
      <c r="Y4" s="80"/>
      <c r="AC4" s="80"/>
    </row>
    <row r="5" spans="1:48" ht="18.75" x14ac:dyDescent="0.2">
      <c r="A5" s="81" t="s">
        <v>36</v>
      </c>
      <c r="B5" s="158"/>
      <c r="C5" s="159"/>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52" t="s">
        <v>56</v>
      </c>
      <c r="B7" s="253"/>
      <c r="C7" s="253"/>
      <c r="D7" s="253"/>
      <c r="E7" s="253"/>
      <c r="F7" s="241" t="str">
        <f>SUMMARY!C1</f>
        <v>Bidder A
 (LOSB/MBE/WBE?)</v>
      </c>
      <c r="G7" s="242"/>
      <c r="H7" s="242"/>
      <c r="I7" s="243"/>
      <c r="J7" s="241" t="str">
        <f>SUMMARY!D1</f>
        <v>Bidder B
 (LOSB/MBE/WBE?)</v>
      </c>
      <c r="K7" s="242"/>
      <c r="L7" s="242"/>
      <c r="M7" s="243"/>
      <c r="N7" s="241" t="str">
        <f>SUMMARY!E1</f>
        <v>Bidder C 
(LOSB/MBE/WBE?)</v>
      </c>
      <c r="O7" s="242"/>
      <c r="P7" s="242"/>
      <c r="Q7" s="243"/>
      <c r="R7" s="241" t="str">
        <f>SUMMARY!F1</f>
        <v>Bidder D 
(LOSB/MBE/WBE?)</v>
      </c>
      <c r="S7" s="242"/>
      <c r="T7" s="242"/>
      <c r="U7" s="243"/>
      <c r="V7" s="241" t="str">
        <f>SUMMARY!G1</f>
        <v>Bidder E 
(LOSB/MBE/WBE?)</v>
      </c>
      <c r="W7" s="242"/>
      <c r="X7" s="242"/>
      <c r="Y7" s="243"/>
      <c r="Z7" s="241" t="str">
        <f>SUMMARY!H1</f>
        <v>Bidder F 
(LOSB/MBE/WBE?)</v>
      </c>
      <c r="AA7" s="242"/>
      <c r="AB7" s="242"/>
      <c r="AC7" s="243"/>
      <c r="AD7" s="87"/>
      <c r="AE7" s="87"/>
      <c r="AF7" s="87"/>
      <c r="AG7" s="87"/>
      <c r="AH7" s="87"/>
      <c r="AI7" s="87"/>
      <c r="AJ7" s="87"/>
      <c r="AK7" s="87"/>
      <c r="AL7" s="87"/>
      <c r="AM7" s="87"/>
      <c r="AN7" s="87"/>
      <c r="AO7" s="87"/>
      <c r="AP7" s="87"/>
      <c r="AQ7" s="87"/>
      <c r="AR7" s="87"/>
      <c r="AS7" s="87"/>
      <c r="AT7" s="87"/>
      <c r="AU7" s="87"/>
      <c r="AV7" s="87"/>
    </row>
    <row r="8" spans="1:48" s="91" customFormat="1" ht="93.75" x14ac:dyDescent="0.2">
      <c r="A8" s="112" t="s">
        <v>37</v>
      </c>
      <c r="B8" s="111" t="s">
        <v>38</v>
      </c>
      <c r="C8" s="111" t="s">
        <v>39</v>
      </c>
      <c r="D8" s="111" t="s">
        <v>40</v>
      </c>
      <c r="E8" s="134" t="s">
        <v>45</v>
      </c>
      <c r="F8" s="88" t="s">
        <v>47</v>
      </c>
      <c r="G8" s="89" t="s">
        <v>50</v>
      </c>
      <c r="H8" s="89" t="s">
        <v>46</v>
      </c>
      <c r="I8" s="213" t="s">
        <v>84</v>
      </c>
      <c r="J8" s="88" t="s">
        <v>47</v>
      </c>
      <c r="K8" s="89" t="s">
        <v>50</v>
      </c>
      <c r="L8" s="89" t="s">
        <v>46</v>
      </c>
      <c r="M8" s="213" t="s">
        <v>84</v>
      </c>
      <c r="N8" s="88" t="s">
        <v>47</v>
      </c>
      <c r="O8" s="89" t="s">
        <v>50</v>
      </c>
      <c r="P8" s="89" t="s">
        <v>46</v>
      </c>
      <c r="Q8" s="213" t="s">
        <v>84</v>
      </c>
      <c r="R8" s="88" t="s">
        <v>47</v>
      </c>
      <c r="S8" s="89" t="s">
        <v>50</v>
      </c>
      <c r="T8" s="89" t="s">
        <v>46</v>
      </c>
      <c r="U8" s="213" t="s">
        <v>84</v>
      </c>
      <c r="V8" s="88" t="s">
        <v>47</v>
      </c>
      <c r="W8" s="89" t="s">
        <v>50</v>
      </c>
      <c r="X8" s="89" t="s">
        <v>46</v>
      </c>
      <c r="Y8" s="213" t="s">
        <v>84</v>
      </c>
      <c r="Z8" s="88" t="s">
        <v>47</v>
      </c>
      <c r="AA8" s="89" t="s">
        <v>50</v>
      </c>
      <c r="AB8" s="89" t="s">
        <v>46</v>
      </c>
      <c r="AC8" s="213" t="s">
        <v>84</v>
      </c>
      <c r="AD8" s="90"/>
      <c r="AE8" s="90"/>
      <c r="AF8" s="90"/>
      <c r="AG8" s="90"/>
      <c r="AH8" s="90"/>
      <c r="AI8" s="90"/>
      <c r="AJ8" s="90"/>
      <c r="AK8" s="90"/>
      <c r="AL8" s="90"/>
      <c r="AM8" s="90"/>
      <c r="AN8" s="90"/>
      <c r="AO8" s="90"/>
      <c r="AP8" s="90"/>
      <c r="AQ8" s="90"/>
      <c r="AR8" s="90"/>
      <c r="AS8" s="90"/>
      <c r="AT8" s="90"/>
      <c r="AU8" s="90"/>
      <c r="AV8" s="90"/>
    </row>
    <row r="9" spans="1:48" s="91" customFormat="1" ht="19.5" thickBot="1" x14ac:dyDescent="0.25">
      <c r="A9" s="108"/>
      <c r="B9" s="109"/>
      <c r="C9" s="109"/>
      <c r="D9" s="109"/>
      <c r="E9" s="135"/>
      <c r="F9" s="196"/>
      <c r="G9" s="197"/>
      <c r="H9" s="197"/>
      <c r="I9" s="214"/>
      <c r="J9" s="196"/>
      <c r="K9" s="197"/>
      <c r="L9" s="197"/>
      <c r="M9" s="214"/>
      <c r="N9" s="196"/>
      <c r="O9" s="197"/>
      <c r="P9" s="197"/>
      <c r="Q9" s="214"/>
      <c r="R9" s="196"/>
      <c r="S9" s="197"/>
      <c r="T9" s="197"/>
      <c r="U9" s="214"/>
      <c r="V9" s="196"/>
      <c r="W9" s="197"/>
      <c r="X9" s="197"/>
      <c r="Y9" s="214"/>
      <c r="Z9" s="196"/>
      <c r="AA9" s="197"/>
      <c r="AB9" s="197"/>
      <c r="AC9" s="214"/>
      <c r="AD9" s="90"/>
      <c r="AE9" s="90"/>
      <c r="AF9" s="90"/>
      <c r="AG9" s="90"/>
      <c r="AH9" s="90"/>
      <c r="AI9" s="90"/>
      <c r="AJ9" s="90"/>
      <c r="AK9" s="90"/>
      <c r="AL9" s="90"/>
      <c r="AM9" s="90"/>
      <c r="AN9" s="90"/>
      <c r="AO9" s="90"/>
      <c r="AP9" s="90"/>
      <c r="AQ9" s="90"/>
      <c r="AR9" s="90"/>
      <c r="AS9" s="90"/>
      <c r="AT9" s="90"/>
      <c r="AU9" s="90"/>
      <c r="AV9" s="90"/>
    </row>
    <row r="10" spans="1:48" ht="93.75" x14ac:dyDescent="0.2">
      <c r="A10" s="98">
        <v>1</v>
      </c>
      <c r="B10" s="145" t="str">
        <f>'DEPT REQS'!B10</f>
        <v>Requirements</v>
      </c>
      <c r="C10" s="145" t="str">
        <f>'DEPT REQS'!C10</f>
        <v>General Parts</v>
      </c>
      <c r="D10" s="146" t="str">
        <f>'DEPT REQS'!D10</f>
        <v xml:space="preserve">The company shall be required to supply original equipment, parts and supplies or the equivalent or better. The company shall also accept industry standard cores for rebuilding where the parts are acceptable as core exchanges, including water pumps, carburetors, pumps, alternators, engine blocks, etc. </v>
      </c>
      <c r="E10" s="147">
        <f>'DEPT REQS'!E10</f>
        <v>8</v>
      </c>
      <c r="F10" s="198"/>
      <c r="G10" s="199"/>
      <c r="H10" s="200"/>
      <c r="I10" s="215"/>
      <c r="J10" s="198"/>
      <c r="K10" s="199"/>
      <c r="L10" s="200"/>
      <c r="M10" s="215"/>
      <c r="N10" s="198"/>
      <c r="O10" s="199"/>
      <c r="P10" s="200"/>
      <c r="Q10" s="215"/>
      <c r="R10" s="198"/>
      <c r="S10" s="199"/>
      <c r="T10" s="200"/>
      <c r="U10" s="215"/>
      <c r="V10" s="198"/>
      <c r="W10" s="199"/>
      <c r="X10" s="200"/>
      <c r="Y10" s="215"/>
      <c r="Z10" s="198"/>
      <c r="AA10" s="199"/>
      <c r="AB10" s="200"/>
      <c r="AC10" s="215"/>
    </row>
    <row r="11" spans="1:48" ht="56.25" x14ac:dyDescent="0.2">
      <c r="A11" s="98">
        <v>2</v>
      </c>
      <c r="B11" s="145" t="str">
        <f>'DEPT REQS'!B11</f>
        <v>Requirements</v>
      </c>
      <c r="C11" s="145" t="str">
        <f>'DEPT REQS'!C11</f>
        <v>Specifics</v>
      </c>
      <c r="D11" s="146" t="str">
        <f>'DEPT REQS'!D11</f>
        <v>The company shall be wholly responsible for inventory control over all parts and equipment belonging to the company at the on-site parts store.</v>
      </c>
      <c r="E11" s="147">
        <f>'DEPT REQS'!E11</f>
        <v>8</v>
      </c>
      <c r="F11" s="176"/>
      <c r="G11" s="155"/>
      <c r="H11" s="153"/>
      <c r="I11" s="216"/>
      <c r="J11" s="176"/>
      <c r="K11" s="155"/>
      <c r="L11" s="153"/>
      <c r="M11" s="216"/>
      <c r="N11" s="176"/>
      <c r="O11" s="155"/>
      <c r="P11" s="153"/>
      <c r="Q11" s="216"/>
      <c r="R11" s="176"/>
      <c r="S11" s="155"/>
      <c r="T11" s="153"/>
      <c r="U11" s="216"/>
      <c r="V11" s="176"/>
      <c r="W11" s="155"/>
      <c r="X11" s="153"/>
      <c r="Y11" s="216"/>
      <c r="Z11" s="176"/>
      <c r="AA11" s="155"/>
      <c r="AB11" s="153"/>
      <c r="AC11" s="216"/>
    </row>
    <row r="12" spans="1:48" ht="112.5" x14ac:dyDescent="0.2">
      <c r="A12" s="98">
        <v>3</v>
      </c>
      <c r="B12" s="145" t="str">
        <f>'DEPT REQS'!B12</f>
        <v>Requirements</v>
      </c>
      <c r="C12" s="145" t="str">
        <f>'DEPT REQS'!C12</f>
        <v>Specifics</v>
      </c>
      <c r="D12" s="146" t="str">
        <f>'DEPT REQS'!D12</f>
        <v>The company agrees that all invoices for parts and supplies shall be on a daily, weekly or monthly basis, in a manner as directed by Fleet Services. Invoices should include the vehicle number, parts requisition numbers, parts numbers and description, unit price and transaction date, and must be in a format conducive to effective review and audit.</v>
      </c>
      <c r="E12" s="147">
        <f>'DEPT REQS'!E12</f>
        <v>8</v>
      </c>
      <c r="F12" s="176"/>
      <c r="G12" s="155"/>
      <c r="H12" s="153"/>
      <c r="I12" s="216"/>
      <c r="J12" s="176"/>
      <c r="K12" s="155"/>
      <c r="L12" s="153"/>
      <c r="M12" s="216"/>
      <c r="N12" s="176"/>
      <c r="O12" s="155"/>
      <c r="P12" s="153"/>
      <c r="Q12" s="216"/>
      <c r="R12" s="176"/>
      <c r="S12" s="155"/>
      <c r="T12" s="153"/>
      <c r="U12" s="216"/>
      <c r="V12" s="176"/>
      <c r="W12" s="155"/>
      <c r="X12" s="153"/>
      <c r="Y12" s="216"/>
      <c r="Z12" s="176"/>
      <c r="AA12" s="155"/>
      <c r="AB12" s="153"/>
      <c r="AC12" s="216"/>
    </row>
    <row r="13" spans="1:48" ht="75" x14ac:dyDescent="0.2">
      <c r="A13" s="98">
        <v>4</v>
      </c>
      <c r="B13" s="145" t="str">
        <f>'DEPT REQS'!B13</f>
        <v>Requirements</v>
      </c>
      <c r="C13" s="145" t="str">
        <f>'DEPT REQS'!C13</f>
        <v>Specifics</v>
      </c>
      <c r="D13" s="146" t="str">
        <f>'DEPT REQS'!D13</f>
        <v>The company shall use a computer system to control and report inventory operations. All items must include full manufacturer’s warranties and guarantees. On-site replacement for defective, inferior, or non-fit items must be guaranteed.</v>
      </c>
      <c r="E13" s="147">
        <f>'DEPT REQS'!E13</f>
        <v>8</v>
      </c>
      <c r="F13" s="176"/>
      <c r="G13" s="155"/>
      <c r="H13" s="153"/>
      <c r="I13" s="216"/>
      <c r="J13" s="176"/>
      <c r="K13" s="155"/>
      <c r="L13" s="153"/>
      <c r="M13" s="216"/>
      <c r="N13" s="176"/>
      <c r="O13" s="155"/>
      <c r="P13" s="153"/>
      <c r="Q13" s="216"/>
      <c r="R13" s="176"/>
      <c r="S13" s="155"/>
      <c r="T13" s="153"/>
      <c r="U13" s="216"/>
      <c r="V13" s="176"/>
      <c r="W13" s="155"/>
      <c r="X13" s="153"/>
      <c r="Y13" s="216"/>
      <c r="Z13" s="176"/>
      <c r="AA13" s="155"/>
      <c r="AB13" s="153"/>
      <c r="AC13" s="216"/>
    </row>
    <row r="14" spans="1:48" ht="75" x14ac:dyDescent="0.2">
      <c r="A14" s="98">
        <v>5</v>
      </c>
      <c r="B14" s="145" t="str">
        <f>'DEPT REQS'!B14</f>
        <v>Requirements</v>
      </c>
      <c r="C14" s="145" t="str">
        <f>'DEPT REQS'!C14</f>
        <v>Specifics</v>
      </c>
      <c r="D14" s="146" t="str">
        <f>'DEPT REQS'!D14</f>
        <v xml:space="preserve">The company agrees that during weather emergencies or other emergency operations the parts room will be opened and operating for an indefinite period, until determination by Fleet Services that the emergency operation may cease. </v>
      </c>
      <c r="E14" s="147">
        <f>'DEPT REQS'!E14</f>
        <v>9</v>
      </c>
      <c r="F14" s="176"/>
      <c r="G14" s="155"/>
      <c r="H14" s="153"/>
      <c r="I14" s="216"/>
      <c r="J14" s="176"/>
      <c r="K14" s="155"/>
      <c r="L14" s="153"/>
      <c r="M14" s="216"/>
      <c r="N14" s="176"/>
      <c r="O14" s="155"/>
      <c r="P14" s="153"/>
      <c r="Q14" s="216"/>
      <c r="R14" s="176"/>
      <c r="S14" s="155"/>
      <c r="T14" s="153"/>
      <c r="U14" s="216"/>
      <c r="V14" s="176"/>
      <c r="W14" s="155"/>
      <c r="X14" s="153"/>
      <c r="Y14" s="216"/>
      <c r="Z14" s="176"/>
      <c r="AA14" s="155"/>
      <c r="AB14" s="153"/>
      <c r="AC14" s="216"/>
    </row>
    <row r="15" spans="1:48" ht="150" x14ac:dyDescent="0.2">
      <c r="A15" s="98">
        <v>6</v>
      </c>
      <c r="B15" s="145" t="str">
        <f>'DEPT REQS'!B15</f>
        <v>Requirements</v>
      </c>
      <c r="C15" s="145" t="str">
        <f>'DEPT REQS'!C15</f>
        <v>Specifics</v>
      </c>
      <c r="D15" s="146" t="str">
        <f>'DEPT REQS'!D15</f>
        <v>The company agrees that no part(s) shall be issued to Fleet Services personnel without a properly executed parts requisition. The receipt shall contain specific tracking information, i.e. equipment number, reference number, receiving employee name, parts quantities, part number and description, price detail and any other data deemed necessary for effective tracking. A duplicate of each transaction must be provided with the billing for verification of accounting transactions.</v>
      </c>
      <c r="E15" s="147">
        <f>'DEPT REQS'!E15</f>
        <v>8</v>
      </c>
      <c r="F15" s="176"/>
      <c r="G15" s="155"/>
      <c r="H15" s="153"/>
      <c r="I15" s="216"/>
      <c r="J15" s="176"/>
      <c r="K15" s="155"/>
      <c r="L15" s="153"/>
      <c r="M15" s="216"/>
      <c r="N15" s="176"/>
      <c r="O15" s="155"/>
      <c r="P15" s="153"/>
      <c r="Q15" s="216"/>
      <c r="R15" s="176"/>
      <c r="S15" s="155"/>
      <c r="T15" s="153"/>
      <c r="U15" s="216"/>
      <c r="V15" s="176"/>
      <c r="W15" s="155"/>
      <c r="X15" s="153"/>
      <c r="Y15" s="216"/>
      <c r="Z15" s="176"/>
      <c r="AA15" s="155"/>
      <c r="AB15" s="153"/>
      <c r="AC15" s="216"/>
    </row>
    <row r="16" spans="1:48" ht="75" x14ac:dyDescent="0.2">
      <c r="A16" s="98">
        <v>7</v>
      </c>
      <c r="B16" s="145" t="str">
        <f>'DEPT REQS'!B16</f>
        <v>Requirements</v>
      </c>
      <c r="C16" s="145" t="str">
        <f>'DEPT REQS'!C16</f>
        <v>Specifics</v>
      </c>
      <c r="D16" s="146" t="str">
        <f>'DEPT REQS'!D16</f>
        <v>The company shall state it is willing to provide training to mechanics as deemed appropriate for use of new or current products; the cost, if any, for such training will be mutually agreed upon between Fleet Services and the company prior to the training.</v>
      </c>
      <c r="E16" s="147">
        <f>'DEPT REQS'!E16</f>
        <v>8</v>
      </c>
      <c r="F16" s="176"/>
      <c r="G16" s="155"/>
      <c r="H16" s="153"/>
      <c r="I16" s="216"/>
      <c r="J16" s="176"/>
      <c r="K16" s="155"/>
      <c r="L16" s="153"/>
      <c r="M16" s="216"/>
      <c r="N16" s="176"/>
      <c r="O16" s="155"/>
      <c r="P16" s="153"/>
      <c r="Q16" s="216"/>
      <c r="R16" s="176"/>
      <c r="S16" s="155"/>
      <c r="T16" s="153"/>
      <c r="U16" s="216"/>
      <c r="V16" s="176"/>
      <c r="W16" s="155"/>
      <c r="X16" s="153"/>
      <c r="Y16" s="216"/>
      <c r="Z16" s="176"/>
      <c r="AA16" s="155"/>
      <c r="AB16" s="153"/>
      <c r="AC16" s="216"/>
    </row>
    <row r="17" spans="1:29" ht="112.5" x14ac:dyDescent="0.2">
      <c r="A17" s="98">
        <v>8</v>
      </c>
      <c r="B17" s="145" t="str">
        <f>'DEPT REQS'!B17</f>
        <v>Requirements</v>
      </c>
      <c r="C17" s="145" t="str">
        <f>'DEPT REQS'!C17</f>
        <v>Waste Products</v>
      </c>
      <c r="D17" s="146" t="str">
        <f>'DEPT REQS'!D17</f>
        <v xml:space="preserve">The company shall state its ability to meet the expectation to provide on-site, removal or recycling services for the following: used antifreeze, used refrigerant, used batteries, and battery acid. The company shall dispose of any such products in a way to ensure proper disposal, handling shipping, in accordance with all applicable laws. </v>
      </c>
      <c r="E17" s="147">
        <f>'DEPT REQS'!E17</f>
        <v>9</v>
      </c>
      <c r="F17" s="176"/>
      <c r="G17" s="155"/>
      <c r="H17" s="153"/>
      <c r="I17" s="216"/>
      <c r="J17" s="176"/>
      <c r="K17" s="155"/>
      <c r="L17" s="153"/>
      <c r="M17" s="216"/>
      <c r="N17" s="176"/>
      <c r="O17" s="155"/>
      <c r="P17" s="153"/>
      <c r="Q17" s="216"/>
      <c r="R17" s="176"/>
      <c r="S17" s="155"/>
      <c r="T17" s="153"/>
      <c r="U17" s="216"/>
      <c r="V17" s="176"/>
      <c r="W17" s="155"/>
      <c r="X17" s="153"/>
      <c r="Y17" s="216"/>
      <c r="Z17" s="176"/>
      <c r="AA17" s="155"/>
      <c r="AB17" s="153"/>
      <c r="AC17" s="216"/>
    </row>
    <row r="18" spans="1:29" ht="56.25" x14ac:dyDescent="0.2">
      <c r="A18" s="98">
        <v>9</v>
      </c>
      <c r="B18" s="145" t="str">
        <f>'DEPT REQS'!B18</f>
        <v>Requirements</v>
      </c>
      <c r="C18" s="145" t="str">
        <f>'DEPT REQS'!C18</f>
        <v xml:space="preserve">Waste Products </v>
      </c>
      <c r="D18" s="146" t="str">
        <f>'DEPT REQS'!D18</f>
        <v>The proposal shall include disclosure of any notice of violation received by the company concerning shipment or disposal of any such product or other hazardous material.</v>
      </c>
      <c r="E18" s="147">
        <f>'DEPT REQS'!E18</f>
        <v>8</v>
      </c>
      <c r="F18" s="176"/>
      <c r="G18" s="155"/>
      <c r="H18" s="153"/>
      <c r="I18" s="216"/>
      <c r="J18" s="176"/>
      <c r="K18" s="155"/>
      <c r="L18" s="153"/>
      <c r="M18" s="216"/>
      <c r="N18" s="176"/>
      <c r="O18" s="155"/>
      <c r="P18" s="153"/>
      <c r="Q18" s="216"/>
      <c r="R18" s="176"/>
      <c r="S18" s="155"/>
      <c r="T18" s="153"/>
      <c r="U18" s="216"/>
      <c r="V18" s="176"/>
      <c r="W18" s="155"/>
      <c r="X18" s="153"/>
      <c r="Y18" s="216"/>
      <c r="Z18" s="176"/>
      <c r="AA18" s="155"/>
      <c r="AB18" s="153"/>
      <c r="AC18" s="216"/>
    </row>
    <row r="19" spans="1:29" ht="150" x14ac:dyDescent="0.2">
      <c r="A19" s="98">
        <v>10</v>
      </c>
      <c r="B19" s="145" t="str">
        <f>'DEPT REQS'!B19</f>
        <v>Requirements</v>
      </c>
      <c r="C19" s="145" t="str">
        <f>'DEPT REQS'!C19</f>
        <v xml:space="preserve"> Part(s) and Supply Availability</v>
      </c>
      <c r="D19" s="146" t="str">
        <f>'DEPT REQS'!D19</f>
        <v xml:space="preserve">The company shall state its ability and/or agreement of the following: The company shall be expected to maintain maximum efficiency for stock items necessary to provide 80% of parts requirements within one (1) hour of demand, 10% within two (2) hours of demand, and 10% within twenty-four (24) hours of demand.  If the company cannot provide the item within the time frame needed, the Fleet Services Manager shall be notified for a determination as to whether to purchase the items(s) elsewhere. </v>
      </c>
      <c r="E19" s="147">
        <f>'DEPT REQS'!E19</f>
        <v>9</v>
      </c>
      <c r="F19" s="176"/>
      <c r="G19" s="155"/>
      <c r="H19" s="153"/>
      <c r="I19" s="216"/>
      <c r="J19" s="176"/>
      <c r="K19" s="155"/>
      <c r="L19" s="153"/>
      <c r="M19" s="216"/>
      <c r="N19" s="176"/>
      <c r="O19" s="155"/>
      <c r="P19" s="153"/>
      <c r="Q19" s="216"/>
      <c r="R19" s="176"/>
      <c r="S19" s="155"/>
      <c r="T19" s="153"/>
      <c r="U19" s="216"/>
      <c r="V19" s="176"/>
      <c r="W19" s="155"/>
      <c r="X19" s="153"/>
      <c r="Y19" s="216"/>
      <c r="Z19" s="176"/>
      <c r="AA19" s="155"/>
      <c r="AB19" s="153"/>
      <c r="AC19" s="216"/>
    </row>
    <row r="20" spans="1:29" ht="112.5" x14ac:dyDescent="0.2">
      <c r="A20" s="98">
        <v>11</v>
      </c>
      <c r="B20" s="145" t="str">
        <f>'DEPT REQS'!B20</f>
        <v>Requirements</v>
      </c>
      <c r="C20" s="145" t="str">
        <f>'DEPT REQS'!C20</f>
        <v>Part(s) and Supply Availability</v>
      </c>
      <c r="D20" s="146" t="str">
        <f>'DEPT REQS'!D20</f>
        <v xml:space="preserve">The company shall state its ability and/or agreement of the following: The company is responsible for delivery of all parts and supplies. The company must notify the Fleet Services management of the price of any item requested that is not listed on the company standard price sheet and the Fleet Services management must agree to the price before that item is secured. </v>
      </c>
      <c r="E20" s="147">
        <f>'DEPT REQS'!E20</f>
        <v>9</v>
      </c>
      <c r="F20" s="176"/>
      <c r="G20" s="155"/>
      <c r="H20" s="153"/>
      <c r="I20" s="216"/>
      <c r="J20" s="176"/>
      <c r="K20" s="155"/>
      <c r="L20" s="153"/>
      <c r="M20" s="216"/>
      <c r="N20" s="176"/>
      <c r="O20" s="155"/>
      <c r="P20" s="153"/>
      <c r="Q20" s="216"/>
      <c r="R20" s="176"/>
      <c r="S20" s="155"/>
      <c r="T20" s="153"/>
      <c r="U20" s="216"/>
      <c r="V20" s="176"/>
      <c r="W20" s="155"/>
      <c r="X20" s="153"/>
      <c r="Y20" s="216"/>
      <c r="Z20" s="176"/>
      <c r="AA20" s="155"/>
      <c r="AB20" s="153"/>
      <c r="AC20" s="216"/>
    </row>
    <row r="21" spans="1:29" ht="56.25" x14ac:dyDescent="0.2">
      <c r="A21" s="98">
        <v>12</v>
      </c>
      <c r="B21" s="145" t="str">
        <f>'DEPT REQS'!B21</f>
        <v>Requirements</v>
      </c>
      <c r="C21" s="145" t="str">
        <f>'DEPT REQS'!C21</f>
        <v>Contract Costs &amp; Fee Structure</v>
      </c>
      <c r="D21" s="146" t="str">
        <f>'DEPT REQS'!D21</f>
        <v xml:space="preserve">The company shall detail all pricing methods for cost of parts, markups, fees and any associated costs or discounts. </v>
      </c>
      <c r="E21" s="147">
        <f>'DEPT REQS'!E21</f>
        <v>8</v>
      </c>
      <c r="F21" s="176"/>
      <c r="G21" s="155"/>
      <c r="H21" s="153"/>
      <c r="I21" s="216"/>
      <c r="J21" s="176"/>
      <c r="K21" s="155"/>
      <c r="L21" s="153"/>
      <c r="M21" s="216"/>
      <c r="N21" s="176"/>
      <c r="O21" s="155"/>
      <c r="P21" s="153"/>
      <c r="Q21" s="216"/>
      <c r="R21" s="176"/>
      <c r="S21" s="155"/>
      <c r="T21" s="153"/>
      <c r="U21" s="216"/>
      <c r="V21" s="176"/>
      <c r="W21" s="155"/>
      <c r="X21" s="153"/>
      <c r="Y21" s="216"/>
      <c r="Z21" s="176"/>
      <c r="AA21" s="155"/>
      <c r="AB21" s="153"/>
      <c r="AC21" s="216"/>
    </row>
    <row r="22" spans="1:29" ht="18.75" x14ac:dyDescent="0.2">
      <c r="A22" s="98">
        <v>13</v>
      </c>
      <c r="B22" s="145">
        <f>'DEPT REQS'!B22</f>
        <v>0</v>
      </c>
      <c r="C22" s="145">
        <f>'DEPT REQS'!C22</f>
        <v>0</v>
      </c>
      <c r="D22" s="146">
        <f>'DEPT REQS'!D22</f>
        <v>0</v>
      </c>
      <c r="E22" s="147">
        <f>'DEPT REQS'!E22</f>
        <v>0</v>
      </c>
      <c r="F22" s="176"/>
      <c r="G22" s="155"/>
      <c r="H22" s="153"/>
      <c r="I22" s="216"/>
      <c r="J22" s="176"/>
      <c r="K22" s="155"/>
      <c r="L22" s="153"/>
      <c r="M22" s="216"/>
      <c r="N22" s="176"/>
      <c r="O22" s="155"/>
      <c r="P22" s="153"/>
      <c r="Q22" s="216"/>
      <c r="R22" s="176"/>
      <c r="S22" s="155"/>
      <c r="T22" s="153"/>
      <c r="U22" s="216"/>
      <c r="V22" s="176"/>
      <c r="W22" s="155"/>
      <c r="X22" s="153"/>
      <c r="Y22" s="216"/>
      <c r="Z22" s="176"/>
      <c r="AA22" s="155"/>
      <c r="AB22" s="153"/>
      <c r="AC22" s="216"/>
    </row>
    <row r="23" spans="1:29" ht="18.75" x14ac:dyDescent="0.2">
      <c r="A23" s="98">
        <v>14</v>
      </c>
      <c r="B23" s="145">
        <f>'DEPT REQS'!B23</f>
        <v>0</v>
      </c>
      <c r="C23" s="145">
        <f>'DEPT REQS'!C23</f>
        <v>0</v>
      </c>
      <c r="D23" s="146">
        <f>'DEPT REQS'!D23</f>
        <v>0</v>
      </c>
      <c r="E23" s="147">
        <f>'DEPT REQS'!E23</f>
        <v>0</v>
      </c>
      <c r="F23" s="176"/>
      <c r="G23" s="155"/>
      <c r="H23" s="153"/>
      <c r="I23" s="216"/>
      <c r="J23" s="176"/>
      <c r="K23" s="155"/>
      <c r="L23" s="153"/>
      <c r="M23" s="216"/>
      <c r="N23" s="176"/>
      <c r="O23" s="155"/>
      <c r="P23" s="153"/>
      <c r="Q23" s="216"/>
      <c r="R23" s="176"/>
      <c r="S23" s="155"/>
      <c r="T23" s="153"/>
      <c r="U23" s="216"/>
      <c r="V23" s="176"/>
      <c r="W23" s="155"/>
      <c r="X23" s="153"/>
      <c r="Y23" s="216"/>
      <c r="Z23" s="176"/>
      <c r="AA23" s="155"/>
      <c r="AB23" s="153"/>
      <c r="AC23" s="216"/>
    </row>
    <row r="24" spans="1:29" ht="18.75" x14ac:dyDescent="0.2">
      <c r="A24" s="98">
        <v>15</v>
      </c>
      <c r="B24" s="145">
        <f>'DEPT REQS'!B24</f>
        <v>0</v>
      </c>
      <c r="C24" s="145">
        <f>'DEPT REQS'!C24</f>
        <v>0</v>
      </c>
      <c r="D24" s="146">
        <f>'DEPT REQS'!D24</f>
        <v>0</v>
      </c>
      <c r="E24" s="147">
        <f>'DEPT REQS'!E24</f>
        <v>0</v>
      </c>
      <c r="F24" s="176"/>
      <c r="G24" s="155"/>
      <c r="H24" s="153"/>
      <c r="I24" s="216"/>
      <c r="J24" s="176"/>
      <c r="K24" s="155"/>
      <c r="L24" s="153"/>
      <c r="M24" s="216"/>
      <c r="N24" s="176"/>
      <c r="O24" s="155"/>
      <c r="P24" s="153"/>
      <c r="Q24" s="216"/>
      <c r="R24" s="176"/>
      <c r="S24" s="155"/>
      <c r="T24" s="153"/>
      <c r="U24" s="216"/>
      <c r="V24" s="176"/>
      <c r="W24" s="155"/>
      <c r="X24" s="153"/>
      <c r="Y24" s="216"/>
      <c r="Z24" s="176"/>
      <c r="AA24" s="155"/>
      <c r="AB24" s="153"/>
      <c r="AC24" s="216"/>
    </row>
    <row r="25" spans="1:29" ht="18.75" x14ac:dyDescent="0.2">
      <c r="A25" s="98">
        <v>16</v>
      </c>
      <c r="B25" s="145">
        <f>'DEPT REQS'!B25</f>
        <v>0</v>
      </c>
      <c r="C25" s="145">
        <f>'DEPT REQS'!C25</f>
        <v>0</v>
      </c>
      <c r="D25" s="146">
        <f>'DEPT REQS'!D25</f>
        <v>0</v>
      </c>
      <c r="E25" s="147">
        <f>'DEPT REQS'!E25</f>
        <v>0</v>
      </c>
      <c r="F25" s="176"/>
      <c r="G25" s="155"/>
      <c r="H25" s="153"/>
      <c r="I25" s="216"/>
      <c r="J25" s="176"/>
      <c r="K25" s="155"/>
      <c r="L25" s="153"/>
      <c r="M25" s="216"/>
      <c r="N25" s="176"/>
      <c r="O25" s="155"/>
      <c r="P25" s="153"/>
      <c r="Q25" s="216"/>
      <c r="R25" s="176"/>
      <c r="S25" s="155"/>
      <c r="T25" s="153"/>
      <c r="U25" s="216"/>
      <c r="V25" s="176"/>
      <c r="W25" s="155"/>
      <c r="X25" s="153"/>
      <c r="Y25" s="216"/>
      <c r="Z25" s="176"/>
      <c r="AA25" s="155"/>
      <c r="AB25" s="153"/>
      <c r="AC25" s="216"/>
    </row>
    <row r="26" spans="1:29" ht="18.75" x14ac:dyDescent="0.2">
      <c r="A26" s="98">
        <v>17</v>
      </c>
      <c r="B26" s="145">
        <f>'DEPT REQS'!B26</f>
        <v>0</v>
      </c>
      <c r="C26" s="145">
        <f>'DEPT REQS'!C26</f>
        <v>0</v>
      </c>
      <c r="D26" s="146">
        <f>'DEPT REQS'!D26</f>
        <v>0</v>
      </c>
      <c r="E26" s="147">
        <f>'DEPT REQS'!E26</f>
        <v>0</v>
      </c>
      <c r="F26" s="176"/>
      <c r="G26" s="155"/>
      <c r="H26" s="153"/>
      <c r="I26" s="216"/>
      <c r="J26" s="176"/>
      <c r="K26" s="155"/>
      <c r="L26" s="153"/>
      <c r="M26" s="216"/>
      <c r="N26" s="176"/>
      <c r="O26" s="155"/>
      <c r="P26" s="153"/>
      <c r="Q26" s="216"/>
      <c r="R26" s="176"/>
      <c r="S26" s="155"/>
      <c r="T26" s="153"/>
      <c r="U26" s="216"/>
      <c r="V26" s="176"/>
      <c r="W26" s="155"/>
      <c r="X26" s="153"/>
      <c r="Y26" s="216"/>
      <c r="Z26" s="176"/>
      <c r="AA26" s="155"/>
      <c r="AB26" s="153"/>
      <c r="AC26" s="216"/>
    </row>
    <row r="27" spans="1:29" ht="18.75" x14ac:dyDescent="0.2">
      <c r="A27" s="98">
        <v>18</v>
      </c>
      <c r="B27" s="145">
        <f>'DEPT REQS'!B27</f>
        <v>0</v>
      </c>
      <c r="C27" s="145">
        <f>'DEPT REQS'!C27</f>
        <v>0</v>
      </c>
      <c r="D27" s="146">
        <f>'DEPT REQS'!D27</f>
        <v>0</v>
      </c>
      <c r="E27" s="147">
        <f>'DEPT REQS'!E27</f>
        <v>0</v>
      </c>
      <c r="F27" s="176"/>
      <c r="G27" s="155"/>
      <c r="H27" s="153"/>
      <c r="I27" s="216"/>
      <c r="J27" s="176"/>
      <c r="K27" s="155"/>
      <c r="L27" s="153"/>
      <c r="M27" s="216"/>
      <c r="N27" s="176"/>
      <c r="O27" s="155"/>
      <c r="P27" s="153"/>
      <c r="Q27" s="216"/>
      <c r="R27" s="176"/>
      <c r="S27" s="155"/>
      <c r="T27" s="153"/>
      <c r="U27" s="216"/>
      <c r="V27" s="176"/>
      <c r="W27" s="155"/>
      <c r="X27" s="153"/>
      <c r="Y27" s="216"/>
      <c r="Z27" s="176"/>
      <c r="AA27" s="155"/>
      <c r="AB27" s="153"/>
      <c r="AC27" s="216"/>
    </row>
    <row r="28" spans="1:29" ht="18.75" x14ac:dyDescent="0.2">
      <c r="A28" s="98">
        <v>19</v>
      </c>
      <c r="B28" s="145">
        <f>'DEPT REQS'!B28</f>
        <v>0</v>
      </c>
      <c r="C28" s="145">
        <f>'DEPT REQS'!C28</f>
        <v>0</v>
      </c>
      <c r="D28" s="146">
        <f>'DEPT REQS'!D28</f>
        <v>0</v>
      </c>
      <c r="E28" s="147">
        <f>'DEPT REQS'!E28</f>
        <v>0</v>
      </c>
      <c r="F28" s="176"/>
      <c r="G28" s="155"/>
      <c r="H28" s="153"/>
      <c r="I28" s="216"/>
      <c r="J28" s="176"/>
      <c r="K28" s="155"/>
      <c r="L28" s="153"/>
      <c r="M28" s="216"/>
      <c r="N28" s="176"/>
      <c r="O28" s="155"/>
      <c r="P28" s="153"/>
      <c r="Q28" s="216"/>
      <c r="R28" s="176"/>
      <c r="S28" s="155"/>
      <c r="T28" s="153"/>
      <c r="U28" s="216"/>
      <c r="V28" s="176"/>
      <c r="W28" s="155"/>
      <c r="X28" s="153"/>
      <c r="Y28" s="216"/>
      <c r="Z28" s="176"/>
      <c r="AA28" s="155"/>
      <c r="AB28" s="153"/>
      <c r="AC28" s="216"/>
    </row>
    <row r="29" spans="1:29" ht="18.75" x14ac:dyDescent="0.2">
      <c r="A29" s="98">
        <v>20</v>
      </c>
      <c r="B29" s="145">
        <f>'DEPT REQS'!B29</f>
        <v>0</v>
      </c>
      <c r="C29" s="145">
        <f>'DEPT REQS'!C29</f>
        <v>0</v>
      </c>
      <c r="D29" s="146">
        <f>'DEPT REQS'!D29</f>
        <v>0</v>
      </c>
      <c r="E29" s="147">
        <f>'DEPT REQS'!E29</f>
        <v>0</v>
      </c>
      <c r="F29" s="176"/>
      <c r="G29" s="155"/>
      <c r="H29" s="153"/>
      <c r="I29" s="216"/>
      <c r="J29" s="176"/>
      <c r="K29" s="155"/>
      <c r="L29" s="153"/>
      <c r="M29" s="216"/>
      <c r="N29" s="176"/>
      <c r="O29" s="155"/>
      <c r="P29" s="153"/>
      <c r="Q29" s="216"/>
      <c r="R29" s="176"/>
      <c r="S29" s="155"/>
      <c r="T29" s="153"/>
      <c r="U29" s="216"/>
      <c r="V29" s="176"/>
      <c r="W29" s="155"/>
      <c r="X29" s="153"/>
      <c r="Y29" s="216"/>
      <c r="Z29" s="176"/>
      <c r="AA29" s="155"/>
      <c r="AB29" s="153"/>
      <c r="AC29" s="216"/>
    </row>
    <row r="30" spans="1:29" ht="18.75" x14ac:dyDescent="0.2">
      <c r="A30" s="98">
        <v>21</v>
      </c>
      <c r="B30" s="145">
        <f>'DEPT REQS'!B30</f>
        <v>0</v>
      </c>
      <c r="C30" s="145">
        <f>'DEPT REQS'!C30</f>
        <v>0</v>
      </c>
      <c r="D30" s="146">
        <f>'DEPT REQS'!D30</f>
        <v>0</v>
      </c>
      <c r="E30" s="147">
        <f>'DEPT REQS'!E30</f>
        <v>0</v>
      </c>
      <c r="F30" s="176"/>
      <c r="G30" s="155"/>
      <c r="H30" s="153"/>
      <c r="I30" s="216"/>
      <c r="J30" s="176"/>
      <c r="K30" s="155"/>
      <c r="L30" s="153"/>
      <c r="M30" s="216"/>
      <c r="N30" s="176"/>
      <c r="O30" s="155"/>
      <c r="P30" s="153"/>
      <c r="Q30" s="216"/>
      <c r="R30" s="176"/>
      <c r="S30" s="155"/>
      <c r="T30" s="153"/>
      <c r="U30" s="216"/>
      <c r="V30" s="176"/>
      <c r="W30" s="155"/>
      <c r="X30" s="153"/>
      <c r="Y30" s="216"/>
      <c r="Z30" s="176"/>
      <c r="AA30" s="155"/>
      <c r="AB30" s="153"/>
      <c r="AC30" s="216"/>
    </row>
    <row r="31" spans="1:29" ht="18.75" x14ac:dyDescent="0.2">
      <c r="A31" s="98">
        <v>22</v>
      </c>
      <c r="B31" s="145">
        <f>'DEPT REQS'!B31</f>
        <v>0</v>
      </c>
      <c r="C31" s="145">
        <f>'DEPT REQS'!C31</f>
        <v>0</v>
      </c>
      <c r="D31" s="146">
        <f>'DEPT REQS'!D31</f>
        <v>0</v>
      </c>
      <c r="E31" s="147">
        <f>'DEPT REQS'!E31</f>
        <v>0</v>
      </c>
      <c r="F31" s="176"/>
      <c r="G31" s="155"/>
      <c r="H31" s="153"/>
      <c r="I31" s="216"/>
      <c r="J31" s="176"/>
      <c r="K31" s="155"/>
      <c r="L31" s="153"/>
      <c r="M31" s="216"/>
      <c r="N31" s="176"/>
      <c r="O31" s="155"/>
      <c r="P31" s="153"/>
      <c r="Q31" s="216"/>
      <c r="R31" s="176"/>
      <c r="S31" s="155"/>
      <c r="T31" s="153"/>
      <c r="U31" s="216"/>
      <c r="V31" s="176"/>
      <c r="W31" s="155"/>
      <c r="X31" s="153"/>
      <c r="Y31" s="216"/>
      <c r="Z31" s="176"/>
      <c r="AA31" s="155"/>
      <c r="AB31" s="153"/>
      <c r="AC31" s="216"/>
    </row>
    <row r="32" spans="1:29" ht="18.75" x14ac:dyDescent="0.2">
      <c r="A32" s="98">
        <v>23</v>
      </c>
      <c r="B32" s="145">
        <f>'DEPT REQS'!B32</f>
        <v>0</v>
      </c>
      <c r="C32" s="145">
        <f>'DEPT REQS'!C32</f>
        <v>0</v>
      </c>
      <c r="D32" s="146">
        <f>'DEPT REQS'!D32</f>
        <v>0</v>
      </c>
      <c r="E32" s="147">
        <f>'DEPT REQS'!E32</f>
        <v>0</v>
      </c>
      <c r="F32" s="176"/>
      <c r="G32" s="155"/>
      <c r="H32" s="153"/>
      <c r="I32" s="216"/>
      <c r="J32" s="176"/>
      <c r="K32" s="155"/>
      <c r="L32" s="153"/>
      <c r="M32" s="216"/>
      <c r="N32" s="176"/>
      <c r="O32" s="155"/>
      <c r="P32" s="153"/>
      <c r="Q32" s="216"/>
      <c r="R32" s="176"/>
      <c r="S32" s="155"/>
      <c r="T32" s="153"/>
      <c r="U32" s="216"/>
      <c r="V32" s="176"/>
      <c r="W32" s="155"/>
      <c r="X32" s="153"/>
      <c r="Y32" s="216"/>
      <c r="Z32" s="176"/>
      <c r="AA32" s="155"/>
      <c r="AB32" s="153"/>
      <c r="AC32" s="216"/>
    </row>
    <row r="33" spans="1:48" ht="18.75" x14ac:dyDescent="0.2">
      <c r="A33" s="98">
        <v>24</v>
      </c>
      <c r="B33" s="145">
        <f>'DEPT REQS'!B33</f>
        <v>0</v>
      </c>
      <c r="C33" s="145">
        <f>'DEPT REQS'!C33</f>
        <v>0</v>
      </c>
      <c r="D33" s="146">
        <f>'DEPT REQS'!D33</f>
        <v>0</v>
      </c>
      <c r="E33" s="147">
        <f>'DEPT REQS'!E33</f>
        <v>0</v>
      </c>
      <c r="F33" s="176"/>
      <c r="G33" s="155"/>
      <c r="H33" s="153"/>
      <c r="I33" s="216"/>
      <c r="J33" s="176"/>
      <c r="K33" s="155"/>
      <c r="L33" s="153"/>
      <c r="M33" s="216"/>
      <c r="N33" s="176"/>
      <c r="O33" s="155"/>
      <c r="P33" s="153"/>
      <c r="Q33" s="216"/>
      <c r="R33" s="176"/>
      <c r="S33" s="155"/>
      <c r="T33" s="153"/>
      <c r="U33" s="216"/>
      <c r="V33" s="176"/>
      <c r="W33" s="155"/>
      <c r="X33" s="153"/>
      <c r="Y33" s="216"/>
      <c r="Z33" s="176"/>
      <c r="AA33" s="155"/>
      <c r="AB33" s="153"/>
      <c r="AC33" s="216"/>
    </row>
    <row r="34" spans="1:48" ht="18.75" x14ac:dyDescent="0.2">
      <c r="A34" s="98">
        <v>25</v>
      </c>
      <c r="B34" s="145">
        <f>'DEPT REQS'!B34</f>
        <v>0</v>
      </c>
      <c r="C34" s="145">
        <f>'DEPT REQS'!C34</f>
        <v>0</v>
      </c>
      <c r="D34" s="146">
        <f>'DEPT REQS'!D34</f>
        <v>0</v>
      </c>
      <c r="E34" s="147">
        <f>'DEPT REQS'!E34</f>
        <v>0</v>
      </c>
      <c r="F34" s="176"/>
      <c r="G34" s="155"/>
      <c r="H34" s="153"/>
      <c r="I34" s="216"/>
      <c r="J34" s="176"/>
      <c r="K34" s="155"/>
      <c r="L34" s="153"/>
      <c r="M34" s="216"/>
      <c r="N34" s="176"/>
      <c r="O34" s="155"/>
      <c r="P34" s="153"/>
      <c r="Q34" s="216"/>
      <c r="R34" s="176"/>
      <c r="S34" s="155"/>
      <c r="T34" s="153"/>
      <c r="U34" s="216"/>
      <c r="V34" s="176"/>
      <c r="W34" s="155"/>
      <c r="X34" s="153"/>
      <c r="Y34" s="216"/>
      <c r="Z34" s="176"/>
      <c r="AA34" s="155"/>
      <c r="AB34" s="153"/>
      <c r="AC34" s="216"/>
    </row>
    <row r="35" spans="1:48" ht="18.75" x14ac:dyDescent="0.2">
      <c r="A35" s="98">
        <v>26</v>
      </c>
      <c r="B35" s="145">
        <f>'DEPT REQS'!B35</f>
        <v>0</v>
      </c>
      <c r="C35" s="145">
        <f>'DEPT REQS'!C35</f>
        <v>0</v>
      </c>
      <c r="D35" s="146">
        <f>'DEPT REQS'!D35</f>
        <v>0</v>
      </c>
      <c r="E35" s="147">
        <f>'DEPT REQS'!E35</f>
        <v>0</v>
      </c>
      <c r="F35" s="176"/>
      <c r="G35" s="155"/>
      <c r="H35" s="153"/>
      <c r="I35" s="216"/>
      <c r="J35" s="176"/>
      <c r="K35" s="155"/>
      <c r="L35" s="153"/>
      <c r="M35" s="216"/>
      <c r="N35" s="176"/>
      <c r="O35" s="155"/>
      <c r="P35" s="153"/>
      <c r="Q35" s="216"/>
      <c r="R35" s="176"/>
      <c r="S35" s="155"/>
      <c r="T35" s="153"/>
      <c r="U35" s="216"/>
      <c r="V35" s="176"/>
      <c r="W35" s="155"/>
      <c r="X35" s="153"/>
      <c r="Y35" s="216"/>
      <c r="Z35" s="176"/>
      <c r="AA35" s="155"/>
      <c r="AB35" s="153"/>
      <c r="AC35" s="216"/>
    </row>
    <row r="36" spans="1:48" ht="18.75" x14ac:dyDescent="0.2">
      <c r="A36" s="98">
        <v>27</v>
      </c>
      <c r="B36" s="145">
        <f>'DEPT REQS'!B36</f>
        <v>0</v>
      </c>
      <c r="C36" s="145">
        <f>'DEPT REQS'!C36</f>
        <v>0</v>
      </c>
      <c r="D36" s="146">
        <f>'DEPT REQS'!D36</f>
        <v>0</v>
      </c>
      <c r="E36" s="147">
        <f>'DEPT REQS'!E36</f>
        <v>0</v>
      </c>
      <c r="F36" s="176"/>
      <c r="G36" s="155"/>
      <c r="H36" s="153"/>
      <c r="I36" s="216"/>
      <c r="J36" s="176"/>
      <c r="K36" s="155"/>
      <c r="L36" s="153"/>
      <c r="M36" s="216"/>
      <c r="N36" s="176"/>
      <c r="O36" s="155"/>
      <c r="P36" s="153"/>
      <c r="Q36" s="216"/>
      <c r="R36" s="176"/>
      <c r="S36" s="155"/>
      <c r="T36" s="153"/>
      <c r="U36" s="216"/>
      <c r="V36" s="176"/>
      <c r="W36" s="155"/>
      <c r="X36" s="153"/>
      <c r="Y36" s="216"/>
      <c r="Z36" s="176"/>
      <c r="AA36" s="155"/>
      <c r="AB36" s="153"/>
      <c r="AC36" s="216"/>
    </row>
    <row r="37" spans="1:48" ht="18.75" x14ac:dyDescent="0.2">
      <c r="A37" s="98">
        <v>28</v>
      </c>
      <c r="B37" s="145">
        <f>'DEPT REQS'!B37</f>
        <v>0</v>
      </c>
      <c r="C37" s="145">
        <f>'DEPT REQS'!C37</f>
        <v>0</v>
      </c>
      <c r="D37" s="146">
        <f>'DEPT REQS'!D37</f>
        <v>0</v>
      </c>
      <c r="E37" s="147">
        <f>'DEPT REQS'!E37</f>
        <v>0</v>
      </c>
      <c r="F37" s="176"/>
      <c r="G37" s="155"/>
      <c r="H37" s="153"/>
      <c r="I37" s="216"/>
      <c r="J37" s="176"/>
      <c r="K37" s="155"/>
      <c r="L37" s="153"/>
      <c r="M37" s="216"/>
      <c r="N37" s="176"/>
      <c r="O37" s="155"/>
      <c r="P37" s="153"/>
      <c r="Q37" s="216"/>
      <c r="R37" s="176"/>
      <c r="S37" s="155"/>
      <c r="T37" s="153"/>
      <c r="U37" s="216"/>
      <c r="V37" s="176"/>
      <c r="W37" s="155"/>
      <c r="X37" s="153"/>
      <c r="Y37" s="216"/>
      <c r="Z37" s="176"/>
      <c r="AA37" s="155"/>
      <c r="AB37" s="153"/>
      <c r="AC37" s="216"/>
    </row>
    <row r="38" spans="1:48" ht="18.75" x14ac:dyDescent="0.2">
      <c r="A38" s="98">
        <v>29</v>
      </c>
      <c r="B38" s="145">
        <f>'DEPT REQS'!B38</f>
        <v>0</v>
      </c>
      <c r="C38" s="145">
        <f>'DEPT REQS'!C38</f>
        <v>0</v>
      </c>
      <c r="D38" s="146">
        <f>'DEPT REQS'!D38</f>
        <v>0</v>
      </c>
      <c r="E38" s="147">
        <f>'DEPT REQS'!E38</f>
        <v>0</v>
      </c>
      <c r="F38" s="176"/>
      <c r="G38" s="155"/>
      <c r="H38" s="153"/>
      <c r="I38" s="216"/>
      <c r="J38" s="176"/>
      <c r="K38" s="155"/>
      <c r="L38" s="153"/>
      <c r="M38" s="216"/>
      <c r="N38" s="176"/>
      <c r="O38" s="155"/>
      <c r="P38" s="153"/>
      <c r="Q38" s="216"/>
      <c r="R38" s="176"/>
      <c r="S38" s="155"/>
      <c r="T38" s="153"/>
      <c r="U38" s="216"/>
      <c r="V38" s="176"/>
      <c r="W38" s="155"/>
      <c r="X38" s="153"/>
      <c r="Y38" s="216"/>
      <c r="Z38" s="176"/>
      <c r="AA38" s="155"/>
      <c r="AB38" s="153"/>
      <c r="AC38" s="216"/>
    </row>
    <row r="39" spans="1:48" ht="19.5" thickBot="1" x14ac:dyDescent="0.25">
      <c r="A39" s="130">
        <v>30</v>
      </c>
      <c r="B39" s="148">
        <f>'DEPT REQS'!B39</f>
        <v>0</v>
      </c>
      <c r="C39" s="148">
        <f>'DEPT REQS'!C39</f>
        <v>0</v>
      </c>
      <c r="D39" s="149">
        <f>'DEPT REQS'!D39</f>
        <v>0</v>
      </c>
      <c r="E39" s="150">
        <f>'DEPT REQS'!E39</f>
        <v>0</v>
      </c>
      <c r="F39" s="177"/>
      <c r="G39" s="154"/>
      <c r="H39" s="167"/>
      <c r="I39" s="217"/>
      <c r="J39" s="177"/>
      <c r="K39" s="154"/>
      <c r="L39" s="167"/>
      <c r="M39" s="217"/>
      <c r="N39" s="177"/>
      <c r="O39" s="154"/>
      <c r="P39" s="167"/>
      <c r="Q39" s="217"/>
      <c r="R39" s="177"/>
      <c r="S39" s="154"/>
      <c r="T39" s="167"/>
      <c r="U39" s="217"/>
      <c r="V39" s="177"/>
      <c r="W39" s="154"/>
      <c r="X39" s="167"/>
      <c r="Y39" s="217"/>
      <c r="Z39" s="177"/>
      <c r="AA39" s="154"/>
      <c r="AB39" s="167"/>
      <c r="AC39" s="217"/>
    </row>
    <row r="40" spans="1:48" s="142" customFormat="1" ht="24" thickBot="1" x14ac:dyDescent="0.25">
      <c r="A40" s="250" t="s">
        <v>75</v>
      </c>
      <c r="B40" s="251"/>
      <c r="C40" s="251"/>
      <c r="D40" s="251"/>
      <c r="E40" s="143">
        <f>SUM(E10:E39)</f>
        <v>100</v>
      </c>
      <c r="F40" s="246"/>
      <c r="G40" s="247"/>
      <c r="H40" s="247"/>
      <c r="I40" s="144">
        <f>SUM(I10:I39)</f>
        <v>0</v>
      </c>
      <c r="J40" s="246"/>
      <c r="K40" s="247"/>
      <c r="L40" s="247"/>
      <c r="M40" s="144">
        <f>SUM(M10:M39)</f>
        <v>0</v>
      </c>
      <c r="N40" s="246"/>
      <c r="O40" s="247"/>
      <c r="P40" s="247"/>
      <c r="Q40" s="144">
        <f>SUM(Q10:Q39)</f>
        <v>0</v>
      </c>
      <c r="R40" s="246"/>
      <c r="S40" s="247"/>
      <c r="T40" s="247"/>
      <c r="U40" s="144">
        <f>SUM(U10:U39)</f>
        <v>0</v>
      </c>
      <c r="V40" s="246"/>
      <c r="W40" s="247"/>
      <c r="X40" s="247"/>
      <c r="Y40" s="144">
        <f>SUM(Y10:Y39)</f>
        <v>0</v>
      </c>
      <c r="Z40" s="246"/>
      <c r="AA40" s="247"/>
      <c r="AB40" s="247"/>
      <c r="AC40" s="144">
        <f>SUM(AC10:AC39)</f>
        <v>0</v>
      </c>
      <c r="AD40" s="141"/>
      <c r="AE40" s="141"/>
      <c r="AF40" s="141"/>
      <c r="AG40" s="141"/>
      <c r="AH40" s="141"/>
      <c r="AI40" s="141"/>
      <c r="AJ40" s="141"/>
      <c r="AK40" s="141"/>
      <c r="AL40" s="141"/>
      <c r="AM40" s="141"/>
      <c r="AN40" s="141"/>
      <c r="AO40" s="141"/>
      <c r="AP40" s="141"/>
      <c r="AQ40" s="141"/>
      <c r="AR40" s="141"/>
      <c r="AS40" s="141"/>
      <c r="AT40" s="141"/>
      <c r="AU40" s="141"/>
      <c r="AV40" s="141"/>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Services_no goals)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2019-03-14T17:27:07Z</cp:lastPrinted>
  <dcterms:created xsi:type="dcterms:W3CDTF">2006-04-04T18:02:41Z</dcterms:created>
  <dcterms:modified xsi:type="dcterms:W3CDTF">2019-03-19T17:09:08Z</dcterms:modified>
</cp:coreProperties>
</file>