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Q 20\RFQ 20-012-26\"/>
    </mc:Choice>
  </mc:AlternateContent>
  <bookViews>
    <workbookView xWindow="0" yWindow="0" windowWidth="21600" windowHeight="9630" tabRatio="788"/>
  </bookViews>
  <sheets>
    <sheet name="MIN REQS" sheetId="19" r:id="rId1"/>
    <sheet name="DEPT REQS" sheetId="29" r:id="rId2"/>
  </sheets>
  <externalReferences>
    <externalReference r:id="rId3"/>
  </externalReferences>
  <definedNames>
    <definedName name="_xlnm._FilterDatabase" localSheetId="1" hidden="1">'DEPT REQS'!$A$9:$AV$9</definedName>
    <definedName name="_xlnm._FilterDatabase" localSheetId="0" hidden="1">'MIN REQS'!$A$9:$AP$22</definedName>
    <definedName name="_Toc473035364" localSheetId="1">'DEPT REQS'!#REF!</definedName>
    <definedName name="_xlnm.Print_Area" localSheetId="0">'MIN REQS'!$A$1:$G$21</definedName>
    <definedName name="_xlnm.Print_Titles" localSheetId="1">'DEPT REQS'!$8:$8</definedName>
    <definedName name="_xlnm.Print_Titles" localSheetId="0">'MIN REQS'!$7:$8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29" l="1"/>
  <c r="A2" i="29"/>
  <c r="A3" i="19"/>
  <c r="A2" i="19"/>
  <c r="A11" i="29" l="1"/>
  <c r="A12" i="29" s="1"/>
  <c r="A13" i="29" s="1"/>
  <c r="A14" i="29" s="1"/>
  <c r="A15" i="29" s="1"/>
  <c r="A16" i="29" s="1"/>
  <c r="A17" i="29" s="1"/>
  <c r="A18" i="29" s="1"/>
  <c r="A19" i="29" s="1"/>
  <c r="A20" i="29" s="1"/>
  <c r="A21" i="29" s="1"/>
  <c r="A22" i="29" s="1"/>
  <c r="A23" i="29" l="1"/>
  <c r="A24" i="29" s="1"/>
  <c r="A25" i="29" s="1"/>
  <c r="A26" i="29" s="1"/>
  <c r="A27" i="29" s="1"/>
  <c r="A28" i="29" s="1"/>
  <c r="A29" i="29" s="1"/>
  <c r="A30" i="29" s="1"/>
  <c r="A31" i="29" s="1"/>
  <c r="A32" i="29" s="1"/>
  <c r="A33" i="29" s="1"/>
  <c r="A34" i="29" s="1"/>
  <c r="A35" i="29" s="1"/>
  <c r="A36" i="29" s="1"/>
  <c r="A37" i="29" s="1"/>
  <c r="A38" i="29" s="1"/>
  <c r="A39" i="29" s="1"/>
  <c r="A40" i="29" s="1"/>
  <c r="E254" i="29"/>
  <c r="A41" i="29" l="1"/>
  <c r="A42" i="29" s="1"/>
  <c r="A43" i="29" s="1"/>
  <c r="A44" i="29" s="1"/>
  <c r="A45" i="29" s="1"/>
  <c r="A46" i="29" s="1"/>
  <c r="A47" i="29" s="1"/>
  <c r="A48" i="29" s="1"/>
  <c r="A49" i="29" s="1"/>
  <c r="A50" i="29" s="1"/>
  <c r="A51" i="29" s="1"/>
  <c r="A52" i="29" s="1"/>
  <c r="A53" i="29" s="1"/>
  <c r="A54" i="29" s="1"/>
  <c r="A55" i="29" s="1"/>
  <c r="A56" i="29" s="1"/>
  <c r="A57" i="29" s="1"/>
  <c r="A58" i="29" s="1"/>
  <c r="A59" i="29" s="1"/>
  <c r="A60" i="29" s="1"/>
  <c r="A61" i="29" s="1"/>
  <c r="A62" i="29" s="1"/>
  <c r="A63" i="29" s="1"/>
  <c r="A64" i="29" s="1"/>
  <c r="A65" i="29" s="1"/>
  <c r="A66" i="29" s="1"/>
  <c r="A67" i="29" s="1"/>
  <c r="A68" i="29" s="1"/>
  <c r="A69" i="29" s="1"/>
  <c r="A70" i="29" s="1"/>
  <c r="A71" i="29" s="1"/>
  <c r="A72" i="29" s="1"/>
  <c r="A73" i="29" s="1"/>
  <c r="A74" i="29" s="1"/>
  <c r="A75" i="29" s="1"/>
  <c r="A76" i="29" s="1"/>
  <c r="A77" i="29" s="1"/>
  <c r="A78" i="29" s="1"/>
  <c r="A79" i="29" s="1"/>
  <c r="A80" i="29" s="1"/>
  <c r="A81" i="29" s="1"/>
  <c r="A82" i="29" s="1"/>
  <c r="A83" i="29" s="1"/>
  <c r="A84" i="29" s="1"/>
  <c r="A85" i="29" s="1"/>
  <c r="A86" i="29" s="1"/>
  <c r="A87" i="29" s="1"/>
  <c r="A88" i="29" s="1"/>
  <c r="A89" i="29" s="1"/>
  <c r="A90" i="29" s="1"/>
  <c r="A91" i="29" s="1"/>
  <c r="A92" i="29" s="1"/>
  <c r="A93" i="29" s="1"/>
  <c r="A94" i="29" s="1"/>
  <c r="A95" i="29" s="1"/>
  <c r="A96" i="29" s="1"/>
  <c r="A97" i="29" s="1"/>
  <c r="A98" i="29" s="1"/>
  <c r="A99" i="29" s="1"/>
  <c r="A100" i="29" s="1"/>
  <c r="A101" i="29" s="1"/>
  <c r="A102" i="29" s="1"/>
  <c r="A103" i="29" s="1"/>
  <c r="A104" i="29" s="1"/>
  <c r="A105" i="29" s="1"/>
  <c r="A106" i="29" s="1"/>
  <c r="A107" i="29" s="1"/>
  <c r="A108" i="29" s="1"/>
  <c r="A109" i="29" s="1"/>
  <c r="A110" i="29" s="1"/>
  <c r="A111" i="29" s="1"/>
  <c r="A112" i="29" s="1"/>
  <c r="A113" i="29" s="1"/>
  <c r="A114" i="29" s="1"/>
  <c r="A115" i="29" s="1"/>
  <c r="A116" i="29" s="1"/>
  <c r="A117" i="29" s="1"/>
  <c r="A118" i="29" s="1"/>
  <c r="A119" i="29" s="1"/>
  <c r="A120" i="29" s="1"/>
  <c r="A121" i="29" s="1"/>
  <c r="A122" i="29" s="1"/>
  <c r="A123" i="29" s="1"/>
  <c r="A124" i="29" s="1"/>
  <c r="A125" i="29" s="1"/>
  <c r="A126" i="29" s="1"/>
  <c r="A127" i="29" s="1"/>
  <c r="A128" i="29" s="1"/>
  <c r="A129" i="29" s="1"/>
  <c r="A130" i="29" s="1"/>
  <c r="A131" i="29" s="1"/>
  <c r="A132" i="29" s="1"/>
  <c r="A133" i="29" s="1"/>
  <c r="A134" i="29" s="1"/>
  <c r="A135" i="29" s="1"/>
  <c r="A136" i="29" s="1"/>
  <c r="A137" i="29" s="1"/>
  <c r="A138" i="29" s="1"/>
  <c r="A139" i="29" s="1"/>
  <c r="A140" i="29" s="1"/>
  <c r="A141" i="29" s="1"/>
  <c r="A142" i="29" s="1"/>
  <c r="A143" i="29" s="1"/>
  <c r="A144" i="29" s="1"/>
  <c r="A145" i="29" s="1"/>
  <c r="A146" i="29" s="1"/>
  <c r="A147" i="29" s="1"/>
  <c r="A148" i="29" s="1"/>
  <c r="A149" i="29" s="1"/>
  <c r="A150" i="29" s="1"/>
  <c r="A151" i="29" s="1"/>
  <c r="A152" i="29" s="1"/>
  <c r="A153" i="29" s="1"/>
  <c r="A154" i="29" s="1"/>
  <c r="A155" i="29" s="1"/>
  <c r="A156" i="29" s="1"/>
  <c r="A157" i="29" s="1"/>
  <c r="A158" i="29" s="1"/>
  <c r="A159" i="29" s="1"/>
  <c r="A160" i="29" s="1"/>
  <c r="A161" i="29" s="1"/>
  <c r="A162" i="29" s="1"/>
  <c r="A163" i="29" s="1"/>
  <c r="A164" i="29" s="1"/>
  <c r="A165" i="29" s="1"/>
  <c r="A166" i="29" s="1"/>
  <c r="A167" i="29" s="1"/>
  <c r="A168" i="29" s="1"/>
  <c r="A169" i="29" s="1"/>
  <c r="A170" i="29" s="1"/>
  <c r="A171" i="29" s="1"/>
  <c r="A172" i="29" s="1"/>
  <c r="A173" i="29" s="1"/>
  <c r="A174" i="29" s="1"/>
  <c r="A175" i="29" s="1"/>
  <c r="A176" i="29" s="1"/>
  <c r="A177" i="29" s="1"/>
  <c r="A178" i="29" s="1"/>
  <c r="A179" i="29" s="1"/>
  <c r="A180" i="29" s="1"/>
  <c r="A181" i="29" s="1"/>
  <c r="A182" i="29" s="1"/>
  <c r="A183" i="29" s="1"/>
  <c r="A184" i="29" s="1"/>
  <c r="A185" i="29" s="1"/>
  <c r="A186" i="29" s="1"/>
  <c r="A187" i="29" s="1"/>
  <c r="A188" i="29" s="1"/>
  <c r="A189" i="29" s="1"/>
  <c r="A190" i="29" s="1"/>
  <c r="A191" i="29" s="1"/>
  <c r="A192" i="29" s="1"/>
  <c r="A193" i="29" s="1"/>
  <c r="A194" i="29" s="1"/>
  <c r="A195" i="29" s="1"/>
  <c r="A196" i="29" s="1"/>
  <c r="A197" i="29" s="1"/>
  <c r="A198" i="29" s="1"/>
  <c r="A199" i="29" s="1"/>
  <c r="A200" i="29" s="1"/>
  <c r="A201" i="29" s="1"/>
  <c r="A202" i="29" s="1"/>
  <c r="A203" i="29" s="1"/>
  <c r="A204" i="29" s="1"/>
  <c r="A205" i="29" s="1"/>
  <c r="A206" i="29" s="1"/>
  <c r="A207" i="29" s="1"/>
  <c r="A208" i="29" s="1"/>
  <c r="A209" i="29" s="1"/>
  <c r="A210" i="29" s="1"/>
  <c r="A211" i="29" s="1"/>
  <c r="A212" i="29" s="1"/>
  <c r="A213" i="29" s="1"/>
  <c r="A214" i="29" s="1"/>
  <c r="A215" i="29" s="1"/>
  <c r="A216" i="29" s="1"/>
  <c r="A217" i="29" s="1"/>
  <c r="A218" i="29" s="1"/>
  <c r="A219" i="29" s="1"/>
  <c r="A220" i="29" s="1"/>
  <c r="A221" i="29" s="1"/>
  <c r="A222" i="29" s="1"/>
  <c r="A223" i="29" s="1"/>
  <c r="A224" i="29" s="1"/>
  <c r="A226" i="29" s="1"/>
  <c r="A227" i="29" s="1"/>
  <c r="A228" i="29" s="1"/>
  <c r="A229" i="29" s="1"/>
  <c r="A230" i="29" s="1"/>
  <c r="A231" i="29" s="1"/>
  <c r="A232" i="29" s="1"/>
  <c r="A233" i="29" s="1"/>
  <c r="A234" i="29" s="1"/>
  <c r="A235" i="29" s="1"/>
  <c r="A236" i="29" s="1"/>
  <c r="A237" i="29" s="1"/>
  <c r="A238" i="29" s="1"/>
  <c r="A239" i="29" s="1"/>
  <c r="A240" i="29" s="1"/>
  <c r="A241" i="29" s="1"/>
  <c r="A242" i="29" s="1"/>
  <c r="A243" i="29" s="1"/>
  <c r="A244" i="29" s="1"/>
  <c r="A245" i="29" s="1"/>
  <c r="A246" i="29" s="1"/>
  <c r="A247" i="29" s="1"/>
  <c r="A248" i="29" s="1"/>
  <c r="A249" i="29" s="1"/>
  <c r="A250" i="29" s="1"/>
  <c r="A251" i="29" s="1"/>
  <c r="A252" i="29" s="1"/>
  <c r="A253" i="29" s="1"/>
  <c r="A4" i="29"/>
</calcChain>
</file>

<file path=xl/sharedStrings.xml><?xml version="1.0" encoding="utf-8"?>
<sst xmlns="http://schemas.openxmlformats.org/spreadsheetml/2006/main" count="320" uniqueCount="306">
  <si>
    <t>Shelby County Government</t>
  </si>
  <si>
    <t>#</t>
  </si>
  <si>
    <t>Category</t>
  </si>
  <si>
    <t>Topic</t>
  </si>
  <si>
    <t>Requirement Description</t>
  </si>
  <si>
    <t>Vendor Comments</t>
  </si>
  <si>
    <t>Min req.</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</si>
  <si>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</si>
  <si>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</si>
  <si>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</si>
  <si>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</si>
  <si>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</si>
  <si>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</si>
  <si>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</si>
  <si>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</si>
  <si>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</si>
  <si>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DEPT  REQS - AVERAGE  SCORES before MWBE Pref.Pts (max 85)</t>
  </si>
  <si>
    <t>Section A: Administrative and Operational Capabilities</t>
  </si>
  <si>
    <t>General Information / Background</t>
  </si>
  <si>
    <t xml:space="preserve">Provide the name, address, phone and fax numbers, and email address for the person to contact with questions regarding your proposal. </t>
  </si>
  <si>
    <t>Provide a brief description of current ownership and ownership history over the past five (5) years.</t>
  </si>
  <si>
    <t>Describe any changes in the structure of your company (including addition / deletion of claim offices, addition / removal of product lines or staff reductions, acquisitions / mergers and IPO) that have occurred over the past 12 months or are anticipated within the next 24 months.</t>
  </si>
  <si>
    <t>With regards to the scale of your health care operations and medical claims administration services, please provide the number of clients and the total number of covered employees for your client size tiers similar to the County (5,000 – 10,000 employees).</t>
  </si>
  <si>
    <t>Provide the most recent ratings for your company by the major rating organizations (i.e. A.M. Best, Fitch Ratings, Duff &amp; Phelps, Dun &amp; Bradstreet, Moody’s, Standard &amp; Poor’s, TheStreet.com, and Weiss Ratings).</t>
  </si>
  <si>
    <t>Account Management</t>
  </si>
  <si>
    <t>Provide address for location / office responsible for providing account management.</t>
  </si>
  <si>
    <t xml:space="preserve">Will the account service team be the County’s primary point of contact?  If so, do they provide member services, status updates, coordination with the County consultant/advisor, regularly scheduled reporting, trend updates, benchmarking analysis, clinical program reporting / effectiveness, plan design recommendations, performance guarantee measurement / reporting, vendor coordination (e.g., wellness, DEV, etc.) and new program introduction / impact? </t>
  </si>
  <si>
    <t>Provide the name and qualifications, including experience, length of time with your firm, etc. for the person to be assigned overall responsibility for the County account (i.e., account executive).</t>
  </si>
  <si>
    <t>Please indicate the percentage of the lead account executive's time that will be committed to the County.</t>
  </si>
  <si>
    <t>Provide the name, number of years with your firm, number of years in role, number of years in industry, and number of clients for the account service team that will be assigned to the County (e.g., Account Executive, Account Manager, Customer Service Manager, Claims Manager, and Implementation Coordinator).</t>
  </si>
  <si>
    <t>Are there any limitations as to how often your account services team will meet with the County, its leadership team, and/or its consultants / advisor? The County typically meets quarterly to review utilization and trend metrics.</t>
  </si>
  <si>
    <t xml:space="preserve">Do you have a cyber security program in place to protect members from malicious threats? </t>
  </si>
  <si>
    <t>Please describe the types of controls in place to protect members both online and through mobile devices to access their member information.</t>
  </si>
  <si>
    <t>How often does your organization practice cyber security incident response?</t>
  </si>
  <si>
    <t>What are the controls in place to manage the risk of 3rd party vendors that have access to and/or host confidential member data?</t>
  </si>
  <si>
    <t>Does your company address 4th party risk?</t>
  </si>
  <si>
    <t>Enrollment and Eligibility</t>
  </si>
  <si>
    <t>Describe standard procedures for accepting eligibility files.</t>
  </si>
  <si>
    <t>Describe procedures for urgent / manual eligibility additions.</t>
  </si>
  <si>
    <t xml:space="preserve">How quickly are direct-adds and direct-deletes accepted by the eligibility system? </t>
  </si>
  <si>
    <t xml:space="preserve">Confirm that information in the eligibility system is linked to the claim system. </t>
  </si>
  <si>
    <t xml:space="preserve">What is the lag between the time eligibility updates are loaded to the eligibility system and the time updated eligibility information becomes available to claim processors? </t>
  </si>
  <si>
    <t>How often can you accept eligibility file feeds from plan sponsor or benefits administrator?</t>
  </si>
  <si>
    <t>What data elements are stored in the enrollment system?</t>
  </si>
  <si>
    <t>What enrollment history is stored on the system and do customer services representatives have access to this information?</t>
  </si>
  <si>
    <t>How far back do you allow retroactive terminations and additions?</t>
  </si>
  <si>
    <t>Confirm that you can produce one ID card containing medical and pharmacy information for the County (please provide sample).</t>
  </si>
  <si>
    <t>Customer Service</t>
  </si>
  <si>
    <t>Where is the location of the customer service center that you propose for the County?</t>
  </si>
  <si>
    <t>What will be the days and hours of operation for the customer service unit(s)?</t>
  </si>
  <si>
    <t>Will the customer service team be designated or dedicated to the County?</t>
  </si>
  <si>
    <t>Number of designated or dedicated full-time customer service representatives (CSRs) at this customer service center.</t>
  </si>
  <si>
    <t>Please provide average length of service for CSR team and turnover rate.</t>
  </si>
  <si>
    <t>Provide ratio of CSRs to covered lives serviced by this customer service center.</t>
  </si>
  <si>
    <t>What percent of CSR recorded calls is audited for quality assurance?</t>
  </si>
  <si>
    <t>Provide a URL and guest ID for member and plan sponsor websites.</t>
  </si>
  <si>
    <t>Reporting and Online Access</t>
  </si>
  <si>
    <t>List and briefly describe each standard report that will be available on a monthly, quarterly and annual basis. Do not include copies of the reports with your submission.</t>
  </si>
  <si>
    <t xml:space="preserve">Confirm that you are able to accommodate requests for ad hoc or customized reporting (including utilization information). If you are able to accommodate ad hoc or customized reporting, what is the standard turnaround time to fulfill such requests? </t>
  </si>
  <si>
    <t>Will you be able to provide a third-party certification report (e.g., SSAE, SOC, etc.)?</t>
  </si>
  <si>
    <t>Are you willing to provide interface with the FSA vendor for medical claims?</t>
  </si>
  <si>
    <t>Implementation</t>
  </si>
  <si>
    <t>Please describe in detail how you handle transition of care for plan participants in pharmacy large case management or disease management cases.</t>
  </si>
  <si>
    <t>Premium Billing and Remittance</t>
  </si>
  <si>
    <t>The County receives their premium invoices split by actives and retirees. Please confirm that you are capable to provide this level of detail.</t>
  </si>
  <si>
    <t>Describe your typical billing and remittance process / cycle. Please include key dates, invoice and remittance options, invoice disputes, payment discrepancies or partial payments, late payments, etc.</t>
  </si>
  <si>
    <t>Provide your premium guidelines for a retroactive participant enrollment.</t>
  </si>
  <si>
    <t>Provide your premium guidelines for a retroactive participant termination.</t>
  </si>
  <si>
    <t>Describe the specific disclosures, procedures, and activities required of the County by your firm to affect and maintain coverage.</t>
  </si>
  <si>
    <t>Legal</t>
  </si>
  <si>
    <t>Describe any pending lawsuits that you are required to disclose in your upcoming annual report or state regulatory filings.</t>
  </si>
  <si>
    <t>Wellness Services</t>
  </si>
  <si>
    <t xml:space="preserve">Briefly describe the components of your wellness and health promotion programs. </t>
  </si>
  <si>
    <t xml:space="preserve">Based on your understanding of the County’s membership, which of your programs would you recommend for the County and why? </t>
  </si>
  <si>
    <t>If you utilize a vendor partner(s) to administer your wellness program, please disclose the vendor name and provide a description of the services they provide.</t>
  </si>
  <si>
    <t>How do you define “participation” in your wellness programs?</t>
  </si>
  <si>
    <t>Confirm that you can provide online health-risk assessments.</t>
  </si>
  <si>
    <t>Please provide a link to a sample health-risk assessment for our review.</t>
  </si>
  <si>
    <t>Do you provide on-site testing?</t>
  </si>
  <si>
    <t xml:space="preserve">Do you provide health coaching? </t>
  </si>
  <si>
    <t>Describe how your health coaching program interacts with members (telephonic, online, apps) to improve health status and promote engagement.</t>
  </si>
  <si>
    <t>Shelby County Government has partnered with a health plan analytics firm, HealthChoice, to provide support programs and claims utilization data review.  Confirm that you will partner with HealthChoice to provide necessary data feeds and other client-related information.</t>
  </si>
  <si>
    <t>Onsite Clinic</t>
  </si>
  <si>
    <t>If applicable, how long have you been providing onsite clinic services?</t>
  </si>
  <si>
    <t>Health Management</t>
  </si>
  <si>
    <t xml:space="preserve">Please describe your approach to managing chronic conditions. </t>
  </si>
  <si>
    <t>What is the average case load for case managers?</t>
  </si>
  <si>
    <t xml:space="preserve">Please confirm that your in-network and out-of-network pre-certification requirements for members, physicians and hospitals match the provided Summary Plan Descriptions. Please list any deviations. </t>
  </si>
  <si>
    <t>What are the common triggers that initiate health management intervention?</t>
  </si>
  <si>
    <t>Describe your health management outreach protocols.</t>
  </si>
  <si>
    <t>Describe how health management interventions are evaluated for effectiveness.</t>
  </si>
  <si>
    <t>Do you have predictive modeling capabilities? If “yes,” explain how your predictive modeling results are used to identify health management candidates.</t>
  </si>
  <si>
    <t>Vendor confirms that their health management programs operate on the same platform and able to view one another’s documentation and member interventions.</t>
  </si>
  <si>
    <t>What are the results the County can expect to see from your health management tools and programs?</t>
  </si>
  <si>
    <t xml:space="preserve">Describe the minimum qualifications of your health management staff (include clinical and non-clinical support staff). </t>
  </si>
  <si>
    <t>Provide sample quarterly and annual client reports for your wellness and health management programs.</t>
  </si>
  <si>
    <t>Kidney Dialysis Program</t>
  </si>
  <si>
    <t>Specialty Drug / Services</t>
  </si>
  <si>
    <t xml:space="preserve">Describe the process to protect plan participants’ social security numbers. </t>
  </si>
  <si>
    <t>Vendor confirms they can use an identifier other than the SSN.</t>
  </si>
  <si>
    <t xml:space="preserve">How are claims, customer service, case management, and utilization review systems linked? </t>
  </si>
  <si>
    <t>Describe your internal audit and control procedures. Include frequency, volume of claims audited, selection criteria, etc.</t>
  </si>
  <si>
    <t>Please confirm whether contracted network providers will request payment from a member at time of service?</t>
  </si>
  <si>
    <t>What security measures are in place to ensure that reimbursements are issued to the proper party?</t>
  </si>
  <si>
    <t>Please confirm that there will be no balance billing for network services.</t>
  </si>
  <si>
    <t>Vendor routinely captures, maintains, and accesses a spouse’s coverage and employment data for COB.</t>
  </si>
  <si>
    <t xml:space="preserve">What specific data elements do you store in these COB files?  How do you update them? </t>
  </si>
  <si>
    <t>Vendor confirms that they routinely pursue subrogation opportunities.</t>
  </si>
  <si>
    <t xml:space="preserve">What are your criteria for evaluating subrogation potential? </t>
  </si>
  <si>
    <t>Describe the methods and procedures for investigating.</t>
  </si>
  <si>
    <t>Please provide the names of the independent review organizations (IROs) that your firm uses to conduct the external review as well as the organization (e.g., URAC) that has accredited each IRO.</t>
  </si>
  <si>
    <t>Stop Loss Management</t>
  </si>
  <si>
    <t>Is a formal process in place to coordinate medical and pharmacy with the stop loss carrier regarding potential high-dollar cases?</t>
  </si>
  <si>
    <t>Can you provide pharmacy stop loss coverage if it is carved out to a Pharmacy Benefits Manager?</t>
  </si>
  <si>
    <t>Are individuals lasered at renewal?</t>
  </si>
  <si>
    <t>Please describe online capabilities regarding account access and reporting for Human Resources and Finance Departments.</t>
  </si>
  <si>
    <t>Please describe telephonic and texting capabilities regarding account access and reporting for individual employees.</t>
  </si>
  <si>
    <t>Provide a detailed description, including process flows when necessary, of your “crossover” and automatic payment capabilities.</t>
  </si>
  <si>
    <t>HSA Administration:  Claim Submission and Disbursements</t>
  </si>
  <si>
    <t xml:space="preserve">What is your standard default payment option (i.e., debit card, crossover, etc.)?  Please describe all possible default options. </t>
  </si>
  <si>
    <t xml:space="preserve">How many bank accounts are required if a debit card is utilized? </t>
  </si>
  <si>
    <t>Fully describe the process and timing needed to establish the banking arrangement needed to ensure a smooth implementation of an HSA.</t>
  </si>
  <si>
    <t>HSA Administration: Access and Communications</t>
  </si>
  <si>
    <t>Does your organization offer webinars, seminars, or newsletters regarding HSA information that is tailored to account holders? If yes, please describe.</t>
  </si>
  <si>
    <t>In what country is the data hosted?</t>
  </si>
  <si>
    <t>Will any other vendor (subcontractor, etc.) have access to the data?</t>
  </si>
  <si>
    <t>HSA Administration:  Debit Cards</t>
  </si>
  <si>
    <t>What percentage of your claims are currently processed using debit cards?</t>
  </si>
  <si>
    <t>Section B: Network Adequacy</t>
  </si>
  <si>
    <t>Network</t>
  </si>
  <si>
    <t xml:space="preserve">Define and describe your medical provider network service area in the United States and specifically, the MSA of Memphis, Tennessee. </t>
  </si>
  <si>
    <t>Confirm that you have a national network including retail clinics (i.e., MinuteClinics).</t>
  </si>
  <si>
    <t>Confirm that these clinics can perform biometric screenings for the County’s Wellness Program (include listing of services as required under the Affordable Care Act).</t>
  </si>
  <si>
    <t xml:space="preserve">Describe any significant network modifications that are underway or are planned within the next twelve (12) months, specifying the modifications, status, and target date for completion. </t>
  </si>
  <si>
    <t xml:space="preserve">Please indicate the contract expiration date with any major hospitals or health systems in the PPO network.  </t>
  </si>
  <si>
    <t>How do you notify employers and employees of upcoming network changes?</t>
  </si>
  <si>
    <t xml:space="preserve">Do you selectively drop individual physicians in a medical group or physician association while continuing to contract with the entire medical group or association? </t>
  </si>
  <si>
    <t>Confirm the following network provider information is available through the website and customer service call center (i.e. accepting new patients, medical school attended, board certification, hospital affiliation, cost by procedure, cost relative to peers, quality measures, specialty, office hours, Spanish option, and other language options).</t>
  </si>
  <si>
    <t xml:space="preserve">Do you offer centers of excellence for transplant surgery, high-risk cancer diagnoses, mental health / substance abuse disorders, heart surgery, and bariatric surgery? </t>
  </si>
  <si>
    <t>How quickly are employers / clients informed when providers are added to or leave a network?</t>
  </si>
  <si>
    <t>Do you wholly own, partially own or lease your network?</t>
  </si>
  <si>
    <t>If not wholly owned, please provide details of ownership or leased network arrangement(s) for each network.</t>
  </si>
  <si>
    <t>How often are your providers re-credentialed?</t>
  </si>
  <si>
    <t>What percentage of your providers are board certified?</t>
  </si>
  <si>
    <t>What percentage of your specialists are board certified?</t>
  </si>
  <si>
    <t>If you plan to subcontract any part of your proposed services, please identify each subcontractor and the services they will provide. Services must be directly related to this contract and not shared with other clients.  In addition, please indicate how long you have been contracted with each subcontractor.</t>
  </si>
  <si>
    <t>Please describe the steps you have and are taking to limit the handling of SSNs in core business processes.</t>
  </si>
  <si>
    <t>Confirm that the County will have online real-time eligibility access for urgent updates.</t>
  </si>
  <si>
    <t>Confirm your systems will be in full compliance with PPACA requirements, including its ability to accurately coordinate with the County’s Rx administrator on member out-of-pocket balance requirements.</t>
  </si>
  <si>
    <t>Vendor confirms that they will perform real-time information / data exchanges with other vendor partners including the Rx administrator as necessary to share account balances (deductibles and out-of-pocket expenses). Such information / data will be provided in a HIPAA-compliant format directly to the designated vendor(s) contracted by the County or within the required time intervals.</t>
  </si>
  <si>
    <t>Explain your coverage rules for the following situations:
a.  Eligible dependent students residing out of your service area
b.  Eligible dependent children residing with a separated or divorced parent and living out of area
c.  Eligible dependents studying outside of the United States</t>
  </si>
  <si>
    <t>Confirm that you will offer extended call center hours during annual enrollment periods.</t>
  </si>
  <si>
    <t>Vendor confirms their customer service uses a call-tracking / case management system to track the date of initial call, date inquiry closed, representative handling the call, call status, issue was referred for handling, reason for call/issue, and information communicated to the participant.</t>
  </si>
  <si>
    <t>Vendor confirms they have procedures in place for ensuring accuracy of information and quality of responses that a CSR provides to plan participants in response to customer service calls and written inquiries (e.g., recording of all calls, supervisor listens into “live” calls for quality assurance purposes).</t>
  </si>
  <si>
    <t>Do you perform Customer Satisfaction Surveys? If “yes,” what are the results for 2018? 2019?</t>
  </si>
  <si>
    <t>Vendor confirms that if a client should have multiple lines of coverage, their customer service representatives are able to address member’s questions other than medical (i.e., pharmacy, dental, vision, etc.).</t>
  </si>
  <si>
    <t>Vendor confirms they are able to attend onsite quarterly meetings to review performance metrics (i.e., financial and clinical key utilization metrics).</t>
  </si>
  <si>
    <t>Confirm the following web tools are available to the HR / Benefits staff (e.g., check claim status, print a temporary ID card, find a network doctor, get plan design information, get information about provider quality and/or outcomes, read provider reviews from other members, contact customer service, view and print my EOBs).</t>
  </si>
  <si>
    <t>Confirm the following web tools are available to members (e.g., check claim status, print a temporary ID card, find a network doctor, provider quality data, transparency tool – provider quality / pricing data, plan design information, information about provider quality and/or outcomes, read provider reviews from other members, contact customer service, view and print my EOBs, treatment cost estimator tools, update eligibility).</t>
  </si>
  <si>
    <t>Please provide a detailed transition / implementation plan and timeline, identifying all resources that will be used to support implementation management and oversight.</t>
  </si>
  <si>
    <t>Please describe in detail how you handle transition of care for plan participants in case management or disease management or currently in the middle of treatment.</t>
  </si>
  <si>
    <t xml:space="preserve">Is the process above different if the member is currently seeing a provider that is not in your network? </t>
  </si>
  <si>
    <t>Actuarial / Underwriting and Strategic Design</t>
  </si>
  <si>
    <t>The County currently engages their consultants / advisor to perform actuarial calculations, etc. supporting each plan year renewal, benefit modifications, budget, etc. Confirm that the Proposer is willing to provide the following:
a.  Actuarial support to estimate the impact of future medical benefit modifications, program implementation, population changes, network modifications, etc.
b.  Miscellaneous, reasonable actuarial support</t>
  </si>
  <si>
    <t xml:space="preserve">Confirm that you will provide the year four renewal by March 1, 2023 for the following January 1, 2024 renewal date. </t>
  </si>
  <si>
    <t>Please review Exhibit E (Barry Brady Act for Firefighters) and fully explain how you will meet the requirement of this law, serving as the claims administrator for the County, by providing all required services that will be performed.</t>
  </si>
  <si>
    <t>Shelby County currently offers three plan options for their employees.  What recommendations for plan offerings and plan design changes would you make for the County based on your experience and strategic planning with similar employers and why?</t>
  </si>
  <si>
    <t>In performance of this contract, the selected administrator or insurer(s) is/are required to provide legal advice and interpretation on any current or future insurance regulation, whether on the local, state, or federal level. Confirm your acceptance of this requirement or describe any deviation.</t>
  </si>
  <si>
    <t>Confirm the ability to administer on-site or lab-based biometric screenings. If you use a vendor partner(s) for this service, please disclose those partnerships.</t>
  </si>
  <si>
    <t>Describe the process on how you will administer the biometrics on an ongoing basis for Shelby County and provide whether a third party is involved and who that is (i.e., labs).</t>
  </si>
  <si>
    <t>Vendor confirms that their wellness program offers online health portal, electronic Personal Health Record, challenges (i.e., weight loss, walking, hydration, etc.), games, quizzes, competitions, financial wellbeing, fitness / exercise / physical activity, nutrition / healthy eating, smoking / tobacco cessation, sleep management, stress management, weight management, integration with personal trackers, Mental Health / Substance Abuse, online health coaching, telephonic health coaching, health coaching via other methods.</t>
  </si>
  <si>
    <t xml:space="preserve">The County currently utilizes a health clinic provided by their medical administrator.  Does your organization have experience implementing and managing employer-sponsored health clinics? If yes, do you partner with a specialty vendor to provide this service? </t>
  </si>
  <si>
    <t>Please describe how your core wellness, health management, and claims are incorporated into your clinic model.</t>
  </si>
  <si>
    <t>Describe the types of pharmacy services you are able to provide through the onsite clinic.</t>
  </si>
  <si>
    <t>Should the County select a third-party vendor to manage its onsite health clinic, how will your organization integrate with the clinic to promote high quality care to member and the County?</t>
  </si>
  <si>
    <t>If applicable, how many onsite clinics do you currently operate?</t>
  </si>
  <si>
    <t>If applicable, for how many employer clients do you provide onsite clinics?</t>
  </si>
  <si>
    <t>What is your client retention rate for onsite clinic services?</t>
  </si>
  <si>
    <t>What is your average staff turnover rate for onsite clinic services?</t>
  </si>
  <si>
    <t>What is your patient satisfaction rate?</t>
  </si>
  <si>
    <t>Do you operate onsite clinics in the State of Tennessee?</t>
  </si>
  <si>
    <t>Virtual
Health</t>
  </si>
  <si>
    <t xml:space="preserve">Are you able to offer virtual health visits? </t>
  </si>
  <si>
    <t>Please indicate all health conditions (e.g., cold and flu symptoms, bronchitis, allergies, pink eye, urinary tract infection, etc.) for which your firm provides telemedicine services.</t>
  </si>
  <si>
    <t>Does your firm provide mental or therapy services for stress, anxiety, depression, addiction, domestic abuse, grief counseling, other?</t>
  </si>
  <si>
    <t>Are there any patient age limitations that are applicable?</t>
  </si>
  <si>
    <t>Can you administer a zero-dollar copay?</t>
  </si>
  <si>
    <t>Is your program accredited by the American Telemedicine Association (ATA)?</t>
  </si>
  <si>
    <t>Do you have a mobile app for your virtual health program? If so, please describe the functionality of the app.</t>
  </si>
  <si>
    <t>Will members have 24/7 access to physicians?</t>
  </si>
  <si>
    <t>Do you make follow-up calls or other outreach to members that have called or video conferenced with one of your contracted physicians?</t>
  </si>
  <si>
    <t>Can your contracted physicians eprescribe?  How does this work?</t>
  </si>
  <si>
    <t>How are calls and videoconferences handled for members having traveled outside of their state of residence?</t>
  </si>
  <si>
    <t>Do you provide reporting?  What is the frequency?  What is the content of the reporting package?</t>
  </si>
  <si>
    <t xml:space="preserve">What specific cost containment, condition management, and health management (case and utilization management) programs and tools are you proposing? Describe them fully and offer findings regarding their demonstrated value. </t>
  </si>
  <si>
    <t>Please list the diseases/conditions for which you have a specialty program that assists members in managing their disease/condition. Please also indicate which offerings are considered core programs and which are buy-up options.</t>
  </si>
  <si>
    <t>Are you required by any regulations to provide coverage for autism spectrum disorders?</t>
  </si>
  <si>
    <t>Can self-insured clients elect to exclude coverage for autism spectrum disorder in its plan coverages?</t>
  </si>
  <si>
    <t>Are you willing to work with a client-specific network for autism spectrum disorder?</t>
  </si>
  <si>
    <t>Describe all methods (telephonic, email, text, virtual, etc.) used for member outreach and ongoing engagement.  Please include if you currently provide Concierge/Advocate services?  If so, fully describe your offering.</t>
  </si>
  <si>
    <t>What accreditations do you currently hold for health management programs?  Please indicate when each accreditation expires.</t>
  </si>
  <si>
    <t>What percentage of your case management staff is certified in case management?</t>
  </si>
  <si>
    <t xml:space="preserve">Describe your process for transitioning members who are actively engaged in a clinical program, such as case management or condition management, from one health plan to another. </t>
  </si>
  <si>
    <t>How frequently do you refresh and mine data to identify candidates for health management programs?</t>
  </si>
  <si>
    <t>Confirm that your nurse line has the ability to provide a warm transfer to condition management and health management programs.</t>
  </si>
  <si>
    <t>In the most recent calendar year, and of those members that were referred to the condition management program, what percent was actively engaged to participate? Actively engaged is defined as actively working with an RN or other health management professional.</t>
  </si>
  <si>
    <t>How do you define participation in your condition management programs for your current employer customers (if different than above)?</t>
  </si>
  <si>
    <t>Financial
Wellness</t>
  </si>
  <si>
    <t>Which of the following services, programs, advice, counseling, and/or tools can you offer to assist our members in improving their financial wellbeing?
a.  What kind of decision support tools or calculators do you offer?
b.  Do you offer a financial diagnostic?
c.  Do you offer life stage/change counseling?
d.  Do you offer individual counseling?
e.  What types of financial situations are addressed?
f.  Do you provide educational webinars/seminars?
g.  Do you provide estate planning services? Describe.
h.  Do you provide tax planning and preparation services? Describe.
i.  Do you provide legal counseling related to financial issues? Describe.
j.  Do you provide identity theft counseling?
k.  What other resources are made available?</t>
  </si>
  <si>
    <t>How do members access these services, programs and/or tools?
a.  Indicate online, in person and/or over the phone.</t>
  </si>
  <si>
    <t>How do you measure the effectiveness of these services, programs and/or tools?
a.  What kind of reporting is provided? At what frequency?</t>
  </si>
  <si>
    <t>Does your financial wellness program include outside vendor partners?  If so, please provide details.</t>
  </si>
  <si>
    <t>Are your financial wellness services integrated with other benefits such as medical, dental, HSA/HRA/FSA, etc.?
a.  Do your services give employees the ability to view all benefits in a single place for a complete view of their financial wellness?</t>
  </si>
  <si>
    <t>Confirm Vendor’s willingness to work with the County’s preferred provider, Satellite Health.</t>
  </si>
  <si>
    <t>If not able to accommodate, provide who the replacement vendor partner would be.  Please provide details of your partnership with the vendor and how this arrangement can match or surpass the current arrangement in place with Satellite Health.</t>
  </si>
  <si>
    <t>Please confirm you will specifically report specialty drug utilization, organized by key sites of care (outpatient hospital, physician office, infusion suite, home health), covered via the medical plan.</t>
  </si>
  <si>
    <t>If requested, you will comply with 100% of the claims data requested relative to specialty drug utilization and costs covered via the medical plan (including allowable unit cost, units).</t>
  </si>
  <si>
    <t>Confirm you will require the 11-digit national drug code (NDC-11) be provided on claims that include reimbursement for specialty drugs covered via the medical plan.</t>
  </si>
  <si>
    <t>Confirm you will reject coverage for unclassified J-codes.</t>
  </si>
  <si>
    <t>Confirm you will specifically report on Revenue codes for specialty drug utilization, costs and/or services covered via the medical plan.</t>
  </si>
  <si>
    <t>Confirm you have and will check that clinical criteria are met (via a “prior authorization process”) before coverage is provided via the medical plan for specialty drugs.</t>
  </si>
  <si>
    <t>Confirm you have an active, successful site of care steerage program in place – a program that approves coverage for select specialty infused therapies (e.g., Remicade, IVIG) at the lowest cost site of care (e.g., infusion suite, home health) unless an exception is needed.</t>
  </si>
  <si>
    <t>Confirm you will report on activity and successes associated with its site of care steerage program– a program that approves coverage for select specialty infused therapies (e.g., Remicade, IVIG) at the lowest cost site of care (e.g., infusion suite, home health) unless an exception is needed.</t>
  </si>
  <si>
    <t>Confirm you will agree that you will adjust its programs accordingly if client contracts with a third-party vendor for a site of care steerage program– a program that approves coverage for select specialty infused therapies (e.g., Remicade, IVIG) at the lowest cost site of care (e.g., infusion suite, home health) unless an exception is needed.</t>
  </si>
  <si>
    <t>Medical
Claims Processing</t>
  </si>
  <si>
    <t>If your proposal deviates from the current benefit plans (see attachments), please provide a full explanation here. See "Exhibit A – Summary of Key Provisions and Exhibits A.1 to A.6 (Plan Documents)".</t>
  </si>
  <si>
    <t>Describe your process for pursuing third-party liability.</t>
  </si>
  <si>
    <t>Vendor confirms auditing of your operations as they relate to the administration and servicing of this account indicated.</t>
  </si>
  <si>
    <t>The County’s 2019 stop loss threshold amount is $700,000. It will be $750,000 for 2020. Confirm what thresholds your firm can offer.</t>
  </si>
  <si>
    <t>Is there the possibility individuals will be lasered at the initial effective date?</t>
  </si>
  <si>
    <t>Reference
Based Pricing</t>
  </si>
  <si>
    <t>How do you set reference prices?</t>
  </si>
  <si>
    <t>Do reference prices vary by Metropolitan statistical area (MSA)? If not, please explain.</t>
  </si>
  <si>
    <t>How are amounts above the reference price treated? (out-of-network or not-covered).</t>
  </si>
  <si>
    <t>How many current clients are utilizing reference-based benefits, and for how many years has each been doing so? Please list all the services / procedures the County could set a reference price for.</t>
  </si>
  <si>
    <t>How do you administer reference-based pricing outside your service area?</t>
  </si>
  <si>
    <t>What enhancements are you planning on making to your reference-based benefits program in the next year?</t>
  </si>
  <si>
    <t>What would be your strategy for educating the County on reference-based pricing?</t>
  </si>
  <si>
    <t>What results have you seen for clients implementing RBB? Please provide specific examples / case studies if possible.</t>
  </si>
  <si>
    <t>Please provide three (3) references for clients who have utilized your reference-based benefits program.  Include:
a.  Legal name of organization
b.  Number of covered plan participants
c.  Number of years as a client
d.  Contact person
e.  Phone number
f.  Street address
g.  Email address</t>
  </si>
  <si>
    <t>Direct Contracting</t>
  </si>
  <si>
    <t>Do you support any of your clients in developing direct contracting arrangements with hospital systems or provider groups?</t>
  </si>
  <si>
    <t>Do you support any of your clients in administering a direct contracting arrangement with hospital systems or provider groups?</t>
  </si>
  <si>
    <t>If you provide direct contracting support, what services do you provide?</t>
  </si>
  <si>
    <t>If you provide direct contracting support, how many clients do you support and what is the average size of your clients that use direct contracting arrangements?</t>
  </si>
  <si>
    <t>Flexible Spending Account Administration</t>
  </si>
  <si>
    <t>Do you subcontract any part of your proposed FSA services?</t>
  </si>
  <si>
    <t>Can you automatically pay eligible claims from health care spending accounts so that participants do not have to file claims?</t>
  </si>
  <si>
    <t>Do you have mobile capabilities?  Can participants submit expenses and upload receipts from their mobile device?</t>
  </si>
  <si>
    <t>HSA Administration: General</t>
  </si>
  <si>
    <t xml:space="preserve">Please describe online capabilities regarding account access and reporting for individual employees.
a.  Describe the methods that employees can use to submit claims.
b.  Describe the timeline for claims processing from the time of the claim submission to the release of payments.
c.  Are employees notified of milestones during the process (emails at various steps)?
d.  Is there a mobile application?
</t>
  </si>
  <si>
    <t>Do you offer automatic payment for the following types of claims:
a.  Medical
b.  Pharmacy
c.  Dental
d.  Vision
e.  Other (please specify)?</t>
  </si>
  <si>
    <t xml:space="preserve">Would the County have the ability to customize the default setup option for new accounts? </t>
  </si>
  <si>
    <t>Please confirm Shelby County Government or its designated agent will be permitted to annually audit your performance under the contract, including, but not limited to, claims, customer service, banking and billing records.</t>
  </si>
  <si>
    <t>Please indicate which payment or disbursement options are available by account type.
a.  Online Request
b.  Phone Reimbursement Request through Customer Service Center
c.  Mobile Request via Smartphones
d.  Other (please specify)</t>
  </si>
  <si>
    <t>Does your organization offer webinars, seminars, or newsletters regarding HSA information that is tailored to the County's management team?  If yes, please describe.</t>
  </si>
  <si>
    <t>Do you provide benefits advocates to assist members in understanding how to utilize and maximize their HSA benefits?</t>
  </si>
  <si>
    <t>Are dependents under the age of 19 able to get a card?</t>
  </si>
  <si>
    <t>Debit Card Features:
a.  Is the debit card VISA or MasterCard branded?
b.  How many cards do you make available per accountholder by type of account?
c.  Is there a daily spending limit on debit card purchases? If yes, is the credit feature employer-funded or individually underwritten by the trustee / bank?</t>
  </si>
  <si>
    <t>Please provide information on any additional medical provider networks (i.e., High-Performance Networks, PCMH, ACOs) available to assist the County with continuing their strategic cost strategies.</t>
  </si>
  <si>
    <t>Please provide a listing of all network hospitals in your Option #1, standard PPO network.</t>
  </si>
  <si>
    <t>Please provide a listing of all network hospitals in your Option #2 network.</t>
  </si>
  <si>
    <t>Please describe any additional discount arrangements or services that could be provided to the County to enhance your administrative services and/or network offering.</t>
  </si>
  <si>
    <t>Would you recommend the County include a narrow network option for its employees?  If so, please fully describe the recommended approach, network design and the expected results based on your experience with employers similar to the County.</t>
  </si>
  <si>
    <t>Please provide information on any additional medical provider network offering you would recommend for the County.</t>
  </si>
  <si>
    <t xml:space="preserve">For the following service categories indicated below, what was the average percentage year-over-year increase in provider reimbursements for 2016, 2017, and 2018? Please list by provider type (i.e., inpatient hospital, outpatient hospital/facility, primary care physician, and specialty care physician). </t>
  </si>
  <si>
    <t>Please confirm:  Vendor shall notify the County of any operations or plans to implement value-oriented payments where provider payments are differentiated based on quality and/or efficiency. Examples of such payments include, but are not limited to, incentive payments (e.g. pay for performance), enhanced or reduced reimbursement, capitation, bundled payments and reference pricing. The Contactor shall not implement such value-oriented provider payments without prior approval from the County.</t>
  </si>
  <si>
    <t>Please provide a copy of your full detailed GeoAccess report by zip code, separating both actives and early retirees, using the access standards outlined below for each of the network options included in your response.  Zip codes and number of plan participants by zip code can be ascertained from the census data found in Exhibit B. 
In addition, please complete Exhibit D, completing the tables with the applicable zip codes correctly categorized. Please submit this information electronically.  
•	At least 2 PCPs (i.e., family practice, general practitioner, internist) within a 10-mile radius, and
•	At least 2 pediatricians within a 10-mile radius, and
•	At least 2 OB/GYNs within a 10-mile radius, and 
•	At least 2 Specialists within a 10-mile radius, and
•	At least 1 hospital with a 15-mile radius.
Please note that both tabs found within “Exhibit D – Shelby County Government  Geo Access Parameters” must be completed based on the above stated parameters for your response to be considered.</t>
  </si>
  <si>
    <t>A disruption analysis will be performed for the County to show how possibly disruptive it could be for their employees to use a different network of providers. Please complete "Exhibit F - Provider Disruption Worksheet" for your recommended Standard PPO network, your network with all major hospitals included and any additional network options / strategy Vendor believes would be beneficial to the County.</t>
  </si>
  <si>
    <t>Confirm you will receive and maintain eligibility files in the format currently provided by the County’s eligibility provider (preference is that it be in the secure 834 format) and other third-party vendors or work to reach a mutually agreed upon format.</t>
  </si>
  <si>
    <t>Confirm that you can report health-risk assessment and biometric screenings completion to the County or its benefit administrator for purposes of incentives. What is your standard frequency for relaying this information?</t>
  </si>
  <si>
    <t>How have you assisted clients in increasing participation for virtual health?</t>
  </si>
  <si>
    <t>Please provide average TAT, Financial Accuracy metrics for claims processing</t>
  </si>
  <si>
    <t>Shelby County currently does not offer an HSA.  Please provide the HSA plan design that you recommend for the County to introduce to their employees.</t>
  </si>
  <si>
    <t>Shelby County Government would like Vendors to approach their network offering from the following standpoint:
• Option #1:  Based on your Standard PPO network offering
• Option #2:  Based on a network offering which includes all major hospitals in the Shelby County Government employee area.  This includes at a minimum: Baptist, Methodist, St. Francis, and Regional One.  Include any regional facilities that would be a part of the network.
• Option #3:  Based on any additional network options / strategies Vendor believes would be beneficial to the County.</t>
  </si>
  <si>
    <t>Provide responses to the information requested below on your firm’s broad PPO network:
Option #1: Standard Network
-  Initial date of network operation
-  Number of employer groups served by network as of 1/1/19
-  Total members as of January 1, 2018*
-  Total members as of January 1, 2019*
-  Total number of PCPs
-  % of PCPs that are board certified
-  % of PCPs accepting new patients (if available)
-  Annual rate of network PCP turnover in 2018 (2019 if known)
-  Total number of pediatricians
-  Total number of OB / gynecologists
-  Total number of specialists
-  % of specialists board certified
-  Total number of hospitals 
*Members include active employees, pre 65 retirees, retired employees, surviving spouses, and their covered dependents.</t>
  </si>
  <si>
    <t>Provide responses to the information requested below based on your firm’s broad PPO network with all major hospitals included (described above):
Option #2: Network with all Major Hospitals
-  Initial date of network operation
-  Number of employer groups served by network as of 1/1/19
-  Total members as of January 1, 2018*
-  Total members as of January 1, 2019*
-  Total number of PCPs
-  % of PCPs that are board certified
-  % of PCPs accepting new patients (if available)
-  Annual rate of network PCP turnover in 2018 (2019 if known)
-  Total number of pediatricians
-  Total number of OB / gynecologists
-  Total number of specialists
-  % of specialists board certified
-  Total number of hospitals 
*Members include active employees, pre 65 retirees, retired employees, surviving spouses, and their covered dependents.</t>
  </si>
  <si>
    <t>Security and Disaster Recovery</t>
  </si>
  <si>
    <t>Fully describe the claim system’s security features and controls including system access and clearance controls.</t>
  </si>
  <si>
    <t>Do your web-based services comply with all current and known future security requirements for both aggregate and individual transactions?</t>
  </si>
  <si>
    <t>Briefly describe your back-up/disaster recovery plan for the claims office / operation.</t>
  </si>
  <si>
    <t>How often are your disaster recovery procedures tested?</t>
  </si>
  <si>
    <t>If a catastrophic event were to occur, what procedures do you have in place to ensure services will still be rendered?</t>
  </si>
  <si>
    <t>What is your documented plan in the event of a security breach?  How soon are your employer groups notified and what immediate steps are taken to protect members’ information?</t>
  </si>
  <si>
    <t>Describe the transitional process from the incumbent vendor.  What tasks and timeline are involved?  Are there any charges related to the transition?</t>
  </si>
  <si>
    <t xml:space="preserve">License and Certifications </t>
  </si>
  <si>
    <t xml:space="preserve">Provide all appropriate Licenses and Certifications required in the State of Tennessee to provide the goods and/or perform the Services required.  Provide a copy of your Shelby County Business License (if business is located in Shelby County, TN).  If exempt from Business License requirements, please provide justification. </t>
  </si>
  <si>
    <t>EOC</t>
  </si>
  <si>
    <t>Title VI</t>
  </si>
  <si>
    <t>Adherence to all provisions of Title VI requirements – please attest, and provide proof/documentation if necessary.</t>
  </si>
  <si>
    <t>Tennessee Lawful Employment Act</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</si>
  <si>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</si>
  <si>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Drug Free Workplace</t>
  </si>
  <si>
    <t>M/WBE Commitment</t>
  </si>
  <si>
    <r>
      <t xml:space="preserve">Minority/Woman Business Enterprises (MWBE) commitment - Clearly document a </t>
    </r>
    <r>
      <rPr>
        <u/>
        <sz val="14"/>
        <color rgb="FF0070C0"/>
        <rFont val="Times New Roman"/>
        <family val="1"/>
      </rPr>
      <t>statement</t>
    </r>
    <r>
      <rPr>
        <sz val="14"/>
        <color rgb="FF0070C0"/>
        <rFont val="Times New Roman"/>
        <family val="1"/>
      </rPr>
      <t xml:space="preserve"> of your committed level of certified MWBE participation, and your approach on reaching required goals (if/when selected as the successful Vendor).  </t>
    </r>
  </si>
  <si>
    <t>Provide a Letter of Interest and Statement of Qualifications (ref. to Section VII.F.).</t>
  </si>
  <si>
    <t>FORM - Drug Free Workplace Affidavit must be completed, signed, notarized, and submitted with your bid/proposal – even if less than 5 employees.</t>
  </si>
  <si>
    <t>Qualifications</t>
  </si>
  <si>
    <t>Experience</t>
  </si>
  <si>
    <r>
      <t>Must attest to a minimum of five (5)</t>
    </r>
    <r>
      <rPr>
        <u/>
        <sz val="14"/>
        <color rgb="FF0070C0"/>
        <rFont val="Times New Roman"/>
        <family val="1"/>
      </rPr>
      <t xml:space="preserve"> years</t>
    </r>
    <r>
      <rPr>
        <sz val="14"/>
        <color rgb="FF0070C0"/>
        <rFont val="Arial"/>
        <family val="2"/>
      </rPr>
      <t xml:space="preserve"> of </t>
    </r>
    <r>
      <rPr>
        <sz val="14"/>
        <color rgb="FF0070C0"/>
        <rFont val="Times New Roman"/>
        <family val="1"/>
      </rPr>
      <t>experience providing the goods and/or performing the services described in this RFQ.</t>
    </r>
  </si>
  <si>
    <t>If you provide direct contracting support, how long have you been providing those services?</t>
  </si>
  <si>
    <t>Please provide an electronic copy of the Provider Directories that coincide with the networks included in your RFQ response.</t>
  </si>
  <si>
    <t>Must have active Equal Opportunity Compliance (EOC) number(s)  and Vendor number,  or your applications are  “in” the EOC system and the Purchasing system for processing (refer to details outlined below) – please list all your Shelby County EOC active numbers.</t>
  </si>
  <si>
    <t>What kind of flexible spending account administration do you provide?  How long have you offered spending account administration services?</t>
  </si>
  <si>
    <t>What type of communication to participants do you provide regarding annual claim filing deadlines?  What type of communication do you provide to participants regarding their account balances during the year?</t>
  </si>
  <si>
    <t>Do you provide a debit card to participants for their Flexible Spending Account?  If so, please clarify if it can be used for Healthcare, Dependent Care or both?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</si>
</sst>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6" formatCode="0.000"/>
    <numFmt numFmtId="167" formatCode="0.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u/>
      <sz val="14"/>
      <color rgb="FF0070C0"/>
      <name val="Times New Roman"/>
      <family val="1"/>
    </font>
    <font>
      <sz val="14"/>
      <color rgb="FF0070C0"/>
      <name val="Arial"/>
      <family val="2"/>
    </font>
  </fonts>
  <fills count="6">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medium">
        <color auto="1"/>
      </left>
      <right style="dotted">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style="thin">
        <color auto="1"/>
      </bottom>
      <diagonal/>
    </border>
    <border>
      <left style="thin">
        <color indexed="64"/>
      </left>
      <right style="medium">
        <color auto="1"/>
      </right>
      <top style="thin">
        <color auto="1"/>
      </top>
      <bottom style="thin">
        <color auto="1"/>
      </bottom>
      <diagonal/>
    </border>
    <border>
      <left style="medium">
        <color auto="1"/>
      </left>
      <right/>
      <top style="thin">
        <color auto="1"/>
      </top>
      <bottom/>
      <diagonal/>
    </border>
    <border>
      <left style="thin">
        <color indexed="64"/>
      </left>
      <right style="medium">
        <color auto="1"/>
      </right>
      <top style="thin">
        <color auto="1"/>
      </top>
      <bottom/>
      <diagonal/>
    </border>
    <border>
      <left style="thin">
        <color indexed="64"/>
      </left>
      <right/>
      <top style="thin">
        <color auto="1"/>
      </top>
      <bottom style="medium">
        <color auto="1"/>
      </bottom>
      <diagonal/>
    </border>
    <border>
      <left style="thin">
        <color indexed="64"/>
      </left>
      <right style="thin">
        <color indexed="64"/>
      </right>
      <top style="thin">
        <color auto="1"/>
      </top>
      <bottom style="medium">
        <color auto="1"/>
      </bottom>
      <diagonal/>
    </border>
    <border>
      <left style="thin">
        <color indexed="64"/>
      </left>
      <right style="medium">
        <color auto="1"/>
      </right>
      <top style="thin">
        <color auto="1"/>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auto="1"/>
      </top>
      <bottom/>
      <diagonal/>
    </border>
    <border>
      <left style="thin">
        <color indexed="64"/>
      </left>
      <right style="medium">
        <color auto="1"/>
      </right>
      <top style="medium">
        <color auto="1"/>
      </top>
      <bottom/>
      <diagonal/>
    </border>
    <border>
      <left style="medium">
        <color indexed="64"/>
      </left>
      <right style="thin">
        <color indexed="64"/>
      </right>
      <top/>
      <bottom/>
      <diagonal/>
    </border>
    <border>
      <left style="thin">
        <color indexed="64"/>
      </left>
      <right style="medium">
        <color auto="1"/>
      </right>
      <top/>
      <bottom/>
      <diagonal/>
    </border>
    <border>
      <left style="medium">
        <color indexed="64"/>
      </left>
      <right/>
      <top/>
      <bottom/>
      <diagonal/>
    </border>
    <border>
      <left style="thin">
        <color indexed="64"/>
      </left>
      <right style="medium">
        <color auto="1"/>
      </right>
      <top/>
      <bottom style="thin">
        <color auto="1"/>
      </bottom>
      <diagonal/>
    </border>
    <border>
      <left/>
      <right/>
      <top style="thin">
        <color auto="1"/>
      </top>
      <bottom/>
      <diagonal/>
    </border>
    <border>
      <left style="thin">
        <color indexed="64"/>
      </left>
      <right/>
      <top style="thin">
        <color indexed="64"/>
      </top>
      <bottom/>
      <diagonal/>
    </border>
    <border>
      <left style="thin">
        <color indexed="64"/>
      </left>
      <right/>
      <top/>
      <bottom/>
      <diagonal/>
    </border>
    <border>
      <left style="medium">
        <color indexed="64"/>
      </left>
      <right/>
      <top/>
      <bottom style="medium">
        <color auto="1"/>
      </bottom>
      <diagonal/>
    </border>
    <border>
      <left style="thin">
        <color indexed="64"/>
      </left>
      <right style="medium">
        <color auto="1"/>
      </right>
      <top/>
      <bottom style="medium">
        <color indexed="64"/>
      </bottom>
      <diagonal/>
    </border>
    <border>
      <left style="medium">
        <color indexed="64"/>
      </left>
      <right style="medium">
        <color auto="1"/>
      </right>
      <top style="medium">
        <color indexed="64"/>
      </top>
      <bottom style="medium">
        <color indexed="64"/>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indexed="64"/>
      </top>
      <bottom style="medium">
        <color auto="1"/>
      </bottom>
      <diagonal/>
    </border>
    <border>
      <left style="dashed">
        <color indexed="64"/>
      </left>
      <right style="dashed">
        <color indexed="64"/>
      </right>
      <top style="thin">
        <color indexed="64"/>
      </top>
      <bottom/>
      <diagonal/>
    </border>
    <border>
      <left style="dashed">
        <color indexed="64"/>
      </left>
      <right style="dashed">
        <color indexed="64"/>
      </right>
      <top style="medium">
        <color auto="1"/>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dashed">
        <color indexed="64"/>
      </left>
      <right style="dashed">
        <color indexed="64"/>
      </right>
      <top/>
      <bottom style="medium">
        <color indexed="64"/>
      </bottom>
      <diagonal/>
    </border>
    <border>
      <left/>
      <right style="medium">
        <color auto="1"/>
      </right>
      <top/>
      <bottom style="medium">
        <color indexed="64"/>
      </bottom>
      <diagonal/>
    </border>
  </borders>
  <cellStyleXfs count="45">
    <xf numFmtId="0" fontId="0" fillId="0" borderId="0"/>
    <xf numFmtId="0" fontId="6" fillId="0" borderId="0"/>
    <xf numFmtId="0" fontId="5" fillId="0" borderId="0"/>
    <xf numFmtId="0" fontId="5" fillId="2" borderId="6" applyNumberFormat="0" applyFont="0" applyAlignment="0" applyProtection="0"/>
    <xf numFmtId="43" fontId="6" fillId="0" borderId="0" applyFont="0" applyFill="0" applyBorder="0" applyAlignment="0" applyProtection="0"/>
    <xf numFmtId="44" fontId="6" fillId="0" borderId="0" applyFont="0" applyFill="0" applyBorder="0" applyAlignment="0" applyProtection="0"/>
    <xf numFmtId="0" fontId="12" fillId="0" borderId="0"/>
    <xf numFmtId="9" fontId="6" fillId="0" borderId="0" applyFont="0" applyFill="0" applyBorder="0" applyAlignment="0" applyProtection="0"/>
    <xf numFmtId="0" fontId="4" fillId="0" borderId="0"/>
    <xf numFmtId="0" fontId="4" fillId="2" borderId="6" applyNumberFormat="0" applyFont="0" applyAlignment="0" applyProtection="0"/>
    <xf numFmtId="0" fontId="6" fillId="0" borderId="0"/>
    <xf numFmtId="0" fontId="3" fillId="0" borderId="0"/>
    <xf numFmtId="0" fontId="3" fillId="2" borderId="6" applyNumberFormat="0" applyFont="0" applyAlignment="0" applyProtection="0"/>
    <xf numFmtId="0" fontId="3" fillId="0" borderId="0"/>
    <xf numFmtId="0" fontId="3" fillId="2" borderId="6" applyNumberFormat="0" applyFont="0" applyAlignment="0" applyProtection="0"/>
    <xf numFmtId="0" fontId="3" fillId="0" borderId="0"/>
    <xf numFmtId="0" fontId="3" fillId="2" borderId="6" applyNumberFormat="0" applyFont="0" applyAlignment="0" applyProtection="0"/>
    <xf numFmtId="0" fontId="3" fillId="0" borderId="0"/>
    <xf numFmtId="0" fontId="3" fillId="2" borderId="6" applyNumberFormat="0" applyFont="0" applyAlignment="0" applyProtection="0"/>
    <xf numFmtId="0" fontId="2" fillId="0" borderId="0"/>
    <xf numFmtId="0" fontId="2" fillId="2" borderId="6" applyNumberFormat="0" applyFont="0" applyAlignment="0" applyProtection="0"/>
    <xf numFmtId="0" fontId="2" fillId="0" borderId="0"/>
    <xf numFmtId="0" fontId="2" fillId="2" borderId="6" applyNumberFormat="0" applyFont="0" applyAlignment="0" applyProtection="0"/>
    <xf numFmtId="0" fontId="2" fillId="0" borderId="0"/>
    <xf numFmtId="0" fontId="2" fillId="2" borderId="6" applyNumberFormat="0" applyFont="0" applyAlignment="0" applyProtection="0"/>
    <xf numFmtId="0" fontId="2" fillId="0" borderId="0"/>
    <xf numFmtId="0" fontId="2" fillId="2" borderId="6" applyNumberFormat="0" applyFont="0" applyAlignment="0" applyProtection="0"/>
    <xf numFmtId="0" fontId="2" fillId="0" borderId="0"/>
    <xf numFmtId="0" fontId="2" fillId="2" borderId="6" applyNumberFormat="0" applyFont="0" applyAlignment="0" applyProtection="0"/>
    <xf numFmtId="0" fontId="2" fillId="0" borderId="0"/>
    <xf numFmtId="0" fontId="2" fillId="2" borderId="6" applyNumberFormat="0" applyFont="0" applyAlignment="0" applyProtection="0"/>
    <xf numFmtId="0" fontId="2" fillId="0" borderId="0"/>
    <xf numFmtId="0" fontId="2" fillId="2" borderId="6" applyNumberFormat="0" applyFont="0" applyAlignment="0" applyProtection="0"/>
    <xf numFmtId="0" fontId="2" fillId="0" borderId="0"/>
    <xf numFmtId="0" fontId="2" fillId="2" borderId="6" applyNumberFormat="0" applyFont="0" applyAlignment="0" applyProtection="0"/>
    <xf numFmtId="0" fontId="2" fillId="0" borderId="0"/>
    <xf numFmtId="0" fontId="2" fillId="2" borderId="6" applyNumberFormat="0" applyFont="0" applyAlignment="0" applyProtection="0"/>
    <xf numFmtId="0" fontId="2" fillId="0" borderId="0"/>
    <xf numFmtId="0" fontId="2" fillId="2" borderId="6" applyNumberFormat="0" applyFont="0" applyAlignment="0" applyProtection="0"/>
    <xf numFmtId="0" fontId="2" fillId="0" borderId="0"/>
    <xf numFmtId="0" fontId="2" fillId="2" borderId="6" applyNumberFormat="0" applyFont="0" applyAlignment="0" applyProtection="0"/>
    <xf numFmtId="0" fontId="2" fillId="0" borderId="0"/>
    <xf numFmtId="0" fontId="2" fillId="2" borderId="6" applyNumberFormat="0" applyFont="0" applyAlignment="0" applyProtection="0"/>
    <xf numFmtId="0" fontId="1" fillId="0" borderId="0"/>
    <xf numFmtId="0" fontId="1" fillId="2" borderId="6" applyNumberFormat="0" applyFont="0" applyAlignment="0" applyProtection="0"/>
  </cellStyleXfs>
  <cellXfs count="177">
    <xf numFmtId="0" fontId="0" fillId="0" borderId="0" xfId="0"/>
    <xf numFmtId="0" fontId="7" fillId="0" borderId="0" xfId="0" applyFont="1" applyFill="1" applyBorder="1" applyAlignment="1">
      <alignment horizontal="left" vertical="center"/>
    </xf>
    <xf numFmtId="0" fontId="7" fillId="0" borderId="0" xfId="1" applyNumberFormat="1" applyFont="1" applyFill="1" applyBorder="1" applyProtection="1">
      <protection locked="0"/>
    </xf>
    <xf numFmtId="0" fontId="8" fillId="0" borderId="0" xfId="1" applyNumberFormat="1" applyFont="1" applyFill="1" applyBorder="1" applyProtection="1">
      <protection locked="0"/>
    </xf>
    <xf numFmtId="0" fontId="8" fillId="0" borderId="0" xfId="1" applyFont="1" applyFill="1" applyBorder="1" applyAlignment="1">
      <alignment horizontal="center"/>
    </xf>
    <xf numFmtId="0" fontId="13" fillId="0" borderId="0" xfId="2" applyFont="1" applyFill="1" applyAlignment="1">
      <alignment horizontal="center" vertical="center" wrapText="1"/>
    </xf>
    <xf numFmtId="0" fontId="14" fillId="0" borderId="0" xfId="2" applyFont="1" applyAlignment="1">
      <alignment horizontal="center" vertical="center"/>
    </xf>
    <xf numFmtId="0" fontId="14" fillId="0" borderId="0" xfId="2" applyFont="1" applyAlignment="1">
      <alignment vertical="center" wrapText="1"/>
    </xf>
    <xf numFmtId="0" fontId="14" fillId="0" borderId="0" xfId="2" applyFont="1" applyAlignment="1">
      <alignment horizontal="center" vertical="center" wrapText="1"/>
    </xf>
    <xf numFmtId="0" fontId="14" fillId="0" borderId="0" xfId="2" applyFont="1" applyFill="1" applyAlignment="1">
      <alignment horizontal="center" vertical="center"/>
    </xf>
    <xf numFmtId="0" fontId="8" fillId="0" borderId="0" xfId="1" applyFont="1" applyFill="1" applyBorder="1" applyAlignment="1">
      <alignment horizontal="left" vertical="center"/>
    </xf>
    <xf numFmtId="0" fontId="8" fillId="0" borderId="0" xfId="1" applyFont="1" applyFill="1" applyBorder="1" applyAlignment="1">
      <alignment horizontal="center" vertical="center"/>
    </xf>
    <xf numFmtId="0" fontId="15" fillId="0" borderId="0" xfId="2" applyFont="1" applyFill="1" applyAlignment="1">
      <alignment horizontal="center" vertical="center"/>
    </xf>
    <xf numFmtId="0" fontId="10" fillId="0" borderId="0" xfId="2" applyFont="1" applyFill="1" applyBorder="1" applyAlignment="1">
      <alignment vertical="center"/>
    </xf>
    <xf numFmtId="0" fontId="17" fillId="0" borderId="0" xfId="2" applyFont="1" applyAlignment="1">
      <alignment horizontal="left" vertical="center"/>
    </xf>
    <xf numFmtId="0" fontId="18" fillId="0" borderId="0" xfId="2" applyFont="1" applyAlignment="1">
      <alignment horizontal="center" vertical="center"/>
    </xf>
    <xf numFmtId="0" fontId="19" fillId="0" borderId="0" xfId="2" applyFont="1" applyFill="1" applyAlignment="1">
      <alignment horizontal="center" vertical="center" wrapText="1"/>
    </xf>
    <xf numFmtId="0" fontId="18" fillId="0" borderId="0" xfId="2" applyFont="1" applyAlignment="1">
      <alignment vertical="center" wrapText="1"/>
    </xf>
    <xf numFmtId="0" fontId="18" fillId="0" borderId="0" xfId="2" applyFont="1" applyAlignment="1">
      <alignment horizontal="center" vertical="center" wrapText="1"/>
    </xf>
    <xf numFmtId="0" fontId="18" fillId="0" borderId="0" xfId="2" applyFont="1" applyFill="1" applyAlignment="1">
      <alignment horizontal="center" vertical="center"/>
    </xf>
    <xf numFmtId="0" fontId="20" fillId="0" borderId="9" xfId="2" applyFont="1" applyFill="1" applyBorder="1" applyAlignment="1">
      <alignment horizontal="center" vertical="center" wrapText="1"/>
    </xf>
    <xf numFmtId="0" fontId="20" fillId="0" borderId="10" xfId="2" applyFont="1" applyFill="1" applyBorder="1" applyAlignment="1">
      <alignment horizontal="center" vertical="center" wrapText="1"/>
    </xf>
    <xf numFmtId="0" fontId="20" fillId="0" borderId="0" xfId="2" applyFont="1" applyFill="1" applyAlignment="1">
      <alignment horizontal="center" vertical="center" wrapText="1"/>
    </xf>
    <xf numFmtId="0" fontId="20" fillId="0" borderId="0" xfId="2" applyFont="1" applyAlignment="1">
      <alignment horizontal="center" vertical="center" wrapText="1"/>
    </xf>
    <xf numFmtId="0" fontId="23" fillId="0" borderId="12" xfId="2" applyFont="1" applyBorder="1" applyAlignment="1">
      <alignment horizontal="center" vertical="center" wrapText="1"/>
    </xf>
    <xf numFmtId="0" fontId="23" fillId="0" borderId="0" xfId="2" applyFont="1" applyFill="1" applyAlignment="1">
      <alignment horizontal="center" vertical="center" wrapText="1"/>
    </xf>
    <xf numFmtId="0" fontId="23" fillId="0" borderId="0" xfId="2" applyFont="1" applyAlignment="1">
      <alignment horizontal="center" vertical="center" wrapText="1"/>
    </xf>
    <xf numFmtId="0" fontId="23" fillId="0" borderId="15" xfId="2" applyFont="1" applyBorder="1" applyAlignment="1">
      <alignment horizontal="center" vertical="center" wrapText="1"/>
    </xf>
    <xf numFmtId="0" fontId="23" fillId="0" borderId="16" xfId="2" applyFont="1" applyBorder="1" applyAlignment="1">
      <alignment horizontal="center" vertical="center" wrapText="1"/>
    </xf>
    <xf numFmtId="0" fontId="11" fillId="0" borderId="16" xfId="2" applyFont="1" applyBorder="1" applyAlignment="1">
      <alignment horizontal="center" vertical="center" wrapText="1"/>
    </xf>
    <xf numFmtId="0" fontId="14" fillId="0" borderId="0" xfId="2" applyFont="1" applyAlignment="1">
      <alignment horizontal="left" vertical="center" wrapText="1"/>
    </xf>
    <xf numFmtId="0" fontId="20" fillId="0" borderId="18" xfId="2" applyFont="1" applyBorder="1" applyAlignment="1">
      <alignment horizontal="center" vertical="center" wrapText="1"/>
    </xf>
    <xf numFmtId="0" fontId="20" fillId="0" borderId="19" xfId="2" applyFont="1" applyBorder="1" applyAlignment="1">
      <alignment horizontal="center" vertical="center" wrapText="1"/>
    </xf>
    <xf numFmtId="0" fontId="20" fillId="0" borderId="20" xfId="2" applyFont="1" applyBorder="1" applyAlignment="1">
      <alignment horizontal="center" vertical="center" wrapText="1"/>
    </xf>
    <xf numFmtId="0" fontId="20" fillId="0" borderId="16" xfId="2" applyFont="1" applyBorder="1" applyAlignment="1">
      <alignment horizontal="center" vertical="center" wrapText="1"/>
    </xf>
    <xf numFmtId="0" fontId="20" fillId="0" borderId="15" xfId="2" applyFont="1" applyBorder="1" applyAlignment="1">
      <alignment horizontal="center" vertical="center" wrapText="1"/>
    </xf>
    <xf numFmtId="0" fontId="16" fillId="3" borderId="0" xfId="2" applyFont="1" applyFill="1" applyBorder="1" applyAlignment="1">
      <alignment vertical="center"/>
    </xf>
    <xf numFmtId="0" fontId="8" fillId="3" borderId="0" xfId="1" applyFont="1" applyFill="1" applyBorder="1" applyAlignment="1">
      <alignment horizontal="left" vertical="center"/>
    </xf>
    <xf numFmtId="0" fontId="8" fillId="3" borderId="0" xfId="1" applyFont="1" applyFill="1" applyBorder="1" applyAlignment="1">
      <alignment horizontal="center" vertical="center"/>
    </xf>
    <xf numFmtId="0" fontId="15" fillId="3" borderId="0" xfId="2" applyFont="1" applyFill="1" applyAlignment="1">
      <alignment horizontal="center" vertical="center"/>
    </xf>
    <xf numFmtId="0" fontId="25" fillId="0" borderId="0" xfId="2" applyFont="1" applyFill="1" applyAlignment="1">
      <alignment horizontal="center" vertical="center" wrapText="1"/>
    </xf>
    <xf numFmtId="0" fontId="25" fillId="0" borderId="0" xfId="2" applyFont="1" applyAlignment="1">
      <alignment horizontal="center" vertical="center" wrapText="1"/>
    </xf>
    <xf numFmtId="0" fontId="27" fillId="0" borderId="28" xfId="2" applyFont="1" applyFill="1" applyBorder="1" applyAlignment="1">
      <alignment vertical="center" wrapText="1"/>
    </xf>
    <xf numFmtId="0" fontId="27" fillId="0" borderId="29" xfId="2" applyFont="1" applyFill="1" applyBorder="1" applyAlignment="1">
      <alignment horizontal="center" vertical="center" wrapText="1"/>
    </xf>
    <xf numFmtId="0" fontId="24" fillId="3" borderId="16" xfId="2" applyFont="1" applyFill="1" applyBorder="1" applyAlignment="1">
      <alignment vertical="center" wrapText="1"/>
    </xf>
    <xf numFmtId="0" fontId="24" fillId="3" borderId="16" xfId="2" applyFont="1" applyFill="1" applyBorder="1" applyAlignment="1">
      <alignment horizontal="center" vertical="center" wrapText="1"/>
    </xf>
    <xf numFmtId="0" fontId="24" fillId="3" borderId="26" xfId="2" applyFont="1" applyFill="1" applyBorder="1" applyAlignment="1">
      <alignment horizontal="center" vertical="center" wrapText="1"/>
    </xf>
    <xf numFmtId="0" fontId="27" fillId="0" borderId="28" xfId="2" applyFont="1" applyFill="1" applyBorder="1" applyAlignment="1">
      <alignment horizontal="center" vertical="center" wrapText="1"/>
    </xf>
    <xf numFmtId="0" fontId="20" fillId="0" borderId="17" xfId="2" applyFont="1" applyBorder="1" applyAlignment="1">
      <alignment horizontal="center" vertical="center" wrapText="1"/>
    </xf>
    <xf numFmtId="0" fontId="8" fillId="0" borderId="0" xfId="1" applyNumberFormat="1" applyFont="1" applyFill="1" applyBorder="1" applyProtection="1">
      <protection locked="0"/>
    </xf>
    <xf numFmtId="0" fontId="8" fillId="0" borderId="0" xfId="1" applyFont="1" applyFill="1" applyBorder="1" applyAlignment="1">
      <alignment horizontal="center"/>
    </xf>
    <xf numFmtId="0" fontId="8" fillId="0" borderId="0" xfId="1" applyFont="1" applyFill="1" applyBorder="1" applyAlignment="1">
      <alignment horizontal="left" vertical="center"/>
    </xf>
    <xf numFmtId="0" fontId="8" fillId="0" borderId="0" xfId="1" applyFont="1" applyFill="1" applyBorder="1" applyAlignment="1">
      <alignment horizontal="center" vertical="center"/>
    </xf>
    <xf numFmtId="0" fontId="7" fillId="0" borderId="0" xfId="1" applyNumberFormat="1" applyFont="1" applyFill="1" applyBorder="1" applyProtection="1">
      <protection locked="0"/>
    </xf>
    <xf numFmtId="0" fontId="22" fillId="3" borderId="26" xfId="2" applyFont="1" applyFill="1" applyBorder="1" applyAlignment="1">
      <alignment horizontal="center" vertical="center" wrapText="1"/>
    </xf>
    <xf numFmtId="0" fontId="20" fillId="0" borderId="18" xfId="2" applyFont="1" applyFill="1" applyBorder="1" applyAlignment="1">
      <alignment horizontal="center" vertical="center" wrapText="1"/>
    </xf>
    <xf numFmtId="0" fontId="20" fillId="0" borderId="19" xfId="2" applyFont="1" applyFill="1" applyBorder="1" applyAlignment="1">
      <alignment horizontal="center" vertical="center" wrapText="1"/>
    </xf>
    <xf numFmtId="0" fontId="22" fillId="3" borderId="7" xfId="2" applyFont="1" applyFill="1" applyBorder="1" applyAlignment="1">
      <alignment horizontal="center" vertical="center" wrapText="1"/>
    </xf>
    <xf numFmtId="0" fontId="22" fillId="3" borderId="8" xfId="2" applyFont="1" applyFill="1" applyBorder="1" applyAlignment="1">
      <alignment vertical="center" wrapText="1"/>
    </xf>
    <xf numFmtId="0" fontId="22" fillId="3" borderId="8" xfId="2" applyFont="1" applyFill="1" applyBorder="1" applyAlignment="1">
      <alignment horizontal="center" vertical="center" wrapText="1"/>
    </xf>
    <xf numFmtId="0" fontId="9" fillId="0" borderId="12" xfId="2" applyFont="1" applyBorder="1" applyAlignment="1">
      <alignment horizontal="center" vertical="center"/>
    </xf>
    <xf numFmtId="0" fontId="14" fillId="0" borderId="0" xfId="43" applyFont="1" applyAlignment="1">
      <alignment vertical="center" wrapText="1"/>
    </xf>
    <xf numFmtId="0" fontId="14" fillId="0" borderId="0" xfId="43" applyFont="1" applyFill="1" applyAlignment="1">
      <alignment horizontal="center" vertical="center"/>
    </xf>
    <xf numFmtId="0" fontId="14" fillId="0" borderId="0" xfId="43" applyFont="1" applyAlignment="1">
      <alignment horizontal="center" vertical="center"/>
    </xf>
    <xf numFmtId="0" fontId="15" fillId="0" borderId="0" xfId="43" applyFont="1" applyFill="1" applyAlignment="1">
      <alignment horizontal="center" vertical="center"/>
    </xf>
    <xf numFmtId="166" fontId="15" fillId="0" borderId="0" xfId="43" applyNumberFormat="1" applyFont="1" applyFill="1" applyAlignment="1">
      <alignment horizontal="center" vertical="center"/>
    </xf>
    <xf numFmtId="0" fontId="10" fillId="0" borderId="0" xfId="43" applyFont="1" applyFill="1" applyBorder="1" applyAlignment="1">
      <alignment vertical="center"/>
    </xf>
    <xf numFmtId="0" fontId="17" fillId="0" borderId="0" xfId="43" applyFont="1" applyAlignment="1">
      <alignment horizontal="left" vertical="center"/>
    </xf>
    <xf numFmtId="0" fontId="18" fillId="0" borderId="0" xfId="43" applyFont="1" applyAlignment="1">
      <alignment horizontal="center" vertical="center"/>
    </xf>
    <xf numFmtId="0" fontId="19" fillId="0" borderId="0" xfId="43" applyFont="1" applyFill="1" applyAlignment="1">
      <alignment horizontal="center" vertical="center" wrapText="1"/>
    </xf>
    <xf numFmtId="166" fontId="19" fillId="0" borderId="0" xfId="43" applyNumberFormat="1" applyFont="1" applyFill="1" applyAlignment="1">
      <alignment horizontal="center" vertical="center" wrapText="1"/>
    </xf>
    <xf numFmtId="0" fontId="18" fillId="0" borderId="0" xfId="43" applyFont="1" applyAlignment="1">
      <alignment vertical="center" wrapText="1"/>
    </xf>
    <xf numFmtId="0" fontId="18" fillId="0" borderId="0" xfId="43" applyFont="1" applyFill="1" applyAlignment="1">
      <alignment horizontal="center" vertical="center"/>
    </xf>
    <xf numFmtId="0" fontId="21" fillId="0" borderId="0" xfId="43" applyFont="1" applyFill="1" applyAlignment="1">
      <alignment horizontal="center" vertical="center"/>
    </xf>
    <xf numFmtId="0" fontId="21" fillId="0" borderId="0" xfId="43" applyFont="1" applyAlignment="1">
      <alignment horizontal="center" vertical="center"/>
    </xf>
    <xf numFmtId="0" fontId="20" fillId="0" borderId="35" xfId="43" applyFont="1" applyBorder="1" applyAlignment="1">
      <alignment horizontal="center" vertical="center" wrapText="1"/>
    </xf>
    <xf numFmtId="0" fontId="20" fillId="0" borderId="4" xfId="43" applyFont="1" applyBorder="1" applyAlignment="1">
      <alignment horizontal="center" vertical="center" wrapText="1"/>
    </xf>
    <xf numFmtId="0" fontId="20" fillId="0" borderId="1" xfId="43" applyFont="1" applyBorder="1" applyAlignment="1">
      <alignment horizontal="center" vertical="center" wrapText="1"/>
    </xf>
    <xf numFmtId="166" fontId="20" fillId="0" borderId="36" xfId="43" applyNumberFormat="1" applyFont="1" applyFill="1" applyBorder="1" applyAlignment="1">
      <alignment horizontal="center" vertical="center" wrapText="1"/>
    </xf>
    <xf numFmtId="0" fontId="20" fillId="0" borderId="37" xfId="43" applyFont="1" applyFill="1" applyBorder="1" applyAlignment="1">
      <alignment horizontal="center" vertical="center" wrapText="1"/>
    </xf>
    <xf numFmtId="0" fontId="20" fillId="0" borderId="0" xfId="43" applyFont="1" applyFill="1" applyAlignment="1">
      <alignment horizontal="center" vertical="center" wrapText="1"/>
    </xf>
    <xf numFmtId="0" fontId="20" fillId="0" borderId="0" xfId="43" applyFont="1" applyAlignment="1">
      <alignment horizontal="center" vertical="center" wrapText="1"/>
    </xf>
    <xf numFmtId="0" fontId="20" fillId="0" borderId="37" xfId="43" applyFont="1" applyBorder="1" applyAlignment="1">
      <alignment horizontal="center" vertical="center" wrapText="1"/>
    </xf>
    <xf numFmtId="0" fontId="20" fillId="0" borderId="39" xfId="43" applyFont="1" applyBorder="1" applyAlignment="1">
      <alignment horizontal="center" vertical="center" wrapText="1"/>
    </xf>
    <xf numFmtId="0" fontId="20" fillId="0" borderId="40" xfId="43" applyFont="1" applyBorder="1" applyAlignment="1">
      <alignment horizontal="center" vertical="center" wrapText="1"/>
    </xf>
    <xf numFmtId="166" fontId="20" fillId="0" borderId="41" xfId="43" applyNumberFormat="1" applyFont="1" applyBorder="1" applyAlignment="1">
      <alignment horizontal="center" vertical="center" wrapText="1"/>
    </xf>
    <xf numFmtId="0" fontId="9" fillId="0" borderId="42" xfId="43" applyFont="1" applyBorder="1" applyAlignment="1">
      <alignment horizontal="center" vertical="top"/>
    </xf>
    <xf numFmtId="0" fontId="11" fillId="5" borderId="43" xfId="43" applyFont="1" applyFill="1" applyBorder="1" applyAlignment="1">
      <alignment horizontal="left" vertical="center" wrapText="1"/>
    </xf>
    <xf numFmtId="0" fontId="22" fillId="3" borderId="23" xfId="43" applyFont="1" applyFill="1" applyBorder="1" applyAlignment="1">
      <alignment horizontal="center" vertical="center" wrapText="1"/>
    </xf>
    <xf numFmtId="0" fontId="9" fillId="0" borderId="45" xfId="43" applyFont="1" applyBorder="1" applyAlignment="1">
      <alignment horizontal="center" vertical="top"/>
    </xf>
    <xf numFmtId="0" fontId="11" fillId="5" borderId="3" xfId="43" applyFont="1" applyFill="1" applyBorder="1" applyAlignment="1">
      <alignment horizontal="left" vertical="center" wrapText="1"/>
    </xf>
    <xf numFmtId="0" fontId="22" fillId="3" borderId="47" xfId="43" applyFont="1" applyFill="1" applyBorder="1" applyAlignment="1">
      <alignment horizontal="center" vertical="center" wrapText="1"/>
    </xf>
    <xf numFmtId="0" fontId="11" fillId="5" borderId="5" xfId="43" applyFont="1" applyFill="1" applyBorder="1" applyAlignment="1">
      <alignment horizontal="left" vertical="center" wrapText="1"/>
    </xf>
    <xf numFmtId="0" fontId="22" fillId="3" borderId="33" xfId="43" applyFont="1" applyFill="1" applyBorder="1" applyAlignment="1">
      <alignment horizontal="center" vertical="center" wrapText="1"/>
    </xf>
    <xf numFmtId="0" fontId="22" fillId="3" borderId="37" xfId="43" applyFont="1" applyFill="1" applyBorder="1" applyAlignment="1">
      <alignment horizontal="center" vertical="center" wrapText="1"/>
    </xf>
    <xf numFmtId="0" fontId="11" fillId="5" borderId="2" xfId="43" applyFont="1" applyFill="1" applyBorder="1" applyAlignment="1">
      <alignment horizontal="left" vertical="center" wrapText="1"/>
    </xf>
    <xf numFmtId="0" fontId="11" fillId="5" borderId="34" xfId="43" applyFont="1" applyFill="1" applyBorder="1" applyAlignment="1">
      <alignment horizontal="left" vertical="center" wrapText="1"/>
    </xf>
    <xf numFmtId="0" fontId="11" fillId="5" borderId="49" xfId="43" applyFont="1" applyFill="1" applyBorder="1" applyAlignment="1">
      <alignment horizontal="left" vertical="center" wrapText="1"/>
    </xf>
    <xf numFmtId="0" fontId="11" fillId="5" borderId="0" xfId="43" applyFont="1" applyFill="1" applyBorder="1" applyAlignment="1">
      <alignment horizontal="left" vertical="center" wrapText="1"/>
    </xf>
    <xf numFmtId="0" fontId="11" fillId="5" borderId="0" xfId="43" applyFont="1" applyFill="1" applyBorder="1" applyAlignment="1">
      <alignment horizontal="center" vertical="top" wrapText="1"/>
    </xf>
    <xf numFmtId="0" fontId="11" fillId="5" borderId="3" xfId="43" applyFont="1" applyFill="1" applyBorder="1" applyAlignment="1">
      <alignment horizontal="center" vertical="top" wrapText="1"/>
    </xf>
    <xf numFmtId="0" fontId="22" fillId="3" borderId="52" xfId="43" applyFont="1" applyFill="1" applyBorder="1" applyAlignment="1">
      <alignment horizontal="center" vertical="center" wrapText="1"/>
    </xf>
    <xf numFmtId="0" fontId="28" fillId="0" borderId="0" xfId="43" applyFont="1" applyFill="1" applyAlignment="1">
      <alignment horizontal="center" vertical="center"/>
    </xf>
    <xf numFmtId="0" fontId="28" fillId="0" borderId="0" xfId="43" applyFont="1" applyAlignment="1">
      <alignment horizontal="center" vertical="center"/>
    </xf>
    <xf numFmtId="0" fontId="14" fillId="0" borderId="0" xfId="43" applyFont="1" applyAlignment="1">
      <alignment horizontal="left" vertical="center" wrapText="1"/>
    </xf>
    <xf numFmtId="166" fontId="14" fillId="0" borderId="0" xfId="43" applyNumberFormat="1" applyFont="1" applyAlignment="1">
      <alignment horizontal="center" vertical="center" wrapText="1"/>
    </xf>
    <xf numFmtId="0" fontId="11" fillId="5" borderId="3" xfId="43" applyFont="1" applyFill="1" applyBorder="1" applyAlignment="1">
      <alignment horizontal="left" vertical="top" wrapText="1"/>
    </xf>
    <xf numFmtId="0" fontId="20" fillId="0" borderId="58" xfId="43" applyFont="1" applyFill="1" applyBorder="1" applyAlignment="1">
      <alignment horizontal="center" vertical="center" wrapText="1"/>
    </xf>
    <xf numFmtId="0" fontId="22" fillId="3" borderId="25" xfId="43" applyFont="1" applyFill="1" applyBorder="1" applyAlignment="1">
      <alignment horizontal="center" vertical="center" wrapText="1"/>
    </xf>
    <xf numFmtId="0" fontId="22" fillId="3" borderId="59" xfId="43" applyFont="1" applyFill="1" applyBorder="1" applyAlignment="1">
      <alignment horizontal="center" vertical="center" wrapText="1"/>
    </xf>
    <xf numFmtId="0" fontId="22" fillId="3" borderId="60" xfId="43" applyFont="1" applyFill="1" applyBorder="1" applyAlignment="1">
      <alignment horizontal="center" vertical="center" wrapText="1"/>
    </xf>
    <xf numFmtId="0" fontId="22" fillId="3" borderId="58" xfId="43" applyFont="1" applyFill="1" applyBorder="1" applyAlignment="1">
      <alignment horizontal="center" vertical="center" wrapText="1"/>
    </xf>
    <xf numFmtId="0" fontId="20" fillId="0" borderId="61" xfId="2" applyFont="1" applyFill="1" applyBorder="1" applyAlignment="1">
      <alignment horizontal="center" vertical="center" wrapText="1"/>
    </xf>
    <xf numFmtId="0" fontId="20" fillId="0" borderId="63" xfId="43" applyFont="1" applyFill="1" applyBorder="1" applyAlignment="1">
      <alignment horizontal="center" vertical="center" wrapText="1"/>
    </xf>
    <xf numFmtId="0" fontId="22" fillId="3" borderId="64" xfId="43" applyFont="1" applyFill="1" applyBorder="1" applyAlignment="1">
      <alignment vertical="center" wrapText="1"/>
    </xf>
    <xf numFmtId="0" fontId="22" fillId="3" borderId="65" xfId="43" applyFont="1" applyFill="1" applyBorder="1" applyAlignment="1">
      <alignment vertical="center" wrapText="1"/>
    </xf>
    <xf numFmtId="0" fontId="22" fillId="3" borderId="66" xfId="43" applyFont="1" applyFill="1" applyBorder="1" applyAlignment="1">
      <alignment vertical="center" wrapText="1"/>
    </xf>
    <xf numFmtId="0" fontId="22" fillId="3" borderId="63" xfId="43" applyFont="1" applyFill="1" applyBorder="1" applyAlignment="1">
      <alignment vertical="center" wrapText="1"/>
    </xf>
    <xf numFmtId="0" fontId="22" fillId="3" borderId="67" xfId="43" applyFont="1" applyFill="1" applyBorder="1" applyAlignment="1">
      <alignment vertical="center" wrapText="1"/>
    </xf>
    <xf numFmtId="0" fontId="7" fillId="4" borderId="21" xfId="2" applyFont="1" applyFill="1" applyBorder="1" applyAlignment="1">
      <alignment horizontal="center" vertical="center" wrapText="1"/>
    </xf>
    <xf numFmtId="0" fontId="7" fillId="4" borderId="22" xfId="2" applyFont="1" applyFill="1" applyBorder="1" applyAlignment="1">
      <alignment vertical="center" wrapText="1"/>
    </xf>
    <xf numFmtId="0" fontId="7" fillId="4" borderId="62" xfId="2" applyFont="1" applyFill="1" applyBorder="1" applyAlignment="1">
      <alignment horizontal="center" vertical="center" wrapText="1"/>
    </xf>
    <xf numFmtId="167" fontId="7" fillId="0" borderId="54" xfId="2" applyNumberFormat="1" applyFont="1" applyFill="1" applyBorder="1" applyAlignment="1">
      <alignment horizontal="center" vertical="center" wrapText="1"/>
    </xf>
    <xf numFmtId="0" fontId="22" fillId="3" borderId="68" xfId="43"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Fill="1" applyBorder="1" applyAlignment="1">
      <alignment horizontal="left" vertical="center" wrapText="1"/>
    </xf>
    <xf numFmtId="0" fontId="11" fillId="0" borderId="1" xfId="2" applyFont="1" applyBorder="1" applyAlignment="1">
      <alignment horizontal="left" vertical="center" wrapText="1"/>
    </xf>
    <xf numFmtId="0" fontId="13" fillId="0" borderId="1" xfId="2" applyFont="1" applyBorder="1" applyAlignment="1">
      <alignment horizontal="center" vertical="center" wrapText="1"/>
    </xf>
    <xf numFmtId="0" fontId="11" fillId="0" borderId="1" xfId="0" applyFont="1" applyBorder="1" applyAlignment="1">
      <alignment horizontal="justify" vertical="center"/>
    </xf>
    <xf numFmtId="0" fontId="23" fillId="5" borderId="12" xfId="2" applyFont="1" applyFill="1" applyBorder="1" applyAlignment="1">
      <alignment horizontal="center" vertical="center" wrapText="1"/>
    </xf>
    <xf numFmtId="0" fontId="23" fillId="5" borderId="13" xfId="2" applyFont="1" applyFill="1" applyBorder="1" applyAlignment="1">
      <alignment horizontal="center" vertical="center" wrapText="1"/>
    </xf>
    <xf numFmtId="0" fontId="13" fillId="5" borderId="13" xfId="2" applyFont="1" applyFill="1" applyBorder="1" applyAlignment="1">
      <alignment horizontal="center" vertical="center" wrapText="1"/>
    </xf>
    <xf numFmtId="0" fontId="11" fillId="5" borderId="14" xfId="2" applyFont="1" applyFill="1" applyBorder="1" applyAlignment="1">
      <alignment horizontal="left" vertical="center" wrapText="1"/>
    </xf>
    <xf numFmtId="0" fontId="24" fillId="5" borderId="30" xfId="2" applyFont="1" applyFill="1" applyBorder="1" applyAlignment="1">
      <alignment horizontal="center" vertical="center" wrapText="1"/>
    </xf>
    <xf numFmtId="0" fontId="24" fillId="5" borderId="13" xfId="2" applyFont="1" applyFill="1" applyBorder="1" applyAlignment="1">
      <alignment vertical="center" wrapText="1"/>
    </xf>
    <xf numFmtId="0" fontId="24" fillId="5" borderId="13" xfId="2" applyFont="1" applyFill="1" applyBorder="1" applyAlignment="1">
      <alignment horizontal="center" vertical="center" wrapText="1"/>
    </xf>
    <xf numFmtId="0" fontId="23" fillId="5" borderId="16" xfId="2" applyFont="1" applyFill="1" applyBorder="1" applyAlignment="1">
      <alignment horizontal="center" vertical="center" wrapText="1"/>
    </xf>
    <xf numFmtId="0" fontId="13" fillId="5" borderId="16" xfId="2" applyFont="1" applyFill="1" applyBorder="1" applyAlignment="1">
      <alignment horizontal="center" vertical="center" wrapText="1"/>
    </xf>
    <xf numFmtId="0" fontId="11" fillId="5" borderId="17" xfId="2" applyFont="1" applyFill="1" applyBorder="1" applyAlignment="1">
      <alignment horizontal="left" vertical="center" wrapText="1"/>
    </xf>
    <xf numFmtId="0" fontId="24" fillId="5" borderId="26" xfId="2" applyFont="1" applyFill="1" applyBorder="1" applyAlignment="1">
      <alignment horizontal="center" vertical="center" wrapText="1"/>
    </xf>
    <xf numFmtId="0" fontId="24" fillId="5" borderId="16" xfId="2" applyFont="1" applyFill="1" applyBorder="1" applyAlignment="1">
      <alignment vertical="center" wrapText="1"/>
    </xf>
    <xf numFmtId="0" fontId="24" fillId="5" borderId="16" xfId="2" applyFont="1" applyFill="1" applyBorder="1" applyAlignment="1">
      <alignment horizontal="center" vertical="center" wrapText="1"/>
    </xf>
    <xf numFmtId="0" fontId="23" fillId="5" borderId="32" xfId="2" applyFont="1" applyFill="1" applyBorder="1" applyAlignment="1">
      <alignment horizontal="center" vertical="center" wrapText="1"/>
    </xf>
    <xf numFmtId="0" fontId="23" fillId="5" borderId="10" xfId="2" applyFont="1" applyFill="1" applyBorder="1" applyAlignment="1">
      <alignment horizontal="center" vertical="center" wrapText="1"/>
    </xf>
    <xf numFmtId="0" fontId="13" fillId="5" borderId="10" xfId="2" applyFont="1" applyFill="1" applyBorder="1" applyAlignment="1">
      <alignment horizontal="center" vertical="center" wrapText="1"/>
    </xf>
    <xf numFmtId="0" fontId="11" fillId="5" borderId="11" xfId="2" applyFont="1" applyFill="1" applyBorder="1" applyAlignment="1">
      <alignment horizontal="left" vertical="center" wrapText="1"/>
    </xf>
    <xf numFmtId="0" fontId="26" fillId="0" borderId="23" xfId="2" applyFont="1" applyFill="1" applyBorder="1" applyAlignment="1">
      <alignment horizontal="center" vertical="center"/>
    </xf>
    <xf numFmtId="0" fontId="26" fillId="0" borderId="24" xfId="2" applyFont="1" applyFill="1" applyBorder="1" applyAlignment="1">
      <alignment horizontal="center" vertical="center"/>
    </xf>
    <xf numFmtId="0" fontId="26" fillId="0" borderId="25" xfId="2" applyFont="1" applyFill="1" applyBorder="1" applyAlignment="1">
      <alignment horizontal="center" vertical="center"/>
    </xf>
    <xf numFmtId="0" fontId="17" fillId="3" borderId="7" xfId="2" applyFont="1" applyFill="1" applyBorder="1" applyAlignment="1">
      <alignment horizontal="center" vertical="center"/>
    </xf>
    <xf numFmtId="0" fontId="17" fillId="3" borderId="8" xfId="2" applyFont="1" applyFill="1" applyBorder="1" applyAlignment="1">
      <alignment horizontal="center" vertical="center"/>
    </xf>
    <xf numFmtId="0" fontId="17" fillId="0" borderId="27" xfId="2" applyFont="1" applyBorder="1" applyAlignment="1">
      <alignment horizontal="center" vertical="center" wrapText="1"/>
    </xf>
    <xf numFmtId="0" fontId="17" fillId="0" borderId="28" xfId="2" applyFont="1" applyBorder="1" applyAlignment="1">
      <alignment horizontal="center" vertical="center" wrapText="1"/>
    </xf>
    <xf numFmtId="0" fontId="17" fillId="0" borderId="31" xfId="2" applyFont="1" applyBorder="1" applyAlignment="1">
      <alignment horizontal="center" vertical="center" wrapText="1"/>
    </xf>
    <xf numFmtId="167" fontId="11" fillId="5" borderId="38" xfId="43" applyNumberFormat="1" applyFont="1" applyFill="1" applyBorder="1" applyAlignment="1">
      <alignment horizontal="center" vertical="top" wrapText="1"/>
    </xf>
    <xf numFmtId="0" fontId="0" fillId="0" borderId="46" xfId="0" applyBorder="1" applyAlignment="1">
      <alignment horizontal="center" vertical="top" wrapText="1"/>
    </xf>
    <xf numFmtId="0" fontId="0" fillId="0" borderId="48" xfId="0" applyBorder="1" applyAlignment="1">
      <alignment horizontal="center" vertical="top" wrapText="1"/>
    </xf>
    <xf numFmtId="0" fontId="0" fillId="0" borderId="53" xfId="0" applyBorder="1" applyAlignment="1">
      <alignment horizontal="center" vertical="top" wrapText="1"/>
    </xf>
    <xf numFmtId="167" fontId="11" fillId="5" borderId="46" xfId="43" applyNumberFormat="1" applyFont="1" applyFill="1" applyBorder="1" applyAlignment="1">
      <alignment horizontal="center" vertical="top" wrapText="1"/>
    </xf>
    <xf numFmtId="0" fontId="7" fillId="0" borderId="21" xfId="17" applyFont="1" applyFill="1" applyBorder="1" applyAlignment="1">
      <alignment horizontal="center" vertical="center" wrapText="1"/>
    </xf>
    <xf numFmtId="0" fontId="7" fillId="0" borderId="22" xfId="17" applyFont="1" applyFill="1" applyBorder="1" applyAlignment="1">
      <alignment horizontal="center" vertical="center" wrapText="1"/>
    </xf>
    <xf numFmtId="0" fontId="11" fillId="5" borderId="2" xfId="43" applyFont="1" applyFill="1" applyBorder="1" applyAlignment="1">
      <alignment horizontal="center" vertical="top" wrapText="1"/>
    </xf>
    <xf numFmtId="0" fontId="11" fillId="5" borderId="3" xfId="43" applyFont="1" applyFill="1" applyBorder="1" applyAlignment="1">
      <alignment horizontal="center" vertical="top" wrapText="1"/>
    </xf>
    <xf numFmtId="0" fontId="0" fillId="0" borderId="3" xfId="0" applyBorder="1" applyAlignment="1">
      <alignment horizontal="center" vertical="top" wrapText="1"/>
    </xf>
    <xf numFmtId="0" fontId="0" fillId="0" borderId="5" xfId="0" applyBorder="1" applyAlignment="1">
      <alignment horizontal="center" vertical="top" wrapText="1"/>
    </xf>
    <xf numFmtId="0" fontId="11" fillId="5" borderId="5" xfId="43" applyFont="1" applyFill="1" applyBorder="1" applyAlignment="1">
      <alignment horizontal="center" vertical="top" wrapText="1"/>
    </xf>
    <xf numFmtId="0" fontId="11" fillId="5" borderId="50" xfId="43" applyFont="1" applyFill="1" applyBorder="1" applyAlignment="1">
      <alignment horizontal="center" vertical="top" wrapText="1"/>
    </xf>
    <xf numFmtId="0" fontId="11" fillId="5" borderId="51" xfId="43" applyFont="1" applyFill="1" applyBorder="1" applyAlignment="1">
      <alignment horizontal="center" vertical="top" wrapText="1"/>
    </xf>
    <xf numFmtId="167" fontId="11" fillId="5" borderId="44" xfId="43" applyNumberFormat="1" applyFont="1" applyFill="1" applyBorder="1" applyAlignment="1">
      <alignment horizontal="center" vertical="top" wrapText="1"/>
    </xf>
    <xf numFmtId="167" fontId="11" fillId="5" borderId="48" xfId="43" applyNumberFormat="1" applyFont="1" applyFill="1" applyBorder="1" applyAlignment="1">
      <alignment horizontal="center" vertical="top" wrapText="1"/>
    </xf>
    <xf numFmtId="0" fontId="26" fillId="0" borderId="23" xfId="43" applyFont="1" applyFill="1" applyBorder="1" applyAlignment="1">
      <alignment horizontal="center" vertical="center"/>
    </xf>
    <xf numFmtId="0" fontId="26" fillId="0" borderId="24" xfId="43" applyFont="1" applyFill="1" applyBorder="1" applyAlignment="1">
      <alignment horizontal="center" vertical="center"/>
    </xf>
    <xf numFmtId="166" fontId="29" fillId="0" borderId="24" xfId="43" applyNumberFormat="1" applyFont="1" applyFill="1" applyBorder="1" applyAlignment="1">
      <alignment horizontal="center" vertical="center"/>
    </xf>
    <xf numFmtId="0" fontId="17" fillId="3" borderId="55" xfId="43" applyFont="1" applyFill="1" applyBorder="1" applyAlignment="1">
      <alignment horizontal="center" vertical="center"/>
    </xf>
    <xf numFmtId="0" fontId="17" fillId="3" borderId="57" xfId="43" applyFont="1" applyFill="1" applyBorder="1" applyAlignment="1">
      <alignment horizontal="center" vertical="center"/>
    </xf>
    <xf numFmtId="0" fontId="17" fillId="3" borderId="56" xfId="43" applyFont="1" applyFill="1" applyBorder="1" applyAlignment="1">
      <alignment horizontal="center" vertical="center"/>
    </xf>
    <xf numFmtId="0" fontId="11" fillId="5" borderId="43" xfId="43" applyFont="1" applyFill="1" applyBorder="1" applyAlignment="1">
      <alignment horizontal="center" vertical="top" wrapText="1"/>
    </xf>
  </cellXfs>
  <cellStyles count="45">
    <cellStyle name="Comma 2" xfId="4"/>
    <cellStyle name="Currency 2" xfId="5"/>
    <cellStyle name="Normal" xfId="0" builtinId="0"/>
    <cellStyle name="Normal 2" xfId="1"/>
    <cellStyle name="Normal 3" xfId="2"/>
    <cellStyle name="Normal 3 2" xfId="8"/>
    <cellStyle name="Normal 3 2 2" xfId="17"/>
    <cellStyle name="Normal 3 2 2 2" xfId="41"/>
    <cellStyle name="Normal 3 2 2 3" xfId="25"/>
    <cellStyle name="Normal 3 2 3" xfId="13"/>
    <cellStyle name="Normal 3 2 3 2" xfId="37"/>
    <cellStyle name="Normal 3 2 3 3" xfId="29"/>
    <cellStyle name="Normal 3 2 4" xfId="33"/>
    <cellStyle name="Normal 3 2 5" xfId="21"/>
    <cellStyle name="Normal 3 3" xfId="15"/>
    <cellStyle name="Normal 3 3 2" xfId="39"/>
    <cellStyle name="Normal 3 3 3" xfId="23"/>
    <cellStyle name="Normal 3 4" xfId="11"/>
    <cellStyle name="Normal 3 4 2" xfId="35"/>
    <cellStyle name="Normal 3 4 3" xfId="27"/>
    <cellStyle name="Normal 3 5" xfId="31"/>
    <cellStyle name="Normal 3 6" xfId="19"/>
    <cellStyle name="Normal 3 7" xfId="43"/>
    <cellStyle name="Normal 4" xfId="6"/>
    <cellStyle name="Normal 4 2" xfId="10"/>
    <cellStyle name="Note 2" xfId="3"/>
    <cellStyle name="Note 2 2" xfId="9"/>
    <cellStyle name="Note 2 2 2" xfId="18"/>
    <cellStyle name="Note 2 2 2 2" xfId="42"/>
    <cellStyle name="Note 2 2 2 3" xfId="26"/>
    <cellStyle name="Note 2 2 3" xfId="14"/>
    <cellStyle name="Note 2 2 3 2" xfId="38"/>
    <cellStyle name="Note 2 2 3 3" xfId="30"/>
    <cellStyle name="Note 2 2 4" xfId="34"/>
    <cellStyle name="Note 2 2 5" xfId="22"/>
    <cellStyle name="Note 2 2 6" xfId="44"/>
    <cellStyle name="Note 2 3" xfId="16"/>
    <cellStyle name="Note 2 3 2" xfId="40"/>
    <cellStyle name="Note 2 3 3" xfId="24"/>
    <cellStyle name="Note 2 4" xfId="12"/>
    <cellStyle name="Note 2 4 2" xfId="36"/>
    <cellStyle name="Note 2 4 3" xfId="28"/>
    <cellStyle name="Note 2 5" xfId="32"/>
    <cellStyle name="Note 2 6" xfId="20"/>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48F9EA6A-01C6-49C5-92D4-C48F3253E1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63500</xdr:colOff>
      <xdr:row>0</xdr:row>
      <xdr:rowOff>63500</xdr:rowOff>
    </xdr:from>
    <xdr:to>
      <xdr:col>1</xdr:col>
      <xdr:colOff>606425</xdr:colOff>
      <xdr:row>0</xdr:row>
      <xdr:rowOff>873125</xdr:rowOff>
    </xdr:to>
    <xdr:pic>
      <xdr:nvPicPr>
        <xdr:cNvPr id="3" name="Picture 5">
          <a:extLst>
            <a:ext uri="{FF2B5EF4-FFF2-40B4-BE49-F238E27FC236}">
              <a16:creationId xmlns:a16="http://schemas.microsoft.com/office/drawing/2014/main" id="{015A38EC-E8C9-4AE0-A0B2-23ED279455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FQ%20%2320-012-26,%20Employee%20Healthcare%20Administrative%20Services_SCORING%20File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IN REQS"/>
      <sheetName val="MinReqAssessment"/>
      <sheetName val="DEPT REQS"/>
      <sheetName val="Member 1"/>
      <sheetName val="Member 2"/>
      <sheetName val="Member 3"/>
      <sheetName val="Member 4"/>
      <sheetName val="Member 5"/>
    </sheetNames>
    <sheetDataSet>
      <sheetData sheetId="0">
        <row r="2">
          <cell r="A2" t="str">
            <v>RFQ #20-012-26, Employee Healthcare Administrative Services</v>
          </cell>
        </row>
        <row r="3">
          <cell r="A3" t="str">
            <v>Department:  Human Resources</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tabSelected="1" zoomScale="75" zoomScaleNormal="75" zoomScalePageLayoutView="155" workbookViewId="0">
      <selection activeCell="A5" sqref="A5"/>
    </sheetView>
  </sheetViews>
  <sheetFormatPr defaultColWidth="15" defaultRowHeight="15.75" x14ac:dyDescent="0.2"/>
  <cols>
    <col min="1" max="1" width="7.42578125" style="6" customWidth="1"/>
    <col min="2" max="2" width="15.5703125" style="6" customWidth="1"/>
    <col min="3" max="3" width="16.5703125" style="6" customWidth="1"/>
    <col min="4" max="4" width="74.140625" style="30" customWidth="1"/>
    <col min="5" max="5" width="23.5703125" style="6" bestFit="1" customWidth="1"/>
    <col min="6" max="6" width="38" style="7" customWidth="1"/>
    <col min="7" max="7" width="17.5703125" style="8" bestFit="1" customWidth="1"/>
    <col min="8" max="42" width="15" style="9"/>
    <col min="43" max="16384" width="15" style="6"/>
  </cols>
  <sheetData>
    <row r="1" spans="1:47" ht="94.5" customHeight="1" x14ac:dyDescent="0.3">
      <c r="A1" s="2" t="s">
        <v>0</v>
      </c>
      <c r="B1" s="3"/>
      <c r="C1" s="4"/>
      <c r="D1" s="5"/>
    </row>
    <row r="2" spans="1:47" ht="20.25" x14ac:dyDescent="0.2">
      <c r="A2" s="1" t="str">
        <f>[1]SUMMARY!A2</f>
        <v>RFQ #20-012-26, Employee Healthcare Administrative Services</v>
      </c>
      <c r="B2" s="51"/>
      <c r="C2" s="52"/>
      <c r="D2" s="5"/>
    </row>
    <row r="3" spans="1:47" ht="20.25" x14ac:dyDescent="0.2">
      <c r="A3" s="1" t="str">
        <f>[1]SUMMARY!A3</f>
        <v>Department:  Human Resources</v>
      </c>
      <c r="B3" s="51"/>
      <c r="C3" s="52"/>
      <c r="D3" s="12"/>
    </row>
    <row r="4" spans="1:47" ht="18.75" x14ac:dyDescent="0.2">
      <c r="A4" s="36" t="s">
        <v>7</v>
      </c>
      <c r="B4" s="37"/>
      <c r="C4" s="38"/>
      <c r="D4" s="39"/>
    </row>
    <row r="5" spans="1:47" ht="18.75" x14ac:dyDescent="0.2">
      <c r="A5" s="13"/>
      <c r="B5" s="10"/>
      <c r="C5" s="11"/>
      <c r="D5" s="12"/>
    </row>
    <row r="6" spans="1:47"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7" s="15" customFormat="1" ht="25.5" x14ac:dyDescent="0.2">
      <c r="A7" s="146" t="s">
        <v>14</v>
      </c>
      <c r="B7" s="147"/>
      <c r="C7" s="147"/>
      <c r="D7" s="148"/>
      <c r="E7" s="149" t="s">
        <v>15</v>
      </c>
      <c r="F7" s="150"/>
      <c r="G7" s="150"/>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7" s="23" customFormat="1" ht="56.25" x14ac:dyDescent="0.2">
      <c r="A8" s="35" t="s">
        <v>1</v>
      </c>
      <c r="B8" s="34" t="s">
        <v>2</v>
      </c>
      <c r="C8" s="34" t="s">
        <v>3</v>
      </c>
      <c r="D8" s="48" t="s">
        <v>4</v>
      </c>
      <c r="E8" s="20" t="s">
        <v>12</v>
      </c>
      <c r="F8" s="21" t="s">
        <v>5</v>
      </c>
      <c r="G8" s="21" t="s">
        <v>9</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7" s="23" customFormat="1" ht="19.5" thickBot="1" x14ac:dyDescent="0.25">
      <c r="A9" s="31"/>
      <c r="B9" s="32"/>
      <c r="C9" s="32"/>
      <c r="D9" s="33"/>
      <c r="E9" s="55"/>
      <c r="F9" s="56"/>
      <c r="G9" s="56"/>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7" ht="112.5" x14ac:dyDescent="0.2">
      <c r="A10" s="60">
        <v>1</v>
      </c>
      <c r="B10" s="28" t="s">
        <v>6</v>
      </c>
      <c r="C10" s="124" t="s">
        <v>285</v>
      </c>
      <c r="D10" s="125" t="s">
        <v>286</v>
      </c>
      <c r="E10" s="57"/>
      <c r="F10" s="58"/>
      <c r="G10" s="59"/>
      <c r="H10" s="6"/>
      <c r="AQ10" s="9"/>
      <c r="AR10" s="9"/>
      <c r="AS10" s="9"/>
      <c r="AT10" s="9"/>
      <c r="AU10" s="9"/>
    </row>
    <row r="11" spans="1:47" s="26" customFormat="1" ht="93.75" x14ac:dyDescent="0.2">
      <c r="A11" s="24">
        <v>2</v>
      </c>
      <c r="B11" s="28" t="s">
        <v>6</v>
      </c>
      <c r="C11" s="124" t="s">
        <v>287</v>
      </c>
      <c r="D11" s="126" t="s">
        <v>302</v>
      </c>
      <c r="E11" s="54"/>
      <c r="F11" s="44"/>
      <c r="G11" s="4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row>
    <row r="12" spans="1:47" s="26" customFormat="1" ht="37.5" x14ac:dyDescent="0.2">
      <c r="A12" s="24">
        <v>3</v>
      </c>
      <c r="B12" s="28" t="s">
        <v>6</v>
      </c>
      <c r="C12" s="124" t="s">
        <v>288</v>
      </c>
      <c r="D12" s="126" t="s">
        <v>289</v>
      </c>
      <c r="E12" s="54"/>
      <c r="F12" s="44"/>
      <c r="G12" s="4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row>
    <row r="13" spans="1:47" s="26" customFormat="1" ht="112.5" x14ac:dyDescent="0.2">
      <c r="A13" s="24">
        <v>4</v>
      </c>
      <c r="B13" s="28" t="s">
        <v>6</v>
      </c>
      <c r="C13" s="127" t="s">
        <v>290</v>
      </c>
      <c r="D13" s="126" t="s">
        <v>291</v>
      </c>
      <c r="E13" s="46"/>
      <c r="F13" s="44"/>
      <c r="G13" s="4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row>
    <row r="14" spans="1:47" s="26" customFormat="1" ht="75" x14ac:dyDescent="0.2">
      <c r="A14" s="24">
        <v>5</v>
      </c>
      <c r="B14" s="28" t="s">
        <v>6</v>
      </c>
      <c r="C14" s="124" t="s">
        <v>293</v>
      </c>
      <c r="D14" s="128" t="s">
        <v>294</v>
      </c>
      <c r="E14" s="54"/>
      <c r="F14" s="44"/>
      <c r="G14" s="4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row>
    <row r="15" spans="1:47" s="26" customFormat="1" ht="56.25" x14ac:dyDescent="0.2">
      <c r="A15" s="24">
        <v>6</v>
      </c>
      <c r="B15" s="28" t="s">
        <v>6</v>
      </c>
      <c r="C15" s="124" t="s">
        <v>292</v>
      </c>
      <c r="D15" s="126" t="s">
        <v>296</v>
      </c>
      <c r="E15" s="46"/>
      <c r="F15" s="44"/>
      <c r="G15" s="4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row>
    <row r="16" spans="1:47" s="26" customFormat="1" ht="37.5" x14ac:dyDescent="0.2">
      <c r="A16" s="24">
        <v>7</v>
      </c>
      <c r="B16" s="28" t="s">
        <v>6</v>
      </c>
      <c r="C16" s="29" t="s">
        <v>297</v>
      </c>
      <c r="D16" s="128" t="s">
        <v>295</v>
      </c>
      <c r="E16" s="46"/>
      <c r="F16" s="44"/>
      <c r="G16" s="4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row>
    <row r="17" spans="1:51" s="26" customFormat="1" ht="56.25" x14ac:dyDescent="0.2">
      <c r="A17" s="27">
        <v>8</v>
      </c>
      <c r="B17" s="28" t="s">
        <v>6</v>
      </c>
      <c r="C17" s="29" t="s">
        <v>298</v>
      </c>
      <c r="D17" s="126" t="s">
        <v>299</v>
      </c>
      <c r="E17" s="46"/>
      <c r="F17" s="44"/>
      <c r="G17" s="4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row>
    <row r="18" spans="1:51" s="26" customFormat="1" ht="18.75" x14ac:dyDescent="0.2">
      <c r="A18" s="129"/>
      <c r="B18" s="130"/>
      <c r="C18" s="131"/>
      <c r="D18" s="132"/>
      <c r="E18" s="133"/>
      <c r="F18" s="134"/>
      <c r="G18" s="13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row>
    <row r="19" spans="1:51" s="26" customFormat="1" ht="18.75" x14ac:dyDescent="0.2">
      <c r="A19" s="129"/>
      <c r="B19" s="136"/>
      <c r="C19" s="137"/>
      <c r="D19" s="138"/>
      <c r="E19" s="139"/>
      <c r="F19" s="140"/>
      <c r="G19" s="141"/>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row>
    <row r="20" spans="1:51" s="26" customFormat="1" ht="18.75" x14ac:dyDescent="0.2">
      <c r="A20" s="129"/>
      <c r="B20" s="136"/>
      <c r="C20" s="137"/>
      <c r="D20" s="138"/>
      <c r="E20" s="139"/>
      <c r="F20" s="140"/>
      <c r="G20" s="141"/>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row>
    <row r="21" spans="1:51" s="26" customFormat="1" ht="18.75" x14ac:dyDescent="0.2">
      <c r="A21" s="142"/>
      <c r="B21" s="143"/>
      <c r="C21" s="144"/>
      <c r="D21" s="145"/>
      <c r="E21" s="139"/>
      <c r="F21" s="140"/>
      <c r="G21" s="141"/>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row>
    <row r="22" spans="1:51" s="41" customFormat="1" ht="23.25" thickBot="1" x14ac:dyDescent="0.25">
      <c r="A22" s="151"/>
      <c r="B22" s="152"/>
      <c r="C22" s="152"/>
      <c r="D22" s="153"/>
      <c r="E22" s="47"/>
      <c r="F22" s="42"/>
      <c r="G22" s="43"/>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row>
    <row r="23" spans="1:51" s="9" customFormat="1" x14ac:dyDescent="0.2">
      <c r="A23" s="6"/>
      <c r="B23" s="6"/>
      <c r="C23" s="6"/>
      <c r="D23" s="30"/>
      <c r="E23" s="6"/>
      <c r="F23" s="7"/>
      <c r="G23" s="8"/>
      <c r="AQ23" s="6"/>
      <c r="AR23" s="6"/>
      <c r="AS23" s="6"/>
      <c r="AT23" s="6"/>
      <c r="AU23" s="6"/>
      <c r="AV23" s="6"/>
      <c r="AW23" s="6"/>
      <c r="AX23" s="6"/>
      <c r="AY23" s="6"/>
    </row>
    <row r="24" spans="1:51" s="9" customFormat="1" x14ac:dyDescent="0.2">
      <c r="A24" s="6"/>
      <c r="B24" s="6"/>
      <c r="C24" s="6"/>
      <c r="D24" s="30"/>
      <c r="E24" s="6"/>
      <c r="F24" s="7"/>
      <c r="G24" s="8"/>
      <c r="AQ24" s="6"/>
      <c r="AR24" s="6"/>
      <c r="AS24" s="6"/>
      <c r="AT24" s="6"/>
      <c r="AU24" s="6"/>
      <c r="AV24" s="6"/>
      <c r="AW24" s="6"/>
      <c r="AX24" s="6"/>
      <c r="AY24" s="6"/>
    </row>
    <row r="25" spans="1:51" s="9" customFormat="1" x14ac:dyDescent="0.2">
      <c r="A25" s="6"/>
      <c r="B25" s="6"/>
      <c r="C25" s="6"/>
      <c r="D25" s="30"/>
      <c r="E25" s="6"/>
      <c r="F25" s="7"/>
      <c r="G25" s="8"/>
      <c r="AQ25" s="6"/>
      <c r="AR25" s="6"/>
      <c r="AS25" s="6"/>
      <c r="AT25" s="6"/>
      <c r="AU25" s="6"/>
      <c r="AV25" s="6"/>
      <c r="AW25" s="6"/>
      <c r="AX25" s="6"/>
      <c r="AY25" s="6"/>
    </row>
    <row r="26" spans="1:51" s="9" customFormat="1" x14ac:dyDescent="0.2">
      <c r="A26" s="6"/>
      <c r="B26" s="6"/>
      <c r="C26" s="6"/>
      <c r="D26" s="30"/>
      <c r="E26" s="6"/>
      <c r="F26" s="7"/>
      <c r="G26" s="8"/>
      <c r="AQ26" s="6"/>
      <c r="AR26" s="6"/>
      <c r="AS26" s="6"/>
      <c r="AT26" s="6"/>
      <c r="AU26" s="6"/>
      <c r="AV26" s="6"/>
      <c r="AW26" s="6"/>
      <c r="AX26" s="6"/>
      <c r="AY26" s="6"/>
    </row>
    <row r="27" spans="1:51" s="9" customFormat="1" x14ac:dyDescent="0.2">
      <c r="A27" s="6"/>
      <c r="B27" s="6"/>
      <c r="C27" s="6"/>
      <c r="D27" s="30"/>
      <c r="E27" s="6"/>
      <c r="F27" s="7"/>
      <c r="G27" s="8"/>
      <c r="AQ27" s="6"/>
      <c r="AR27" s="6"/>
      <c r="AS27" s="6"/>
      <c r="AT27" s="6"/>
      <c r="AU27" s="6"/>
      <c r="AV27" s="6"/>
      <c r="AW27" s="6"/>
      <c r="AX27" s="6"/>
      <c r="AY27" s="6"/>
    </row>
    <row r="28" spans="1:51" s="9" customFormat="1" x14ac:dyDescent="0.2">
      <c r="A28" s="6"/>
      <c r="B28" s="6"/>
      <c r="C28" s="6"/>
      <c r="D28" s="30"/>
      <c r="E28" s="6"/>
      <c r="F28" s="7"/>
      <c r="G28" s="8"/>
      <c r="AQ28" s="6"/>
      <c r="AR28" s="6"/>
      <c r="AS28" s="6"/>
      <c r="AT28" s="6"/>
      <c r="AU28" s="6"/>
      <c r="AV28" s="6"/>
      <c r="AW28" s="6"/>
      <c r="AX28" s="6"/>
      <c r="AY28" s="6"/>
    </row>
    <row r="29" spans="1:51" s="9" customFormat="1" x14ac:dyDescent="0.2">
      <c r="A29" s="6"/>
      <c r="B29" s="6"/>
      <c r="C29" s="6"/>
      <c r="D29" s="30"/>
      <c r="E29" s="6"/>
      <c r="F29" s="7"/>
      <c r="G29" s="8"/>
      <c r="AQ29" s="6"/>
      <c r="AR29" s="6"/>
      <c r="AS29" s="6"/>
      <c r="AT29" s="6"/>
      <c r="AU29" s="6"/>
      <c r="AV29" s="6"/>
      <c r="AW29" s="6"/>
      <c r="AX29" s="6"/>
      <c r="AY29" s="6"/>
    </row>
    <row r="30" spans="1:51" s="9" customFormat="1" x14ac:dyDescent="0.2">
      <c r="A30" s="6"/>
      <c r="B30" s="6"/>
      <c r="C30" s="6"/>
      <c r="D30" s="30"/>
      <c r="E30" s="6"/>
      <c r="F30" s="7"/>
      <c r="G30" s="8"/>
      <c r="AQ30" s="6"/>
      <c r="AR30" s="6"/>
      <c r="AS30" s="6"/>
      <c r="AT30" s="6"/>
      <c r="AU30" s="6"/>
      <c r="AV30" s="6"/>
      <c r="AW30" s="6"/>
      <c r="AX30" s="6"/>
      <c r="AY30" s="6"/>
    </row>
    <row r="31" spans="1:51" s="9" customFormat="1" x14ac:dyDescent="0.2">
      <c r="A31" s="6"/>
      <c r="B31" s="6"/>
      <c r="C31" s="6"/>
      <c r="D31" s="30"/>
      <c r="E31" s="6"/>
      <c r="F31" s="7"/>
      <c r="G31" s="8"/>
      <c r="AQ31" s="6"/>
      <c r="AR31" s="6"/>
      <c r="AS31" s="6"/>
      <c r="AT31" s="6"/>
      <c r="AU31" s="6"/>
      <c r="AV31" s="6"/>
      <c r="AW31" s="6"/>
      <c r="AX31" s="6"/>
      <c r="AY31" s="6"/>
    </row>
    <row r="32" spans="1:51" s="9" customFormat="1" x14ac:dyDescent="0.2">
      <c r="A32" s="6"/>
      <c r="B32" s="6"/>
      <c r="C32" s="6"/>
      <c r="D32" s="30"/>
      <c r="E32" s="6"/>
      <c r="F32" s="7"/>
      <c r="G32" s="8"/>
      <c r="AQ32" s="6"/>
      <c r="AR32" s="6"/>
      <c r="AS32" s="6"/>
      <c r="AT32" s="6"/>
      <c r="AU32" s="6"/>
      <c r="AV32" s="6"/>
      <c r="AW32" s="6"/>
      <c r="AX32" s="6"/>
      <c r="AY32" s="6"/>
    </row>
    <row r="33" spans="1:51" s="9" customFormat="1" x14ac:dyDescent="0.2">
      <c r="A33" s="6"/>
      <c r="B33" s="6"/>
      <c r="C33" s="6"/>
      <c r="D33" s="30"/>
      <c r="E33" s="6"/>
      <c r="F33" s="7"/>
      <c r="G33" s="8"/>
      <c r="AQ33" s="6"/>
      <c r="AR33" s="6"/>
      <c r="AS33" s="6"/>
      <c r="AT33" s="6"/>
      <c r="AU33" s="6"/>
      <c r="AV33" s="6"/>
      <c r="AW33" s="6"/>
      <c r="AX33" s="6"/>
      <c r="AY33" s="6"/>
    </row>
    <row r="34" spans="1:51" s="9" customFormat="1" x14ac:dyDescent="0.2">
      <c r="A34" s="6"/>
      <c r="B34" s="6"/>
      <c r="C34" s="6"/>
      <c r="D34" s="30"/>
      <c r="E34" s="6"/>
      <c r="F34" s="7"/>
      <c r="G34" s="8"/>
      <c r="AQ34" s="6"/>
      <c r="AR34" s="6"/>
      <c r="AS34" s="6"/>
      <c r="AT34" s="6"/>
      <c r="AU34" s="6"/>
      <c r="AV34" s="6"/>
      <c r="AW34" s="6"/>
      <c r="AX34" s="6"/>
      <c r="AY34" s="6"/>
    </row>
    <row r="35" spans="1:51" s="9" customFormat="1" x14ac:dyDescent="0.2">
      <c r="A35" s="6"/>
      <c r="B35" s="6"/>
      <c r="C35" s="6"/>
      <c r="D35" s="30"/>
      <c r="E35" s="6"/>
      <c r="F35" s="7"/>
      <c r="G35" s="8"/>
      <c r="AQ35" s="6"/>
      <c r="AR35" s="6"/>
      <c r="AS35" s="6"/>
      <c r="AT35" s="6"/>
      <c r="AU35" s="6"/>
      <c r="AV35" s="6"/>
      <c r="AW35" s="6"/>
      <c r="AX35" s="6"/>
      <c r="AY35" s="6"/>
    </row>
    <row r="36" spans="1:51" s="9" customFormat="1" x14ac:dyDescent="0.2">
      <c r="A36" s="6"/>
      <c r="B36" s="6"/>
      <c r="C36" s="6"/>
      <c r="D36" s="30"/>
      <c r="E36" s="6"/>
      <c r="F36" s="7"/>
      <c r="G36" s="8"/>
      <c r="AQ36" s="6"/>
      <c r="AR36" s="6"/>
      <c r="AS36" s="6"/>
      <c r="AT36" s="6"/>
      <c r="AU36" s="6"/>
      <c r="AV36" s="6"/>
      <c r="AW36" s="6"/>
      <c r="AX36" s="6"/>
      <c r="AY36" s="6"/>
    </row>
    <row r="37" spans="1:51" s="9" customFormat="1" x14ac:dyDescent="0.2">
      <c r="A37" s="6"/>
      <c r="B37" s="6"/>
      <c r="C37" s="6"/>
      <c r="D37" s="30"/>
      <c r="E37" s="6"/>
      <c r="F37" s="7"/>
      <c r="G37" s="8"/>
      <c r="AQ37" s="6"/>
      <c r="AR37" s="6"/>
      <c r="AS37" s="6"/>
      <c r="AT37" s="6"/>
      <c r="AU37" s="6"/>
      <c r="AV37" s="6"/>
      <c r="AW37" s="6"/>
      <c r="AX37" s="6"/>
      <c r="AY37" s="6"/>
    </row>
    <row r="38" spans="1:51" s="9" customFormat="1" x14ac:dyDescent="0.2">
      <c r="A38" s="6"/>
      <c r="B38" s="6"/>
      <c r="C38" s="6"/>
      <c r="D38" s="30"/>
      <c r="E38" s="6"/>
      <c r="F38" s="7"/>
      <c r="G38" s="8"/>
      <c r="AQ38" s="6"/>
      <c r="AR38" s="6"/>
      <c r="AS38" s="6"/>
      <c r="AT38" s="6"/>
      <c r="AU38" s="6"/>
      <c r="AV38" s="6"/>
      <c r="AW38" s="6"/>
      <c r="AX38" s="6"/>
      <c r="AY38" s="6"/>
    </row>
    <row r="39" spans="1:51" s="9" customFormat="1" x14ac:dyDescent="0.2">
      <c r="A39" s="6"/>
      <c r="B39" s="6"/>
      <c r="C39" s="6"/>
      <c r="D39" s="30"/>
      <c r="E39" s="6"/>
      <c r="F39" s="7"/>
      <c r="G39" s="8"/>
      <c r="AQ39" s="6"/>
      <c r="AR39" s="6"/>
      <c r="AS39" s="6"/>
      <c r="AT39" s="6"/>
      <c r="AU39" s="6"/>
      <c r="AV39" s="6"/>
      <c r="AW39" s="6"/>
      <c r="AX39" s="6"/>
      <c r="AY39" s="6"/>
    </row>
    <row r="40" spans="1:51" s="9" customFormat="1" x14ac:dyDescent="0.2">
      <c r="A40" s="6"/>
      <c r="B40" s="6"/>
      <c r="C40" s="6"/>
      <c r="D40" s="30"/>
      <c r="E40" s="6"/>
      <c r="F40" s="7"/>
      <c r="G40" s="8"/>
      <c r="AQ40" s="6"/>
      <c r="AR40" s="6"/>
      <c r="AS40" s="6"/>
      <c r="AT40" s="6"/>
      <c r="AU40" s="6"/>
      <c r="AV40" s="6"/>
      <c r="AW40" s="6"/>
      <c r="AX40" s="6"/>
      <c r="AY40" s="6"/>
    </row>
    <row r="41" spans="1:51" s="9" customFormat="1" x14ac:dyDescent="0.2">
      <c r="A41" s="6"/>
      <c r="B41" s="6"/>
      <c r="C41" s="6"/>
      <c r="D41" s="30"/>
      <c r="E41" s="6"/>
      <c r="F41" s="7"/>
      <c r="G41" s="8"/>
      <c r="AQ41" s="6"/>
      <c r="AR41" s="6"/>
      <c r="AS41" s="6"/>
      <c r="AT41" s="6"/>
      <c r="AU41" s="6"/>
      <c r="AV41" s="6"/>
      <c r="AW41" s="6"/>
      <c r="AX41" s="6"/>
      <c r="AY41" s="6"/>
    </row>
    <row r="42" spans="1:51" s="9" customFormat="1" x14ac:dyDescent="0.2">
      <c r="A42" s="6"/>
      <c r="B42" s="6"/>
      <c r="C42" s="6"/>
      <c r="D42" s="30"/>
      <c r="E42" s="6"/>
      <c r="F42" s="7"/>
      <c r="G42" s="8"/>
      <c r="AQ42" s="6"/>
      <c r="AR42" s="6"/>
      <c r="AS42" s="6"/>
      <c r="AT42" s="6"/>
      <c r="AU42" s="6"/>
      <c r="AV42" s="6"/>
      <c r="AW42" s="6"/>
      <c r="AX42" s="6"/>
      <c r="AY42" s="6"/>
    </row>
    <row r="43" spans="1:51" s="9" customFormat="1" x14ac:dyDescent="0.2">
      <c r="A43" s="6"/>
      <c r="B43" s="6"/>
      <c r="C43" s="6"/>
      <c r="D43" s="30"/>
      <c r="E43" s="6"/>
      <c r="F43" s="7"/>
      <c r="G43" s="8"/>
      <c r="AQ43" s="6"/>
      <c r="AR43" s="6"/>
      <c r="AS43" s="6"/>
      <c r="AT43" s="6"/>
      <c r="AU43" s="6"/>
      <c r="AV43" s="6"/>
      <c r="AW43" s="6"/>
      <c r="AX43" s="6"/>
      <c r="AY43" s="6"/>
    </row>
    <row r="44" spans="1:51" s="9" customFormat="1" x14ac:dyDescent="0.2">
      <c r="A44" s="6"/>
      <c r="B44" s="6"/>
      <c r="C44" s="6"/>
      <c r="D44" s="30"/>
      <c r="E44" s="6"/>
      <c r="F44" s="7"/>
      <c r="G44" s="8"/>
      <c r="AQ44" s="6"/>
      <c r="AR44" s="6"/>
      <c r="AS44" s="6"/>
      <c r="AT44" s="6"/>
      <c r="AU44" s="6"/>
      <c r="AV44" s="6"/>
      <c r="AW44" s="6"/>
      <c r="AX44" s="6"/>
      <c r="AY44" s="6"/>
    </row>
    <row r="45" spans="1:51" s="9" customFormat="1" x14ac:dyDescent="0.2">
      <c r="A45" s="6"/>
      <c r="B45" s="6"/>
      <c r="C45" s="6"/>
      <c r="D45" s="30"/>
      <c r="E45" s="6"/>
      <c r="F45" s="7"/>
      <c r="G45" s="8"/>
      <c r="AQ45" s="6"/>
      <c r="AR45" s="6"/>
      <c r="AS45" s="6"/>
      <c r="AT45" s="6"/>
      <c r="AU45" s="6"/>
      <c r="AV45" s="6"/>
      <c r="AW45" s="6"/>
      <c r="AX45" s="6"/>
      <c r="AY45" s="6"/>
    </row>
    <row r="46" spans="1:51" s="9" customFormat="1" x14ac:dyDescent="0.2">
      <c r="A46" s="6"/>
      <c r="B46" s="6"/>
      <c r="C46" s="6"/>
      <c r="D46" s="30"/>
      <c r="E46" s="6"/>
      <c r="F46" s="7"/>
      <c r="G46" s="8"/>
      <c r="AQ46" s="6"/>
      <c r="AR46" s="6"/>
      <c r="AS46" s="6"/>
      <c r="AT46" s="6"/>
      <c r="AU46" s="6"/>
      <c r="AV46" s="6"/>
      <c r="AW46" s="6"/>
      <c r="AX46" s="6"/>
      <c r="AY46" s="6"/>
    </row>
    <row r="47" spans="1:51" s="9" customFormat="1" x14ac:dyDescent="0.2">
      <c r="A47" s="6"/>
      <c r="B47" s="6"/>
      <c r="C47" s="6"/>
      <c r="D47" s="30"/>
      <c r="E47" s="6"/>
      <c r="F47" s="7"/>
      <c r="G47" s="8"/>
      <c r="AQ47" s="6"/>
      <c r="AR47" s="6"/>
      <c r="AS47" s="6"/>
      <c r="AT47" s="6"/>
      <c r="AU47" s="6"/>
      <c r="AV47" s="6"/>
      <c r="AW47" s="6"/>
      <c r="AX47" s="6"/>
      <c r="AY47" s="6"/>
    </row>
    <row r="48" spans="1:51" s="9" customFormat="1" x14ac:dyDescent="0.2">
      <c r="A48" s="6"/>
      <c r="B48" s="6"/>
      <c r="C48" s="6"/>
      <c r="D48" s="30"/>
      <c r="E48" s="6"/>
      <c r="F48" s="7"/>
      <c r="G48" s="8"/>
      <c r="AQ48" s="6"/>
      <c r="AR48" s="6"/>
      <c r="AS48" s="6"/>
      <c r="AT48" s="6"/>
      <c r="AU48" s="6"/>
      <c r="AV48" s="6"/>
      <c r="AW48" s="6"/>
      <c r="AX48" s="6"/>
      <c r="AY48" s="6"/>
    </row>
    <row r="49" spans="1:51" s="9" customFormat="1" x14ac:dyDescent="0.2">
      <c r="A49" s="6"/>
      <c r="B49" s="6"/>
      <c r="C49" s="6"/>
      <c r="D49" s="30"/>
      <c r="E49" s="6"/>
      <c r="F49" s="7"/>
      <c r="G49" s="8"/>
      <c r="AQ49" s="6"/>
      <c r="AR49" s="6"/>
      <c r="AS49" s="6"/>
      <c r="AT49" s="6"/>
      <c r="AU49" s="6"/>
      <c r="AV49" s="6"/>
      <c r="AW49" s="6"/>
      <c r="AX49" s="6"/>
      <c r="AY49" s="6"/>
    </row>
    <row r="50" spans="1:51" s="9" customFormat="1" x14ac:dyDescent="0.2">
      <c r="A50" s="6"/>
      <c r="B50" s="6"/>
      <c r="C50" s="6"/>
      <c r="D50" s="30"/>
      <c r="E50" s="6"/>
      <c r="F50" s="7"/>
      <c r="G50" s="8"/>
      <c r="AQ50" s="6"/>
      <c r="AR50" s="6"/>
      <c r="AS50" s="6"/>
      <c r="AT50" s="6"/>
      <c r="AU50" s="6"/>
      <c r="AV50" s="6"/>
      <c r="AW50" s="6"/>
      <c r="AX50" s="6"/>
      <c r="AY50" s="6"/>
    </row>
    <row r="51" spans="1:51" s="9" customFormat="1" x14ac:dyDescent="0.2">
      <c r="A51" s="6"/>
      <c r="B51" s="6"/>
      <c r="C51" s="6"/>
      <c r="D51" s="30"/>
      <c r="E51" s="6"/>
      <c r="F51" s="7"/>
      <c r="G51" s="8"/>
      <c r="AQ51" s="6"/>
      <c r="AR51" s="6"/>
      <c r="AS51" s="6"/>
      <c r="AT51" s="6"/>
      <c r="AU51" s="6"/>
      <c r="AV51" s="6"/>
      <c r="AW51" s="6"/>
      <c r="AX51" s="6"/>
      <c r="AY51" s="6"/>
    </row>
    <row r="52" spans="1:51" s="9" customFormat="1" x14ac:dyDescent="0.2">
      <c r="A52" s="6"/>
      <c r="B52" s="6"/>
      <c r="C52" s="6"/>
      <c r="D52" s="30"/>
      <c r="E52" s="6"/>
      <c r="F52" s="7"/>
      <c r="G52" s="8"/>
      <c r="AQ52" s="6"/>
      <c r="AR52" s="6"/>
      <c r="AS52" s="6"/>
      <c r="AT52" s="6"/>
      <c r="AU52" s="6"/>
      <c r="AV52" s="6"/>
      <c r="AW52" s="6"/>
      <c r="AX52" s="6"/>
      <c r="AY52" s="6"/>
    </row>
    <row r="53" spans="1:51" s="9" customFormat="1" x14ac:dyDescent="0.2">
      <c r="A53" s="6"/>
      <c r="B53" s="6"/>
      <c r="C53" s="6"/>
      <c r="D53" s="30"/>
      <c r="E53" s="6"/>
      <c r="F53" s="7"/>
      <c r="G53" s="8"/>
      <c r="AQ53" s="6"/>
      <c r="AR53" s="6"/>
      <c r="AS53" s="6"/>
      <c r="AT53" s="6"/>
      <c r="AU53" s="6"/>
      <c r="AV53" s="6"/>
      <c r="AW53" s="6"/>
      <c r="AX53" s="6"/>
      <c r="AY53" s="6"/>
    </row>
    <row r="54" spans="1:51" s="9" customFormat="1" x14ac:dyDescent="0.2">
      <c r="A54" s="6"/>
      <c r="B54" s="6"/>
      <c r="C54" s="6"/>
      <c r="D54" s="30"/>
      <c r="E54" s="6"/>
      <c r="F54" s="7"/>
      <c r="G54" s="8"/>
      <c r="AQ54" s="6"/>
      <c r="AR54" s="6"/>
      <c r="AS54" s="6"/>
      <c r="AT54" s="6"/>
      <c r="AU54" s="6"/>
      <c r="AV54" s="6"/>
      <c r="AW54" s="6"/>
      <c r="AX54" s="6"/>
      <c r="AY54" s="6"/>
    </row>
    <row r="55" spans="1:51" s="9" customFormat="1" x14ac:dyDescent="0.2">
      <c r="A55" s="6"/>
      <c r="B55" s="6"/>
      <c r="C55" s="6"/>
      <c r="D55" s="30"/>
      <c r="E55" s="6"/>
      <c r="F55" s="7"/>
      <c r="G55" s="8"/>
      <c r="AQ55" s="6"/>
      <c r="AR55" s="6"/>
      <c r="AS55" s="6"/>
      <c r="AT55" s="6"/>
      <c r="AU55" s="6"/>
      <c r="AV55" s="6"/>
      <c r="AW55" s="6"/>
      <c r="AX55" s="6"/>
      <c r="AY55" s="6"/>
    </row>
    <row r="56" spans="1:51" s="9" customFormat="1" x14ac:dyDescent="0.2">
      <c r="A56" s="6"/>
      <c r="B56" s="6"/>
      <c r="C56" s="6"/>
      <c r="D56" s="30"/>
      <c r="E56" s="6"/>
      <c r="F56" s="7"/>
      <c r="G56" s="8"/>
      <c r="AQ56" s="6"/>
      <c r="AR56" s="6"/>
      <c r="AS56" s="6"/>
      <c r="AT56" s="6"/>
      <c r="AU56" s="6"/>
      <c r="AV56" s="6"/>
      <c r="AW56" s="6"/>
      <c r="AX56" s="6"/>
      <c r="AY56" s="6"/>
    </row>
    <row r="57" spans="1:51" s="9" customFormat="1" x14ac:dyDescent="0.2">
      <c r="A57" s="6"/>
      <c r="B57" s="6"/>
      <c r="C57" s="6"/>
      <c r="D57" s="30"/>
      <c r="E57" s="6"/>
      <c r="F57" s="7"/>
      <c r="G57" s="8"/>
      <c r="AQ57" s="6"/>
      <c r="AR57" s="6"/>
      <c r="AS57" s="6"/>
      <c r="AT57" s="6"/>
      <c r="AU57" s="6"/>
      <c r="AV57" s="6"/>
      <c r="AW57" s="6"/>
      <c r="AX57" s="6"/>
      <c r="AY57" s="6"/>
    </row>
    <row r="58" spans="1:51" s="9" customFormat="1" x14ac:dyDescent="0.2">
      <c r="A58" s="6"/>
      <c r="B58" s="6"/>
      <c r="C58" s="6"/>
      <c r="D58" s="30"/>
      <c r="E58" s="6"/>
      <c r="F58" s="7"/>
      <c r="G58" s="8"/>
      <c r="AQ58" s="6"/>
      <c r="AR58" s="6"/>
      <c r="AS58" s="6"/>
      <c r="AT58" s="6"/>
      <c r="AU58" s="6"/>
      <c r="AV58" s="6"/>
      <c r="AW58" s="6"/>
      <c r="AX58" s="6"/>
      <c r="AY58" s="6"/>
    </row>
    <row r="59" spans="1:51" s="9" customFormat="1" x14ac:dyDescent="0.2">
      <c r="A59" s="6"/>
      <c r="B59" s="6"/>
      <c r="C59" s="6"/>
      <c r="D59" s="30"/>
      <c r="E59" s="6"/>
      <c r="F59" s="7"/>
      <c r="G59" s="8"/>
      <c r="AQ59" s="6"/>
      <c r="AR59" s="6"/>
      <c r="AS59" s="6"/>
      <c r="AT59" s="6"/>
      <c r="AU59" s="6"/>
      <c r="AV59" s="6"/>
      <c r="AW59" s="6"/>
      <c r="AX59" s="6"/>
      <c r="AY59" s="6"/>
    </row>
    <row r="60" spans="1:51" s="9" customFormat="1" x14ac:dyDescent="0.2">
      <c r="A60" s="6"/>
      <c r="B60" s="6"/>
      <c r="C60" s="6"/>
      <c r="D60" s="30"/>
      <c r="E60" s="6"/>
      <c r="F60" s="7"/>
      <c r="G60" s="8"/>
      <c r="AQ60" s="6"/>
      <c r="AR60" s="6"/>
      <c r="AS60" s="6"/>
      <c r="AT60" s="6"/>
      <c r="AU60" s="6"/>
      <c r="AV60" s="6"/>
      <c r="AW60" s="6"/>
      <c r="AX60" s="6"/>
      <c r="AY60" s="6"/>
    </row>
    <row r="61" spans="1:51" s="9" customFormat="1" x14ac:dyDescent="0.2">
      <c r="A61" s="6"/>
      <c r="B61" s="6"/>
      <c r="C61" s="6"/>
      <c r="D61" s="30"/>
      <c r="E61" s="6"/>
      <c r="F61" s="7"/>
      <c r="G61" s="8"/>
      <c r="AQ61" s="6"/>
      <c r="AR61" s="6"/>
      <c r="AS61" s="6"/>
      <c r="AT61" s="6"/>
      <c r="AU61" s="6"/>
      <c r="AV61" s="6"/>
      <c r="AW61" s="6"/>
      <c r="AX61" s="6"/>
      <c r="AY61" s="6"/>
    </row>
    <row r="62" spans="1:51" s="9" customFormat="1" x14ac:dyDescent="0.2">
      <c r="A62" s="6"/>
      <c r="B62" s="6"/>
      <c r="C62" s="6"/>
      <c r="D62" s="30"/>
      <c r="E62" s="6"/>
      <c r="F62" s="7"/>
      <c r="G62" s="8"/>
      <c r="AQ62" s="6"/>
      <c r="AR62" s="6"/>
      <c r="AS62" s="6"/>
      <c r="AT62" s="6"/>
      <c r="AU62" s="6"/>
      <c r="AV62" s="6"/>
      <c r="AW62" s="6"/>
      <c r="AX62" s="6"/>
      <c r="AY62" s="6"/>
    </row>
    <row r="63" spans="1:51" s="9" customFormat="1" x14ac:dyDescent="0.2">
      <c r="A63" s="6"/>
      <c r="B63" s="6"/>
      <c r="C63" s="6"/>
      <c r="D63" s="30"/>
      <c r="E63" s="6"/>
      <c r="F63" s="7"/>
      <c r="G63" s="8"/>
      <c r="AQ63" s="6"/>
      <c r="AR63" s="6"/>
      <c r="AS63" s="6"/>
      <c r="AT63" s="6"/>
      <c r="AU63" s="6"/>
      <c r="AV63" s="6"/>
      <c r="AW63" s="6"/>
      <c r="AX63" s="6"/>
      <c r="AY63" s="6"/>
    </row>
    <row r="64" spans="1:51" s="9" customFormat="1" x14ac:dyDescent="0.2">
      <c r="A64" s="6"/>
      <c r="B64" s="6"/>
      <c r="C64" s="6"/>
      <c r="D64" s="30"/>
      <c r="E64" s="6"/>
      <c r="F64" s="7"/>
      <c r="G64" s="8"/>
      <c r="AQ64" s="6"/>
      <c r="AR64" s="6"/>
      <c r="AS64" s="6"/>
      <c r="AT64" s="6"/>
      <c r="AU64" s="6"/>
      <c r="AV64" s="6"/>
      <c r="AW64" s="6"/>
      <c r="AX64" s="6"/>
      <c r="AY64" s="6"/>
    </row>
    <row r="65" spans="1:51" s="9" customFormat="1" x14ac:dyDescent="0.2">
      <c r="A65" s="6"/>
      <c r="B65" s="6"/>
      <c r="C65" s="6"/>
      <c r="D65" s="30"/>
      <c r="E65" s="6"/>
      <c r="F65" s="7"/>
      <c r="G65" s="8"/>
      <c r="AQ65" s="6"/>
      <c r="AR65" s="6"/>
      <c r="AS65" s="6"/>
      <c r="AT65" s="6"/>
      <c r="AU65" s="6"/>
      <c r="AV65" s="6"/>
      <c r="AW65" s="6"/>
      <c r="AX65" s="6"/>
      <c r="AY65" s="6"/>
    </row>
    <row r="66" spans="1:51" s="9" customFormat="1" x14ac:dyDescent="0.2">
      <c r="A66" s="6"/>
      <c r="B66" s="6"/>
      <c r="C66" s="6"/>
      <c r="D66" s="30"/>
      <c r="E66" s="6"/>
      <c r="F66" s="7"/>
      <c r="G66" s="8"/>
      <c r="AQ66" s="6"/>
      <c r="AR66" s="6"/>
      <c r="AS66" s="6"/>
      <c r="AT66" s="6"/>
      <c r="AU66" s="6"/>
      <c r="AV66" s="6"/>
      <c r="AW66" s="6"/>
      <c r="AX66" s="6"/>
      <c r="AY66" s="6"/>
    </row>
    <row r="67" spans="1:51" s="9" customFormat="1" x14ac:dyDescent="0.2">
      <c r="A67" s="6"/>
      <c r="B67" s="6"/>
      <c r="C67" s="6"/>
      <c r="D67" s="30"/>
      <c r="E67" s="6"/>
      <c r="F67" s="7"/>
      <c r="G67" s="8"/>
      <c r="AQ67" s="6"/>
      <c r="AR67" s="6"/>
      <c r="AS67" s="6"/>
      <c r="AT67" s="6"/>
      <c r="AU67" s="6"/>
      <c r="AV67" s="6"/>
      <c r="AW67" s="6"/>
      <c r="AX67" s="6"/>
      <c r="AY67" s="6"/>
    </row>
    <row r="68" spans="1:51" s="9" customFormat="1" x14ac:dyDescent="0.2">
      <c r="A68" s="6"/>
      <c r="B68" s="6"/>
      <c r="C68" s="6"/>
      <c r="D68" s="30"/>
      <c r="E68" s="6"/>
      <c r="F68" s="7"/>
      <c r="G68" s="8"/>
      <c r="AQ68" s="6"/>
      <c r="AR68" s="6"/>
      <c r="AS68" s="6"/>
      <c r="AT68" s="6"/>
      <c r="AU68" s="6"/>
      <c r="AV68" s="6"/>
      <c r="AW68" s="6"/>
      <c r="AX68" s="6"/>
      <c r="AY68" s="6"/>
    </row>
    <row r="69" spans="1:51" s="9" customFormat="1" x14ac:dyDescent="0.2">
      <c r="A69" s="6"/>
      <c r="B69" s="6"/>
      <c r="C69" s="6"/>
      <c r="D69" s="30"/>
      <c r="E69" s="6"/>
      <c r="F69" s="7"/>
      <c r="G69" s="8"/>
      <c r="AQ69" s="6"/>
      <c r="AR69" s="6"/>
      <c r="AS69" s="6"/>
      <c r="AT69" s="6"/>
      <c r="AU69" s="6"/>
      <c r="AV69" s="6"/>
      <c r="AW69" s="6"/>
      <c r="AX69" s="6"/>
      <c r="AY69" s="6"/>
    </row>
    <row r="70" spans="1:51" s="9" customFormat="1" x14ac:dyDescent="0.2">
      <c r="A70" s="6"/>
      <c r="B70" s="6"/>
      <c r="C70" s="6"/>
      <c r="D70" s="30"/>
      <c r="E70" s="6"/>
      <c r="F70" s="7"/>
      <c r="G70" s="8"/>
      <c r="AQ70" s="6"/>
      <c r="AR70" s="6"/>
      <c r="AS70" s="6"/>
      <c r="AT70" s="6"/>
      <c r="AU70" s="6"/>
      <c r="AV70" s="6"/>
      <c r="AW70" s="6"/>
      <c r="AX70" s="6"/>
      <c r="AY70" s="6"/>
    </row>
    <row r="71" spans="1:51" s="9" customFormat="1" x14ac:dyDescent="0.2">
      <c r="A71" s="6"/>
      <c r="B71" s="6"/>
      <c r="C71" s="6"/>
      <c r="D71" s="30"/>
      <c r="E71" s="6"/>
      <c r="F71" s="7"/>
      <c r="G71" s="8"/>
      <c r="AQ71" s="6"/>
      <c r="AR71" s="6"/>
      <c r="AS71" s="6"/>
      <c r="AT71" s="6"/>
      <c r="AU71" s="6"/>
      <c r="AV71" s="6"/>
      <c r="AW71" s="6"/>
      <c r="AX71" s="6"/>
      <c r="AY71" s="6"/>
    </row>
    <row r="72" spans="1:51" s="9" customFormat="1" x14ac:dyDescent="0.2">
      <c r="A72" s="6"/>
      <c r="B72" s="6"/>
      <c r="C72" s="6"/>
      <c r="D72" s="30"/>
      <c r="E72" s="6"/>
      <c r="F72" s="7"/>
      <c r="G72" s="8"/>
      <c r="AQ72" s="6"/>
      <c r="AR72" s="6"/>
      <c r="AS72" s="6"/>
      <c r="AT72" s="6"/>
      <c r="AU72" s="6"/>
      <c r="AV72" s="6"/>
      <c r="AW72" s="6"/>
      <c r="AX72" s="6"/>
      <c r="AY72" s="6"/>
    </row>
    <row r="73" spans="1:51" s="9" customFormat="1" x14ac:dyDescent="0.2">
      <c r="A73" s="6"/>
      <c r="B73" s="6"/>
      <c r="C73" s="6"/>
      <c r="D73" s="30"/>
      <c r="E73" s="6"/>
      <c r="F73" s="7"/>
      <c r="G73" s="8"/>
      <c r="AQ73" s="6"/>
      <c r="AR73" s="6"/>
      <c r="AS73" s="6"/>
      <c r="AT73" s="6"/>
      <c r="AU73" s="6"/>
      <c r="AV73" s="6"/>
      <c r="AW73" s="6"/>
      <c r="AX73" s="6"/>
      <c r="AY73" s="6"/>
    </row>
    <row r="74" spans="1:51" s="9" customFormat="1" x14ac:dyDescent="0.2">
      <c r="A74" s="6"/>
      <c r="B74" s="6"/>
      <c r="C74" s="6"/>
      <c r="D74" s="30"/>
      <c r="E74" s="6"/>
      <c r="F74" s="7"/>
      <c r="G74" s="8"/>
      <c r="AQ74" s="6"/>
      <c r="AR74" s="6"/>
      <c r="AS74" s="6"/>
      <c r="AT74" s="6"/>
      <c r="AU74" s="6"/>
      <c r="AV74" s="6"/>
      <c r="AW74" s="6"/>
      <c r="AX74" s="6"/>
      <c r="AY74" s="6"/>
    </row>
    <row r="75" spans="1:51" s="9" customFormat="1" x14ac:dyDescent="0.2">
      <c r="A75" s="6"/>
      <c r="B75" s="6"/>
      <c r="C75" s="6"/>
      <c r="D75" s="30"/>
      <c r="E75" s="6"/>
      <c r="F75" s="7"/>
      <c r="G75" s="8"/>
      <c r="AQ75" s="6"/>
      <c r="AR75" s="6"/>
      <c r="AS75" s="6"/>
      <c r="AT75" s="6"/>
      <c r="AU75" s="6"/>
      <c r="AV75" s="6"/>
      <c r="AW75" s="6"/>
      <c r="AX75" s="6"/>
      <c r="AY75" s="6"/>
    </row>
    <row r="76" spans="1:51" s="9" customFormat="1" x14ac:dyDescent="0.2">
      <c r="A76" s="6"/>
      <c r="B76" s="6"/>
      <c r="C76" s="6"/>
      <c r="D76" s="30"/>
      <c r="E76" s="6"/>
      <c r="F76" s="7"/>
      <c r="G76" s="8"/>
      <c r="AQ76" s="6"/>
      <c r="AR76" s="6"/>
      <c r="AS76" s="6"/>
      <c r="AT76" s="6"/>
      <c r="AU76" s="6"/>
      <c r="AV76" s="6"/>
      <c r="AW76" s="6"/>
      <c r="AX76" s="6"/>
      <c r="AY76" s="6"/>
    </row>
    <row r="77" spans="1:51" s="9" customFormat="1" x14ac:dyDescent="0.2">
      <c r="A77" s="6"/>
      <c r="B77" s="6"/>
      <c r="C77" s="6"/>
      <c r="D77" s="30"/>
      <c r="E77" s="6"/>
      <c r="F77" s="7"/>
      <c r="G77" s="8"/>
      <c r="AQ77" s="6"/>
      <c r="AR77" s="6"/>
      <c r="AS77" s="6"/>
      <c r="AT77" s="6"/>
      <c r="AU77" s="6"/>
      <c r="AV77" s="6"/>
      <c r="AW77" s="6"/>
      <c r="AX77" s="6"/>
      <c r="AY77" s="6"/>
    </row>
    <row r="78" spans="1:51" s="9" customFormat="1" x14ac:dyDescent="0.2">
      <c r="A78" s="6"/>
      <c r="B78" s="6"/>
      <c r="C78" s="6"/>
      <c r="D78" s="30"/>
      <c r="E78" s="6"/>
      <c r="F78" s="7"/>
      <c r="G78" s="8"/>
      <c r="AQ78" s="6"/>
      <c r="AR78" s="6"/>
      <c r="AS78" s="6"/>
      <c r="AT78" s="6"/>
      <c r="AU78" s="6"/>
      <c r="AV78" s="6"/>
      <c r="AW78" s="6"/>
      <c r="AX78" s="6"/>
      <c r="AY78" s="6"/>
    </row>
    <row r="79" spans="1:51" s="9" customFormat="1" x14ac:dyDescent="0.2">
      <c r="A79" s="6"/>
      <c r="B79" s="6"/>
      <c r="C79" s="6"/>
      <c r="D79" s="30"/>
      <c r="E79" s="6"/>
      <c r="F79" s="7"/>
      <c r="G79" s="8"/>
      <c r="AQ79" s="6"/>
      <c r="AR79" s="6"/>
      <c r="AS79" s="6"/>
      <c r="AT79" s="6"/>
      <c r="AU79" s="6"/>
      <c r="AV79" s="6"/>
      <c r="AW79" s="6"/>
      <c r="AX79" s="6"/>
      <c r="AY79" s="6"/>
    </row>
    <row r="80" spans="1:51" s="9" customFormat="1" x14ac:dyDescent="0.2">
      <c r="A80" s="6"/>
      <c r="B80" s="6"/>
      <c r="C80" s="6"/>
      <c r="D80" s="30"/>
      <c r="E80" s="6"/>
      <c r="F80" s="7"/>
      <c r="G80" s="8"/>
      <c r="AQ80" s="6"/>
      <c r="AR80" s="6"/>
      <c r="AS80" s="6"/>
      <c r="AT80" s="6"/>
      <c r="AU80" s="6"/>
      <c r="AV80" s="6"/>
      <c r="AW80" s="6"/>
      <c r="AX80" s="6"/>
      <c r="AY80" s="6"/>
    </row>
    <row r="81" spans="1:51" s="9" customFormat="1" x14ac:dyDescent="0.2">
      <c r="A81" s="6"/>
      <c r="B81" s="6"/>
      <c r="C81" s="6"/>
      <c r="D81" s="30"/>
      <c r="E81" s="6"/>
      <c r="F81" s="7"/>
      <c r="G81" s="8"/>
      <c r="AQ81" s="6"/>
      <c r="AR81" s="6"/>
      <c r="AS81" s="6"/>
      <c r="AT81" s="6"/>
      <c r="AU81" s="6"/>
      <c r="AV81" s="6"/>
      <c r="AW81" s="6"/>
      <c r="AX81" s="6"/>
      <c r="AY81" s="6"/>
    </row>
    <row r="82" spans="1:51" s="9" customFormat="1" x14ac:dyDescent="0.2">
      <c r="A82" s="6"/>
      <c r="B82" s="6"/>
      <c r="C82" s="6"/>
      <c r="D82" s="30"/>
      <c r="E82" s="6"/>
      <c r="F82" s="7"/>
      <c r="G82" s="8"/>
      <c r="AQ82" s="6"/>
      <c r="AR82" s="6"/>
      <c r="AS82" s="6"/>
      <c r="AT82" s="6"/>
      <c r="AU82" s="6"/>
      <c r="AV82" s="6"/>
      <c r="AW82" s="6"/>
      <c r="AX82" s="6"/>
      <c r="AY82" s="6"/>
    </row>
    <row r="83" spans="1:51" s="9" customFormat="1" x14ac:dyDescent="0.2">
      <c r="A83" s="6"/>
      <c r="B83" s="6"/>
      <c r="C83" s="6"/>
      <c r="D83" s="30"/>
      <c r="E83" s="6"/>
      <c r="F83" s="7"/>
      <c r="G83" s="8"/>
      <c r="AQ83" s="6"/>
      <c r="AR83" s="6"/>
      <c r="AS83" s="6"/>
      <c r="AT83" s="6"/>
      <c r="AU83" s="6"/>
      <c r="AV83" s="6"/>
      <c r="AW83" s="6"/>
      <c r="AX83" s="6"/>
      <c r="AY83" s="6"/>
    </row>
    <row r="84" spans="1:51" s="9" customFormat="1" x14ac:dyDescent="0.2">
      <c r="A84" s="6"/>
      <c r="B84" s="6"/>
      <c r="C84" s="6"/>
      <c r="D84" s="30"/>
      <c r="E84" s="6"/>
      <c r="F84" s="7"/>
      <c r="G84" s="8"/>
      <c r="AQ84" s="6"/>
      <c r="AR84" s="6"/>
      <c r="AS84" s="6"/>
      <c r="AT84" s="6"/>
      <c r="AU84" s="6"/>
      <c r="AV84" s="6"/>
      <c r="AW84" s="6"/>
      <c r="AX84" s="6"/>
      <c r="AY84" s="6"/>
    </row>
    <row r="85" spans="1:51" s="9" customFormat="1" x14ac:dyDescent="0.2">
      <c r="A85" s="6"/>
      <c r="B85" s="6"/>
      <c r="C85" s="6"/>
      <c r="D85" s="30"/>
      <c r="E85" s="6"/>
      <c r="F85" s="7"/>
      <c r="G85" s="8"/>
      <c r="AQ85" s="6"/>
      <c r="AR85" s="6"/>
      <c r="AS85" s="6"/>
      <c r="AT85" s="6"/>
      <c r="AU85" s="6"/>
      <c r="AV85" s="6"/>
      <c r="AW85" s="6"/>
      <c r="AX85" s="6"/>
      <c r="AY85" s="6"/>
    </row>
    <row r="86" spans="1:51" s="9" customFormat="1" x14ac:dyDescent="0.2">
      <c r="A86" s="6"/>
      <c r="B86" s="6"/>
      <c r="C86" s="6"/>
      <c r="D86" s="30"/>
      <c r="E86" s="6"/>
      <c r="F86" s="7"/>
      <c r="G86" s="8"/>
      <c r="AQ86" s="6"/>
      <c r="AR86" s="6"/>
      <c r="AS86" s="6"/>
      <c r="AT86" s="6"/>
      <c r="AU86" s="6"/>
      <c r="AV86" s="6"/>
      <c r="AW86" s="6"/>
      <c r="AX86" s="6"/>
      <c r="AY86" s="6"/>
    </row>
  </sheetData>
  <autoFilter ref="A9:AP22"/>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&amp;L&amp;K000000&amp;F  -  &amp;14&amp;A&amp;R&amp;K000000Page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254"/>
  <sheetViews>
    <sheetView zoomScale="60" zoomScaleNormal="60" zoomScalePageLayoutView="155" workbookViewId="0">
      <selection activeCell="A5" sqref="A5"/>
    </sheetView>
  </sheetViews>
  <sheetFormatPr defaultColWidth="15" defaultRowHeight="15.75" x14ac:dyDescent="0.2"/>
  <cols>
    <col min="1" max="1" width="7.42578125" style="63" customWidth="1"/>
    <col min="2" max="2" width="18.42578125" style="63" customWidth="1"/>
    <col min="3" max="3" width="19.85546875" style="63" customWidth="1"/>
    <col min="4" max="4" width="81.85546875" style="104" customWidth="1"/>
    <col min="5" max="5" width="14.85546875" style="105" bestFit="1" customWidth="1"/>
    <col min="6" max="6" width="21.140625" style="63" customWidth="1"/>
    <col min="7" max="7" width="52.85546875" style="61" customWidth="1"/>
    <col min="8" max="8" width="17.140625" style="63" customWidth="1"/>
    <col min="9" max="47" width="15" style="62"/>
    <col min="48" max="16384" width="15" style="63"/>
  </cols>
  <sheetData>
    <row r="1" spans="1:48" s="6" customFormat="1" ht="94.5" customHeight="1" x14ac:dyDescent="0.3">
      <c r="A1" s="53" t="s">
        <v>0</v>
      </c>
      <c r="B1" s="49"/>
      <c r="C1" s="50"/>
      <c r="D1" s="5"/>
      <c r="E1" s="5"/>
      <c r="G1" s="7"/>
      <c r="I1" s="8"/>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row>
    <row r="2" spans="1:48" s="6" customFormat="1" ht="20.25" x14ac:dyDescent="0.2">
      <c r="A2" s="1" t="str">
        <f>[1]SUMMARY!A2</f>
        <v>RFQ #20-012-26, Employee Healthcare Administrative Services</v>
      </c>
      <c r="B2" s="51"/>
      <c r="C2" s="52"/>
      <c r="D2" s="5"/>
      <c r="E2" s="5"/>
      <c r="G2" s="7"/>
      <c r="I2" s="8"/>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row>
    <row r="3" spans="1:48" s="6" customFormat="1" ht="20.25" x14ac:dyDescent="0.2">
      <c r="A3" s="1" t="str">
        <f>[1]SUMMARY!A3</f>
        <v>Department:  Human Resources</v>
      </c>
      <c r="B3" s="51"/>
      <c r="C3" s="52"/>
      <c r="D3" s="12"/>
      <c r="E3" s="12"/>
      <c r="G3" s="7"/>
      <c r="I3" s="8"/>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row>
    <row r="4" spans="1:48" s="6" customFormat="1" ht="18.75" x14ac:dyDescent="0.2">
      <c r="A4" s="36" t="str">
        <f>'MIN REQS'!A4</f>
        <v>VENDOR:  Company name</v>
      </c>
      <c r="B4" s="37"/>
      <c r="C4" s="38"/>
      <c r="D4" s="39"/>
      <c r="E4" s="39"/>
      <c r="G4" s="7"/>
      <c r="I4" s="8"/>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row>
    <row r="5" spans="1:48" ht="18.75" x14ac:dyDescent="0.2">
      <c r="A5" s="66"/>
      <c r="B5" s="51"/>
      <c r="C5" s="52"/>
      <c r="D5" s="64"/>
      <c r="E5" s="65"/>
    </row>
    <row r="6" spans="1:48" s="68" customFormat="1" ht="23.25" thickBot="1" x14ac:dyDescent="0.25">
      <c r="A6" s="67"/>
      <c r="D6" s="69"/>
      <c r="E6" s="70"/>
      <c r="G6" s="71"/>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row>
    <row r="7" spans="1:48" s="74" customFormat="1" ht="25.5" x14ac:dyDescent="0.2">
      <c r="A7" s="170" t="s">
        <v>13</v>
      </c>
      <c r="B7" s="171"/>
      <c r="C7" s="171"/>
      <c r="D7" s="171"/>
      <c r="E7" s="172"/>
      <c r="F7" s="173" t="s">
        <v>15</v>
      </c>
      <c r="G7" s="174"/>
      <c r="H7" s="175"/>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row>
    <row r="8" spans="1:48" s="81" customFormat="1" ht="112.5" x14ac:dyDescent="0.2">
      <c r="A8" s="75" t="s">
        <v>1</v>
      </c>
      <c r="B8" s="76" t="s">
        <v>2</v>
      </c>
      <c r="C8" s="77" t="s">
        <v>3</v>
      </c>
      <c r="D8" s="76" t="s">
        <v>4</v>
      </c>
      <c r="E8" s="78" t="s">
        <v>8</v>
      </c>
      <c r="F8" s="20" t="s">
        <v>10</v>
      </c>
      <c r="G8" s="113" t="s">
        <v>11</v>
      </c>
      <c r="H8" s="112" t="s">
        <v>9</v>
      </c>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row>
    <row r="9" spans="1:48" s="81" customFormat="1" ht="19.5" thickBot="1" x14ac:dyDescent="0.25">
      <c r="A9" s="82"/>
      <c r="B9" s="83"/>
      <c r="C9" s="84"/>
      <c r="D9" s="83"/>
      <c r="E9" s="85"/>
      <c r="F9" s="79"/>
      <c r="G9" s="113"/>
      <c r="H9" s="107"/>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row>
    <row r="10" spans="1:48" ht="72" customHeight="1" x14ac:dyDescent="0.2">
      <c r="A10" s="86">
        <v>1</v>
      </c>
      <c r="B10" s="176" t="s">
        <v>17</v>
      </c>
      <c r="C10" s="176" t="s">
        <v>18</v>
      </c>
      <c r="D10" s="87" t="s">
        <v>19</v>
      </c>
      <c r="E10" s="168">
        <v>1</v>
      </c>
      <c r="F10" s="88"/>
      <c r="G10" s="114"/>
      <c r="H10" s="108"/>
    </row>
    <row r="11" spans="1:48" ht="63.6" customHeight="1" x14ac:dyDescent="0.2">
      <c r="A11" s="89">
        <f>A10+1</f>
        <v>2</v>
      </c>
      <c r="B11" s="162"/>
      <c r="C11" s="162"/>
      <c r="D11" s="90" t="s">
        <v>20</v>
      </c>
      <c r="E11" s="155"/>
      <c r="F11" s="91"/>
      <c r="G11" s="115"/>
      <c r="H11" s="109"/>
    </row>
    <row r="12" spans="1:48" ht="107.45" customHeight="1" x14ac:dyDescent="0.2">
      <c r="A12" s="89">
        <f>A11+1</f>
        <v>3</v>
      </c>
      <c r="B12" s="162"/>
      <c r="C12" s="162"/>
      <c r="D12" s="90" t="s">
        <v>21</v>
      </c>
      <c r="E12" s="155"/>
      <c r="F12" s="91"/>
      <c r="G12" s="115"/>
      <c r="H12" s="109"/>
    </row>
    <row r="13" spans="1:48" ht="102.95" customHeight="1" x14ac:dyDescent="0.2">
      <c r="A13" s="89">
        <f t="shared" ref="A13:A75" si="0">A12+1</f>
        <v>4</v>
      </c>
      <c r="B13" s="162"/>
      <c r="C13" s="162"/>
      <c r="D13" s="90" t="s">
        <v>22</v>
      </c>
      <c r="E13" s="155"/>
      <c r="F13" s="91"/>
      <c r="G13" s="115"/>
      <c r="H13" s="109"/>
    </row>
    <row r="14" spans="1:48" ht="113.45" customHeight="1" x14ac:dyDescent="0.2">
      <c r="A14" s="89">
        <f t="shared" si="0"/>
        <v>5</v>
      </c>
      <c r="B14" s="162"/>
      <c r="C14" s="162"/>
      <c r="D14" s="90" t="s">
        <v>23</v>
      </c>
      <c r="E14" s="155"/>
      <c r="F14" s="91"/>
      <c r="G14" s="115"/>
      <c r="H14" s="109"/>
    </row>
    <row r="15" spans="1:48" ht="158.44999999999999" customHeight="1" x14ac:dyDescent="0.2">
      <c r="A15" s="89">
        <f t="shared" si="0"/>
        <v>6</v>
      </c>
      <c r="B15" s="162"/>
      <c r="C15" s="165"/>
      <c r="D15" s="92" t="s">
        <v>145</v>
      </c>
      <c r="E15" s="155"/>
      <c r="F15" s="93"/>
      <c r="G15" s="116"/>
      <c r="H15" s="110"/>
    </row>
    <row r="16" spans="1:48" s="62" customFormat="1" ht="72.599999999999994" customHeight="1" x14ac:dyDescent="0.2">
      <c r="A16" s="89">
        <f t="shared" si="0"/>
        <v>7</v>
      </c>
      <c r="B16" s="162"/>
      <c r="C16" s="161" t="s">
        <v>24</v>
      </c>
      <c r="D16" s="90" t="s">
        <v>25</v>
      </c>
      <c r="E16" s="154">
        <v>2</v>
      </c>
      <c r="F16" s="94"/>
      <c r="G16" s="117"/>
      <c r="H16" s="111"/>
    </row>
    <row r="17" spans="1:8" s="62" customFormat="1" ht="158.44999999999999" customHeight="1" x14ac:dyDescent="0.2">
      <c r="A17" s="89">
        <f t="shared" si="0"/>
        <v>8</v>
      </c>
      <c r="B17" s="162"/>
      <c r="C17" s="162"/>
      <c r="D17" s="90" t="s">
        <v>26</v>
      </c>
      <c r="E17" s="155"/>
      <c r="F17" s="91"/>
      <c r="G17" s="115"/>
      <c r="H17" s="109"/>
    </row>
    <row r="18" spans="1:8" s="62" customFormat="1" ht="80.099999999999994" customHeight="1" x14ac:dyDescent="0.2">
      <c r="A18" s="89">
        <f t="shared" si="0"/>
        <v>9</v>
      </c>
      <c r="B18" s="162"/>
      <c r="C18" s="162"/>
      <c r="D18" s="90" t="s">
        <v>27</v>
      </c>
      <c r="E18" s="155"/>
      <c r="F18" s="91"/>
      <c r="G18" s="115"/>
      <c r="H18" s="109"/>
    </row>
    <row r="19" spans="1:8" s="62" customFormat="1" ht="57.6" customHeight="1" x14ac:dyDescent="0.2">
      <c r="A19" s="89">
        <f t="shared" si="0"/>
        <v>10</v>
      </c>
      <c r="B19" s="162"/>
      <c r="C19" s="162"/>
      <c r="D19" s="90" t="s">
        <v>28</v>
      </c>
      <c r="E19" s="155"/>
      <c r="F19" s="91"/>
      <c r="G19" s="115"/>
      <c r="H19" s="109"/>
    </row>
    <row r="20" spans="1:8" s="62" customFormat="1" ht="106.5" customHeight="1" x14ac:dyDescent="0.2">
      <c r="A20" s="89">
        <f t="shared" si="0"/>
        <v>11</v>
      </c>
      <c r="B20" s="162"/>
      <c r="C20" s="162"/>
      <c r="D20" s="90" t="s">
        <v>29</v>
      </c>
      <c r="E20" s="155"/>
      <c r="F20" s="91"/>
      <c r="G20" s="115"/>
      <c r="H20" s="109"/>
    </row>
    <row r="21" spans="1:8" s="62" customFormat="1" ht="92.1" customHeight="1" x14ac:dyDescent="0.2">
      <c r="A21" s="89">
        <f t="shared" si="0"/>
        <v>12</v>
      </c>
      <c r="B21" s="162"/>
      <c r="C21" s="162"/>
      <c r="D21" s="90" t="s">
        <v>30</v>
      </c>
      <c r="E21" s="155"/>
      <c r="F21" s="91"/>
      <c r="G21" s="115"/>
      <c r="H21" s="109"/>
    </row>
    <row r="22" spans="1:8" s="62" customFormat="1" ht="57" customHeight="1" x14ac:dyDescent="0.2">
      <c r="A22" s="89">
        <f>+A21+1</f>
        <v>13</v>
      </c>
      <c r="B22" s="162"/>
      <c r="C22" s="162"/>
      <c r="D22" s="90" t="s">
        <v>34</v>
      </c>
      <c r="E22" s="155"/>
      <c r="F22" s="91"/>
      <c r="G22" s="115"/>
      <c r="H22" s="109"/>
    </row>
    <row r="23" spans="1:8" s="62" customFormat="1" ht="35.450000000000003" customHeight="1" x14ac:dyDescent="0.2">
      <c r="A23" s="89">
        <f t="shared" si="0"/>
        <v>14</v>
      </c>
      <c r="B23" s="162"/>
      <c r="C23" s="162"/>
      <c r="D23" s="90" t="s">
        <v>35</v>
      </c>
      <c r="E23" s="155"/>
      <c r="F23" s="91"/>
      <c r="G23" s="115"/>
      <c r="H23" s="109"/>
    </row>
    <row r="24" spans="1:8" s="62" customFormat="1" ht="47.45" customHeight="1" x14ac:dyDescent="0.2">
      <c r="A24" s="89">
        <f t="shared" si="0"/>
        <v>15</v>
      </c>
      <c r="B24" s="162"/>
      <c r="C24" s="165"/>
      <c r="D24" s="92" t="s">
        <v>146</v>
      </c>
      <c r="E24" s="156"/>
      <c r="F24" s="93"/>
      <c r="G24" s="116"/>
      <c r="H24" s="110"/>
    </row>
    <row r="25" spans="1:8" s="62" customFormat="1" ht="53.45" customHeight="1" x14ac:dyDescent="0.2">
      <c r="A25" s="89">
        <f>+A24+1</f>
        <v>16</v>
      </c>
      <c r="B25" s="162"/>
      <c r="C25" s="161" t="s">
        <v>36</v>
      </c>
      <c r="D25" s="90" t="s">
        <v>37</v>
      </c>
      <c r="E25" s="154">
        <v>2</v>
      </c>
      <c r="F25" s="91"/>
      <c r="G25" s="115"/>
      <c r="H25" s="109"/>
    </row>
    <row r="26" spans="1:8" s="62" customFormat="1" ht="32.1" customHeight="1" x14ac:dyDescent="0.2">
      <c r="A26" s="89">
        <f t="shared" si="0"/>
        <v>17</v>
      </c>
      <c r="B26" s="162"/>
      <c r="C26" s="162"/>
      <c r="D26" s="90" t="s">
        <v>38</v>
      </c>
      <c r="E26" s="158"/>
      <c r="F26" s="91"/>
      <c r="G26" s="115"/>
      <c r="H26" s="109"/>
    </row>
    <row r="27" spans="1:8" s="62" customFormat="1" ht="52.5" customHeight="1" x14ac:dyDescent="0.2">
      <c r="A27" s="89">
        <f t="shared" si="0"/>
        <v>18</v>
      </c>
      <c r="B27" s="162"/>
      <c r="C27" s="162"/>
      <c r="D27" s="90" t="s">
        <v>147</v>
      </c>
      <c r="E27" s="158"/>
      <c r="F27" s="91"/>
      <c r="G27" s="115"/>
      <c r="H27" s="109"/>
    </row>
    <row r="28" spans="1:8" s="62" customFormat="1" ht="54.6" customHeight="1" x14ac:dyDescent="0.2">
      <c r="A28" s="89">
        <f t="shared" si="0"/>
        <v>19</v>
      </c>
      <c r="B28" s="162"/>
      <c r="C28" s="162"/>
      <c r="D28" s="90" t="s">
        <v>39</v>
      </c>
      <c r="E28" s="158"/>
      <c r="F28" s="91"/>
      <c r="G28" s="115"/>
      <c r="H28" s="109"/>
    </row>
    <row r="29" spans="1:8" s="62" customFormat="1" ht="56.1" customHeight="1" x14ac:dyDescent="0.2">
      <c r="A29" s="89">
        <f t="shared" si="0"/>
        <v>20</v>
      </c>
      <c r="B29" s="162"/>
      <c r="C29" s="162"/>
      <c r="D29" s="90" t="s">
        <v>40</v>
      </c>
      <c r="E29" s="158"/>
      <c r="F29" s="91"/>
      <c r="G29" s="115"/>
      <c r="H29" s="109"/>
    </row>
    <row r="30" spans="1:8" s="62" customFormat="1" ht="71.45" customHeight="1" x14ac:dyDescent="0.2">
      <c r="A30" s="89">
        <f t="shared" si="0"/>
        <v>21</v>
      </c>
      <c r="B30" s="162"/>
      <c r="C30" s="162"/>
      <c r="D30" s="90" t="s">
        <v>41</v>
      </c>
      <c r="E30" s="158"/>
      <c r="F30" s="91"/>
      <c r="G30" s="115"/>
      <c r="H30" s="109"/>
    </row>
    <row r="31" spans="1:8" s="62" customFormat="1" ht="35.450000000000003" customHeight="1" x14ac:dyDescent="0.2">
      <c r="A31" s="89">
        <f t="shared" si="0"/>
        <v>22</v>
      </c>
      <c r="B31" s="162"/>
      <c r="C31" s="162"/>
      <c r="D31" s="90" t="s">
        <v>42</v>
      </c>
      <c r="E31" s="158"/>
      <c r="F31" s="91"/>
      <c r="G31" s="115"/>
      <c r="H31" s="109"/>
    </row>
    <row r="32" spans="1:8" s="62" customFormat="1" ht="97.5" customHeight="1" x14ac:dyDescent="0.2">
      <c r="A32" s="89">
        <f t="shared" si="0"/>
        <v>23</v>
      </c>
      <c r="B32" s="162"/>
      <c r="C32" s="162"/>
      <c r="D32" s="90" t="s">
        <v>269</v>
      </c>
      <c r="E32" s="158"/>
      <c r="F32" s="91"/>
      <c r="G32" s="115"/>
      <c r="H32" s="109"/>
    </row>
    <row r="33" spans="1:8" s="62" customFormat="1" ht="96.6" customHeight="1" x14ac:dyDescent="0.2">
      <c r="A33" s="89">
        <f t="shared" si="0"/>
        <v>24</v>
      </c>
      <c r="B33" s="162"/>
      <c r="C33" s="162"/>
      <c r="D33" s="90" t="s">
        <v>148</v>
      </c>
      <c r="E33" s="158"/>
      <c r="F33" s="91"/>
      <c r="G33" s="115"/>
      <c r="H33" s="109"/>
    </row>
    <row r="34" spans="1:8" s="62" customFormat="1" ht="157.5" customHeight="1" x14ac:dyDescent="0.2">
      <c r="A34" s="89">
        <f t="shared" si="0"/>
        <v>25</v>
      </c>
      <c r="B34" s="162"/>
      <c r="C34" s="162"/>
      <c r="D34" s="90" t="s">
        <v>149</v>
      </c>
      <c r="E34" s="158"/>
      <c r="F34" s="91"/>
      <c r="G34" s="115"/>
      <c r="H34" s="109"/>
    </row>
    <row r="35" spans="1:8" s="62" customFormat="1" ht="34.5" customHeight="1" x14ac:dyDescent="0.2">
      <c r="A35" s="89">
        <f t="shared" si="0"/>
        <v>26</v>
      </c>
      <c r="B35" s="162"/>
      <c r="C35" s="162"/>
      <c r="D35" s="90" t="s">
        <v>43</v>
      </c>
      <c r="E35" s="158"/>
      <c r="F35" s="91"/>
      <c r="G35" s="115"/>
      <c r="H35" s="109"/>
    </row>
    <row r="36" spans="1:8" s="62" customFormat="1" ht="60.95" customHeight="1" x14ac:dyDescent="0.2">
      <c r="A36" s="89">
        <f t="shared" si="0"/>
        <v>27</v>
      </c>
      <c r="B36" s="162"/>
      <c r="C36" s="162"/>
      <c r="D36" s="90" t="s">
        <v>44</v>
      </c>
      <c r="E36" s="158"/>
      <c r="F36" s="91"/>
      <c r="G36" s="115"/>
      <c r="H36" s="109"/>
    </row>
    <row r="37" spans="1:8" s="62" customFormat="1" ht="49.5" customHeight="1" x14ac:dyDescent="0.2">
      <c r="A37" s="89">
        <f t="shared" si="0"/>
        <v>28</v>
      </c>
      <c r="B37" s="162"/>
      <c r="C37" s="162"/>
      <c r="D37" s="90" t="s">
        <v>45</v>
      </c>
      <c r="E37" s="158"/>
      <c r="F37" s="91"/>
      <c r="G37" s="115"/>
      <c r="H37" s="109"/>
    </row>
    <row r="38" spans="1:8" s="62" customFormat="1" ht="106.5" customHeight="1" x14ac:dyDescent="0.2">
      <c r="A38" s="89">
        <f t="shared" si="0"/>
        <v>29</v>
      </c>
      <c r="B38" s="162"/>
      <c r="C38" s="162"/>
      <c r="D38" s="90" t="s">
        <v>150</v>
      </c>
      <c r="E38" s="158"/>
      <c r="F38" s="91"/>
      <c r="G38" s="115"/>
      <c r="H38" s="109"/>
    </row>
    <row r="39" spans="1:8" s="62" customFormat="1" ht="66.95" customHeight="1" x14ac:dyDescent="0.2">
      <c r="A39" s="89">
        <f t="shared" si="0"/>
        <v>30</v>
      </c>
      <c r="B39" s="162"/>
      <c r="C39" s="165"/>
      <c r="D39" s="92" t="s">
        <v>46</v>
      </c>
      <c r="E39" s="169"/>
      <c r="F39" s="93"/>
      <c r="G39" s="116"/>
      <c r="H39" s="110"/>
    </row>
    <row r="40" spans="1:8" s="62" customFormat="1" ht="63.6" customHeight="1" x14ac:dyDescent="0.2">
      <c r="A40" s="89">
        <f t="shared" si="0"/>
        <v>31</v>
      </c>
      <c r="B40" s="162"/>
      <c r="C40" s="161" t="s">
        <v>277</v>
      </c>
      <c r="D40" s="90" t="s">
        <v>31</v>
      </c>
      <c r="E40" s="154">
        <v>2</v>
      </c>
      <c r="F40" s="94"/>
      <c r="G40" s="117"/>
      <c r="H40" s="111"/>
    </row>
    <row r="41" spans="1:8" s="62" customFormat="1" ht="63.6" customHeight="1" x14ac:dyDescent="0.2">
      <c r="A41" s="89">
        <f>+A40+1</f>
        <v>32</v>
      </c>
      <c r="B41" s="162"/>
      <c r="C41" s="162"/>
      <c r="D41" s="90" t="s">
        <v>32</v>
      </c>
      <c r="E41" s="158"/>
      <c r="F41" s="91"/>
      <c r="G41" s="115"/>
      <c r="H41" s="109"/>
    </row>
    <row r="42" spans="1:8" s="62" customFormat="1" ht="63.6" customHeight="1" x14ac:dyDescent="0.2">
      <c r="A42" s="89">
        <f>+A41+1</f>
        <v>33</v>
      </c>
      <c r="B42" s="162"/>
      <c r="C42" s="162"/>
      <c r="D42" s="90" t="s">
        <v>33</v>
      </c>
      <c r="E42" s="158"/>
      <c r="F42" s="91"/>
      <c r="G42" s="115"/>
      <c r="H42" s="109"/>
    </row>
    <row r="43" spans="1:8" s="62" customFormat="1" ht="63.6" customHeight="1" x14ac:dyDescent="0.2">
      <c r="A43" s="89">
        <f>+A42+1</f>
        <v>34</v>
      </c>
      <c r="B43" s="162"/>
      <c r="C43" s="162"/>
      <c r="D43" s="90" t="s">
        <v>278</v>
      </c>
      <c r="E43" s="158"/>
      <c r="F43" s="91"/>
      <c r="G43" s="115"/>
      <c r="H43" s="109"/>
    </row>
    <row r="44" spans="1:8" s="62" customFormat="1" ht="57.95" customHeight="1" x14ac:dyDescent="0.2">
      <c r="A44" s="89">
        <f>+A43+1</f>
        <v>35</v>
      </c>
      <c r="B44" s="162"/>
      <c r="C44" s="163"/>
      <c r="D44" s="90" t="s">
        <v>279</v>
      </c>
      <c r="E44" s="155"/>
      <c r="F44" s="91"/>
      <c r="G44" s="115"/>
      <c r="H44" s="109"/>
    </row>
    <row r="45" spans="1:8" s="62" customFormat="1" ht="53.45" customHeight="1" x14ac:dyDescent="0.2">
      <c r="A45" s="89">
        <f t="shared" si="0"/>
        <v>36</v>
      </c>
      <c r="B45" s="162"/>
      <c r="C45" s="163"/>
      <c r="D45" s="90" t="s">
        <v>280</v>
      </c>
      <c r="E45" s="155"/>
      <c r="F45" s="91"/>
      <c r="G45" s="115"/>
      <c r="H45" s="109"/>
    </row>
    <row r="46" spans="1:8" s="62" customFormat="1" ht="51" customHeight="1" x14ac:dyDescent="0.2">
      <c r="A46" s="89">
        <f t="shared" si="0"/>
        <v>37</v>
      </c>
      <c r="B46" s="162"/>
      <c r="C46" s="163"/>
      <c r="D46" s="90" t="s">
        <v>281</v>
      </c>
      <c r="E46" s="155"/>
      <c r="F46" s="91"/>
      <c r="G46" s="115"/>
      <c r="H46" s="109"/>
    </row>
    <row r="47" spans="1:8" s="62" customFormat="1" ht="65.099999999999994" customHeight="1" x14ac:dyDescent="0.2">
      <c r="A47" s="89">
        <f t="shared" si="0"/>
        <v>38</v>
      </c>
      <c r="B47" s="162"/>
      <c r="C47" s="163"/>
      <c r="D47" s="90" t="s">
        <v>282</v>
      </c>
      <c r="E47" s="155"/>
      <c r="F47" s="91"/>
      <c r="G47" s="115"/>
      <c r="H47" s="109"/>
    </row>
    <row r="48" spans="1:8" s="62" customFormat="1" ht="60" customHeight="1" x14ac:dyDescent="0.2">
      <c r="A48" s="89">
        <f t="shared" si="0"/>
        <v>39</v>
      </c>
      <c r="B48" s="162"/>
      <c r="C48" s="164"/>
      <c r="D48" s="90" t="s">
        <v>283</v>
      </c>
      <c r="E48" s="155"/>
      <c r="F48" s="91"/>
      <c r="G48" s="115"/>
      <c r="H48" s="109"/>
    </row>
    <row r="49" spans="1:8" s="62" customFormat="1" ht="63.6" customHeight="1" x14ac:dyDescent="0.2">
      <c r="A49" s="89">
        <f t="shared" si="0"/>
        <v>40</v>
      </c>
      <c r="B49" s="162"/>
      <c r="C49" s="161" t="s">
        <v>47</v>
      </c>
      <c r="D49" s="95" t="s">
        <v>48</v>
      </c>
      <c r="E49" s="154">
        <v>4</v>
      </c>
      <c r="F49" s="94"/>
      <c r="G49" s="117"/>
      <c r="H49" s="111"/>
    </row>
    <row r="50" spans="1:8" s="62" customFormat="1" ht="57.95" customHeight="1" x14ac:dyDescent="0.2">
      <c r="A50" s="89">
        <f t="shared" si="0"/>
        <v>41</v>
      </c>
      <c r="B50" s="162"/>
      <c r="C50" s="162"/>
      <c r="D50" s="90" t="s">
        <v>49</v>
      </c>
      <c r="E50" s="155"/>
      <c r="F50" s="91"/>
      <c r="G50" s="115"/>
      <c r="H50" s="109"/>
    </row>
    <row r="51" spans="1:8" s="62" customFormat="1" ht="53.45" customHeight="1" x14ac:dyDescent="0.2">
      <c r="A51" s="89">
        <f t="shared" si="0"/>
        <v>42</v>
      </c>
      <c r="B51" s="162"/>
      <c r="C51" s="162"/>
      <c r="D51" s="90" t="s">
        <v>151</v>
      </c>
      <c r="E51" s="155"/>
      <c r="F51" s="91"/>
      <c r="G51" s="115"/>
      <c r="H51" s="109"/>
    </row>
    <row r="52" spans="1:8" s="62" customFormat="1" ht="51" customHeight="1" x14ac:dyDescent="0.2">
      <c r="A52" s="89">
        <f t="shared" si="0"/>
        <v>43</v>
      </c>
      <c r="B52" s="162"/>
      <c r="C52" s="162"/>
      <c r="D52" s="90" t="s">
        <v>50</v>
      </c>
      <c r="E52" s="155"/>
      <c r="F52" s="91"/>
      <c r="G52" s="115"/>
      <c r="H52" s="109"/>
    </row>
    <row r="53" spans="1:8" s="62" customFormat="1" ht="65.099999999999994" customHeight="1" x14ac:dyDescent="0.2">
      <c r="A53" s="89">
        <f t="shared" si="0"/>
        <v>44</v>
      </c>
      <c r="B53" s="162"/>
      <c r="C53" s="162"/>
      <c r="D53" s="90" t="s">
        <v>51</v>
      </c>
      <c r="E53" s="155"/>
      <c r="F53" s="91"/>
      <c r="G53" s="115"/>
      <c r="H53" s="109"/>
    </row>
    <row r="54" spans="1:8" s="62" customFormat="1" ht="60" customHeight="1" x14ac:dyDescent="0.2">
      <c r="A54" s="89">
        <f t="shared" si="0"/>
        <v>45</v>
      </c>
      <c r="B54" s="162"/>
      <c r="C54" s="162"/>
      <c r="D54" s="90" t="s">
        <v>52</v>
      </c>
      <c r="E54" s="155"/>
      <c r="F54" s="91"/>
      <c r="G54" s="115"/>
      <c r="H54" s="109"/>
    </row>
    <row r="55" spans="1:8" s="62" customFormat="1" ht="58.5" customHeight="1" x14ac:dyDescent="0.2">
      <c r="A55" s="89">
        <f t="shared" si="0"/>
        <v>46</v>
      </c>
      <c r="B55" s="162"/>
      <c r="C55" s="162"/>
      <c r="D55" s="90" t="s">
        <v>53</v>
      </c>
      <c r="E55" s="155"/>
      <c r="F55" s="91"/>
      <c r="G55" s="115"/>
      <c r="H55" s="109"/>
    </row>
    <row r="56" spans="1:8" s="62" customFormat="1" ht="126" customHeight="1" x14ac:dyDescent="0.2">
      <c r="A56" s="89">
        <f t="shared" si="0"/>
        <v>47</v>
      </c>
      <c r="B56" s="162"/>
      <c r="C56" s="162"/>
      <c r="D56" s="90" t="s">
        <v>152</v>
      </c>
      <c r="E56" s="155"/>
      <c r="F56" s="91"/>
      <c r="G56" s="115"/>
      <c r="H56" s="109"/>
    </row>
    <row r="57" spans="1:8" s="62" customFormat="1" ht="114.95" customHeight="1" x14ac:dyDescent="0.2">
      <c r="A57" s="89">
        <f t="shared" si="0"/>
        <v>48</v>
      </c>
      <c r="B57" s="162"/>
      <c r="C57" s="162"/>
      <c r="D57" s="90" t="s">
        <v>153</v>
      </c>
      <c r="E57" s="155"/>
      <c r="F57" s="91"/>
      <c r="G57" s="115"/>
      <c r="H57" s="109"/>
    </row>
    <row r="58" spans="1:8" s="62" customFormat="1" ht="45.6" customHeight="1" x14ac:dyDescent="0.2">
      <c r="A58" s="89">
        <f t="shared" si="0"/>
        <v>49</v>
      </c>
      <c r="B58" s="162"/>
      <c r="C58" s="162"/>
      <c r="D58" s="90" t="s">
        <v>54</v>
      </c>
      <c r="E58" s="155"/>
      <c r="F58" s="91"/>
      <c r="G58" s="115"/>
      <c r="H58" s="109"/>
    </row>
    <row r="59" spans="1:8" s="62" customFormat="1" ht="56.1" customHeight="1" x14ac:dyDescent="0.2">
      <c r="A59" s="89">
        <f t="shared" si="0"/>
        <v>50</v>
      </c>
      <c r="B59" s="162"/>
      <c r="C59" s="162"/>
      <c r="D59" s="90" t="s">
        <v>154</v>
      </c>
      <c r="E59" s="155"/>
      <c r="F59" s="91"/>
      <c r="G59" s="115"/>
      <c r="H59" s="109"/>
    </row>
    <row r="60" spans="1:8" s="62" customFormat="1" ht="45.6" customHeight="1" x14ac:dyDescent="0.2">
      <c r="A60" s="89">
        <f t="shared" si="0"/>
        <v>51</v>
      </c>
      <c r="B60" s="162"/>
      <c r="C60" s="162"/>
      <c r="D60" s="90" t="s">
        <v>55</v>
      </c>
      <c r="E60" s="155"/>
      <c r="F60" s="91"/>
      <c r="G60" s="115"/>
      <c r="H60" s="109"/>
    </row>
    <row r="61" spans="1:8" s="62" customFormat="1" ht="88.5" customHeight="1" x14ac:dyDescent="0.2">
      <c r="A61" s="89">
        <f t="shared" si="0"/>
        <v>52</v>
      </c>
      <c r="B61" s="162"/>
      <c r="C61" s="165"/>
      <c r="D61" s="92" t="s">
        <v>155</v>
      </c>
      <c r="E61" s="156"/>
      <c r="F61" s="93"/>
      <c r="G61" s="116"/>
      <c r="H61" s="110"/>
    </row>
    <row r="62" spans="1:8" s="62" customFormat="1" ht="78" customHeight="1" x14ac:dyDescent="0.2">
      <c r="A62" s="89">
        <f t="shared" si="0"/>
        <v>53</v>
      </c>
      <c r="B62" s="162"/>
      <c r="C62" s="161" t="s">
        <v>56</v>
      </c>
      <c r="D62" s="90" t="s">
        <v>57</v>
      </c>
      <c r="E62" s="154">
        <v>2</v>
      </c>
      <c r="F62" s="94"/>
      <c r="G62" s="117"/>
      <c r="H62" s="111"/>
    </row>
    <row r="63" spans="1:8" s="62" customFormat="1" ht="81.599999999999994" customHeight="1" x14ac:dyDescent="0.2">
      <c r="A63" s="89">
        <f t="shared" si="0"/>
        <v>54</v>
      </c>
      <c r="B63" s="162"/>
      <c r="C63" s="162"/>
      <c r="D63" s="90" t="s">
        <v>156</v>
      </c>
      <c r="E63" s="155"/>
      <c r="F63" s="91"/>
      <c r="G63" s="115"/>
      <c r="H63" s="109"/>
    </row>
    <row r="64" spans="1:8" s="62" customFormat="1" ht="101.1" customHeight="1" x14ac:dyDescent="0.2">
      <c r="A64" s="89">
        <f t="shared" si="0"/>
        <v>55</v>
      </c>
      <c r="B64" s="162"/>
      <c r="C64" s="162"/>
      <c r="D64" s="90" t="s">
        <v>58</v>
      </c>
      <c r="E64" s="155"/>
      <c r="F64" s="91"/>
      <c r="G64" s="115"/>
      <c r="H64" s="109"/>
    </row>
    <row r="65" spans="1:8" s="62" customFormat="1" ht="58.5" customHeight="1" x14ac:dyDescent="0.2">
      <c r="A65" s="89">
        <f t="shared" si="0"/>
        <v>56</v>
      </c>
      <c r="B65" s="162"/>
      <c r="C65" s="162"/>
      <c r="D65" s="90" t="s">
        <v>59</v>
      </c>
      <c r="E65" s="155"/>
      <c r="F65" s="91"/>
      <c r="G65" s="115"/>
      <c r="H65" s="109"/>
    </row>
    <row r="66" spans="1:8" s="62" customFormat="1" ht="63.6" customHeight="1" x14ac:dyDescent="0.2">
      <c r="A66" s="89">
        <f t="shared" si="0"/>
        <v>57</v>
      </c>
      <c r="B66" s="162"/>
      <c r="C66" s="162"/>
      <c r="D66" s="90" t="s">
        <v>60</v>
      </c>
      <c r="E66" s="155"/>
      <c r="F66" s="91"/>
      <c r="G66" s="115"/>
      <c r="H66" s="109"/>
    </row>
    <row r="67" spans="1:8" s="62" customFormat="1" ht="144.6" customHeight="1" x14ac:dyDescent="0.2">
      <c r="A67" s="89">
        <f t="shared" si="0"/>
        <v>58</v>
      </c>
      <c r="B67" s="162"/>
      <c r="C67" s="162"/>
      <c r="D67" s="90" t="s">
        <v>157</v>
      </c>
      <c r="E67" s="155"/>
      <c r="F67" s="91"/>
      <c r="G67" s="115"/>
      <c r="H67" s="109"/>
    </row>
    <row r="68" spans="1:8" s="62" customFormat="1" ht="161.44999999999999" customHeight="1" x14ac:dyDescent="0.2">
      <c r="A68" s="89">
        <f t="shared" si="0"/>
        <v>59</v>
      </c>
      <c r="B68" s="162"/>
      <c r="C68" s="165"/>
      <c r="D68" s="92" t="s">
        <v>158</v>
      </c>
      <c r="E68" s="156"/>
      <c r="F68" s="93"/>
      <c r="G68" s="116"/>
      <c r="H68" s="110"/>
    </row>
    <row r="69" spans="1:8" s="62" customFormat="1" ht="84" customHeight="1" x14ac:dyDescent="0.2">
      <c r="A69" s="89">
        <f t="shared" si="0"/>
        <v>60</v>
      </c>
      <c r="B69" s="162"/>
      <c r="C69" s="161" t="s">
        <v>61</v>
      </c>
      <c r="D69" s="90" t="s">
        <v>159</v>
      </c>
      <c r="E69" s="154">
        <v>2</v>
      </c>
      <c r="F69" s="94"/>
      <c r="G69" s="117"/>
      <c r="H69" s="111"/>
    </row>
    <row r="70" spans="1:8" s="62" customFormat="1" ht="111" customHeight="1" x14ac:dyDescent="0.2">
      <c r="A70" s="89">
        <f t="shared" si="0"/>
        <v>61</v>
      </c>
      <c r="B70" s="162"/>
      <c r="C70" s="162"/>
      <c r="D70" s="90" t="s">
        <v>160</v>
      </c>
      <c r="E70" s="155"/>
      <c r="F70" s="91"/>
      <c r="G70" s="115"/>
      <c r="H70" s="109"/>
    </row>
    <row r="71" spans="1:8" s="62" customFormat="1" ht="111" customHeight="1" x14ac:dyDescent="0.2">
      <c r="A71" s="89">
        <f t="shared" si="0"/>
        <v>62</v>
      </c>
      <c r="B71" s="162"/>
      <c r="C71" s="162"/>
      <c r="D71" s="90" t="s">
        <v>161</v>
      </c>
      <c r="E71" s="155"/>
      <c r="F71" s="91"/>
      <c r="G71" s="115"/>
      <c r="H71" s="109"/>
    </row>
    <row r="72" spans="1:8" s="62" customFormat="1" ht="111" customHeight="1" x14ac:dyDescent="0.2">
      <c r="A72" s="89">
        <f t="shared" si="0"/>
        <v>63</v>
      </c>
      <c r="B72" s="162"/>
      <c r="C72" s="162"/>
      <c r="D72" s="90" t="s">
        <v>62</v>
      </c>
      <c r="E72" s="155"/>
      <c r="F72" s="91"/>
      <c r="G72" s="115"/>
      <c r="H72" s="109"/>
    </row>
    <row r="73" spans="1:8" s="62" customFormat="1" ht="53.25" customHeight="1" x14ac:dyDescent="0.2">
      <c r="A73" s="89">
        <f t="shared" si="0"/>
        <v>64</v>
      </c>
      <c r="B73" s="162"/>
      <c r="C73" s="165"/>
      <c r="D73" s="92" t="s">
        <v>284</v>
      </c>
      <c r="E73" s="156"/>
      <c r="F73" s="93"/>
      <c r="G73" s="116"/>
      <c r="H73" s="110"/>
    </row>
    <row r="74" spans="1:8" s="62" customFormat="1" ht="84" customHeight="1" x14ac:dyDescent="0.2">
      <c r="A74" s="89">
        <f t="shared" si="0"/>
        <v>65</v>
      </c>
      <c r="B74" s="162"/>
      <c r="C74" s="161" t="s">
        <v>63</v>
      </c>
      <c r="D74" s="90" t="s">
        <v>64</v>
      </c>
      <c r="E74" s="154">
        <v>1</v>
      </c>
      <c r="F74" s="91"/>
      <c r="G74" s="115"/>
      <c r="H74" s="109"/>
    </row>
    <row r="75" spans="1:8" s="62" customFormat="1" ht="86.1" customHeight="1" x14ac:dyDescent="0.2">
      <c r="A75" s="89">
        <f t="shared" si="0"/>
        <v>66</v>
      </c>
      <c r="B75" s="162"/>
      <c r="C75" s="162"/>
      <c r="D75" s="90" t="s">
        <v>65</v>
      </c>
      <c r="E75" s="155"/>
      <c r="F75" s="91"/>
      <c r="G75" s="115"/>
      <c r="H75" s="109"/>
    </row>
    <row r="76" spans="1:8" s="62" customFormat="1" ht="71.099999999999994" customHeight="1" x14ac:dyDescent="0.2">
      <c r="A76" s="89">
        <f t="shared" ref="A76:A139" si="1">A75+1</f>
        <v>67</v>
      </c>
      <c r="B76" s="162"/>
      <c r="C76" s="162"/>
      <c r="D76" s="90" t="s">
        <v>66</v>
      </c>
      <c r="E76" s="155"/>
      <c r="F76" s="91"/>
      <c r="G76" s="115"/>
      <c r="H76" s="109"/>
    </row>
    <row r="77" spans="1:8" s="62" customFormat="1" ht="67.5" customHeight="1" x14ac:dyDescent="0.2">
      <c r="A77" s="89">
        <f t="shared" si="1"/>
        <v>68</v>
      </c>
      <c r="B77" s="162"/>
      <c r="C77" s="165"/>
      <c r="D77" s="92" t="s">
        <v>67</v>
      </c>
      <c r="E77" s="156"/>
      <c r="F77" s="93"/>
      <c r="G77" s="116"/>
      <c r="H77" s="110"/>
    </row>
    <row r="78" spans="1:8" s="62" customFormat="1" ht="165" customHeight="1" x14ac:dyDescent="0.2">
      <c r="A78" s="89">
        <f t="shared" si="1"/>
        <v>69</v>
      </c>
      <c r="B78" s="162"/>
      <c r="C78" s="161" t="s">
        <v>162</v>
      </c>
      <c r="D78" s="90" t="s">
        <v>163</v>
      </c>
      <c r="E78" s="154">
        <v>2</v>
      </c>
      <c r="F78" s="94"/>
      <c r="G78" s="117"/>
      <c r="H78" s="111"/>
    </row>
    <row r="79" spans="1:8" s="62" customFormat="1" ht="57.6" customHeight="1" x14ac:dyDescent="0.2">
      <c r="A79" s="89">
        <f t="shared" si="1"/>
        <v>70</v>
      </c>
      <c r="B79" s="162"/>
      <c r="C79" s="162"/>
      <c r="D79" s="90" t="s">
        <v>164</v>
      </c>
      <c r="E79" s="155"/>
      <c r="F79" s="91"/>
      <c r="G79" s="115"/>
      <c r="H79" s="109"/>
    </row>
    <row r="80" spans="1:8" s="62" customFormat="1" ht="53.45" customHeight="1" x14ac:dyDescent="0.2">
      <c r="A80" s="89">
        <f t="shared" si="1"/>
        <v>71</v>
      </c>
      <c r="B80" s="162"/>
      <c r="C80" s="162"/>
      <c r="D80" s="90" t="s">
        <v>68</v>
      </c>
      <c r="E80" s="155"/>
      <c r="F80" s="91"/>
      <c r="G80" s="115"/>
      <c r="H80" s="109"/>
    </row>
    <row r="81" spans="1:8" s="62" customFormat="1" ht="110.25" customHeight="1" x14ac:dyDescent="0.2">
      <c r="A81" s="89">
        <f t="shared" si="1"/>
        <v>72</v>
      </c>
      <c r="B81" s="162"/>
      <c r="C81" s="162"/>
      <c r="D81" s="90" t="s">
        <v>165</v>
      </c>
      <c r="E81" s="155"/>
      <c r="F81" s="91"/>
      <c r="G81" s="115"/>
      <c r="H81" s="109"/>
    </row>
    <row r="82" spans="1:8" s="62" customFormat="1" ht="110.25" customHeight="1" x14ac:dyDescent="0.2">
      <c r="A82" s="89">
        <f t="shared" si="1"/>
        <v>73</v>
      </c>
      <c r="B82" s="162"/>
      <c r="C82" s="165"/>
      <c r="D82" s="92" t="s">
        <v>166</v>
      </c>
      <c r="E82" s="156"/>
      <c r="F82" s="93"/>
      <c r="G82" s="116"/>
      <c r="H82" s="110"/>
    </row>
    <row r="83" spans="1:8" s="62" customFormat="1" ht="135.6" customHeight="1" x14ac:dyDescent="0.2">
      <c r="A83" s="89">
        <f t="shared" si="1"/>
        <v>74</v>
      </c>
      <c r="B83" s="162"/>
      <c r="C83" s="161" t="s">
        <v>69</v>
      </c>
      <c r="D83" s="90" t="s">
        <v>167</v>
      </c>
      <c r="E83" s="154">
        <v>1</v>
      </c>
      <c r="F83" s="94"/>
      <c r="G83" s="117"/>
      <c r="H83" s="111"/>
    </row>
    <row r="84" spans="1:8" s="62" customFormat="1" ht="58.5" customHeight="1" x14ac:dyDescent="0.2">
      <c r="A84" s="89">
        <f t="shared" si="1"/>
        <v>75</v>
      </c>
      <c r="B84" s="162"/>
      <c r="C84" s="165"/>
      <c r="D84" s="92" t="s">
        <v>70</v>
      </c>
      <c r="E84" s="156"/>
      <c r="F84" s="93"/>
      <c r="G84" s="116"/>
      <c r="H84" s="110"/>
    </row>
    <row r="85" spans="1:8" s="62" customFormat="1" ht="60.95" customHeight="1" x14ac:dyDescent="0.2">
      <c r="A85" s="89">
        <f t="shared" si="1"/>
        <v>76</v>
      </c>
      <c r="B85" s="162"/>
      <c r="C85" s="161" t="s">
        <v>71</v>
      </c>
      <c r="D85" s="90" t="s">
        <v>72</v>
      </c>
      <c r="E85" s="154">
        <v>5</v>
      </c>
      <c r="F85" s="94"/>
      <c r="G85" s="117"/>
      <c r="H85" s="111"/>
    </row>
    <row r="86" spans="1:8" s="62" customFormat="1" ht="54.6" customHeight="1" x14ac:dyDescent="0.2">
      <c r="A86" s="89">
        <f t="shared" si="1"/>
        <v>77</v>
      </c>
      <c r="B86" s="162"/>
      <c r="C86" s="162"/>
      <c r="D86" s="90" t="s">
        <v>73</v>
      </c>
      <c r="E86" s="155"/>
      <c r="F86" s="91"/>
      <c r="G86" s="115"/>
      <c r="H86" s="109"/>
    </row>
    <row r="87" spans="1:8" s="62" customFormat="1" ht="85.5" customHeight="1" x14ac:dyDescent="0.2">
      <c r="A87" s="89">
        <f t="shared" si="1"/>
        <v>78</v>
      </c>
      <c r="B87" s="162"/>
      <c r="C87" s="162"/>
      <c r="D87" s="90" t="s">
        <v>74</v>
      </c>
      <c r="E87" s="155"/>
      <c r="F87" s="91"/>
      <c r="G87" s="115"/>
      <c r="H87" s="109"/>
    </row>
    <row r="88" spans="1:8" s="62" customFormat="1" ht="50.45" customHeight="1" x14ac:dyDescent="0.2">
      <c r="A88" s="89">
        <f t="shared" si="1"/>
        <v>79</v>
      </c>
      <c r="B88" s="162"/>
      <c r="C88" s="162"/>
      <c r="D88" s="90" t="s">
        <v>75</v>
      </c>
      <c r="E88" s="155"/>
      <c r="F88" s="91"/>
      <c r="G88" s="115"/>
      <c r="H88" s="109"/>
    </row>
    <row r="89" spans="1:8" s="62" customFormat="1" ht="36.6" customHeight="1" x14ac:dyDescent="0.2">
      <c r="A89" s="89">
        <f t="shared" si="1"/>
        <v>80</v>
      </c>
      <c r="B89" s="162"/>
      <c r="C89" s="162"/>
      <c r="D89" s="90" t="s">
        <v>76</v>
      </c>
      <c r="E89" s="155"/>
      <c r="F89" s="91"/>
      <c r="G89" s="115"/>
      <c r="H89" s="109"/>
    </row>
    <row r="90" spans="1:8" s="62" customFormat="1" ht="62.1" customHeight="1" x14ac:dyDescent="0.2">
      <c r="A90" s="89">
        <f t="shared" si="1"/>
        <v>81</v>
      </c>
      <c r="B90" s="162"/>
      <c r="C90" s="162"/>
      <c r="D90" s="90" t="s">
        <v>77</v>
      </c>
      <c r="E90" s="155"/>
      <c r="F90" s="91"/>
      <c r="G90" s="115"/>
      <c r="H90" s="109"/>
    </row>
    <row r="91" spans="1:8" s="62" customFormat="1" ht="102.75" customHeight="1" x14ac:dyDescent="0.2">
      <c r="A91" s="89">
        <f t="shared" si="1"/>
        <v>82</v>
      </c>
      <c r="B91" s="162"/>
      <c r="C91" s="162"/>
      <c r="D91" s="90" t="s">
        <v>270</v>
      </c>
      <c r="E91" s="155"/>
      <c r="F91" s="91"/>
      <c r="G91" s="115"/>
      <c r="H91" s="109"/>
    </row>
    <row r="92" spans="1:8" s="62" customFormat="1" ht="84" customHeight="1" x14ac:dyDescent="0.2">
      <c r="A92" s="89">
        <f t="shared" si="1"/>
        <v>83</v>
      </c>
      <c r="B92" s="162"/>
      <c r="C92" s="162"/>
      <c r="D92" s="90" t="s">
        <v>168</v>
      </c>
      <c r="E92" s="155"/>
      <c r="F92" s="91"/>
      <c r="G92" s="115"/>
      <c r="H92" s="109"/>
    </row>
    <row r="93" spans="1:8" s="62" customFormat="1" ht="75.599999999999994" customHeight="1" x14ac:dyDescent="0.2">
      <c r="A93" s="89">
        <f t="shared" si="1"/>
        <v>84</v>
      </c>
      <c r="B93" s="162"/>
      <c r="C93" s="162"/>
      <c r="D93" s="90" t="s">
        <v>169</v>
      </c>
      <c r="E93" s="155"/>
      <c r="F93" s="91"/>
      <c r="G93" s="115"/>
      <c r="H93" s="109"/>
    </row>
    <row r="94" spans="1:8" s="62" customFormat="1" ht="33" customHeight="1" x14ac:dyDescent="0.2">
      <c r="A94" s="89">
        <f t="shared" si="1"/>
        <v>85</v>
      </c>
      <c r="B94" s="162"/>
      <c r="C94" s="162"/>
      <c r="D94" s="90" t="s">
        <v>78</v>
      </c>
      <c r="E94" s="155"/>
      <c r="F94" s="91"/>
      <c r="G94" s="115"/>
      <c r="H94" s="109"/>
    </row>
    <row r="95" spans="1:8" s="62" customFormat="1" ht="33.950000000000003" customHeight="1" x14ac:dyDescent="0.2">
      <c r="A95" s="89">
        <f t="shared" si="1"/>
        <v>86</v>
      </c>
      <c r="B95" s="162"/>
      <c r="C95" s="162"/>
      <c r="D95" s="90" t="s">
        <v>79</v>
      </c>
      <c r="E95" s="155"/>
      <c r="F95" s="91"/>
      <c r="G95" s="115"/>
      <c r="H95" s="109"/>
    </row>
    <row r="96" spans="1:8" s="62" customFormat="1" ht="84" customHeight="1" x14ac:dyDescent="0.2">
      <c r="A96" s="89">
        <f t="shared" si="1"/>
        <v>87</v>
      </c>
      <c r="B96" s="162"/>
      <c r="C96" s="162"/>
      <c r="D96" s="90" t="s">
        <v>80</v>
      </c>
      <c r="E96" s="155"/>
      <c r="F96" s="91"/>
      <c r="G96" s="115"/>
      <c r="H96" s="109"/>
    </row>
    <row r="97" spans="1:8" s="62" customFormat="1" ht="107.45" customHeight="1" x14ac:dyDescent="0.2">
      <c r="A97" s="89">
        <f t="shared" si="1"/>
        <v>88</v>
      </c>
      <c r="B97" s="162"/>
      <c r="C97" s="162"/>
      <c r="D97" s="90" t="s">
        <v>81</v>
      </c>
      <c r="E97" s="155"/>
      <c r="F97" s="91"/>
      <c r="G97" s="115"/>
      <c r="H97" s="109"/>
    </row>
    <row r="98" spans="1:8" s="62" customFormat="1" ht="177.6" customHeight="1" x14ac:dyDescent="0.2">
      <c r="A98" s="89">
        <f t="shared" si="1"/>
        <v>89</v>
      </c>
      <c r="B98" s="162"/>
      <c r="C98" s="165"/>
      <c r="D98" s="92" t="s">
        <v>170</v>
      </c>
      <c r="E98" s="156"/>
      <c r="F98" s="93"/>
      <c r="G98" s="116"/>
      <c r="H98" s="110"/>
    </row>
    <row r="99" spans="1:8" s="62" customFormat="1" ht="95.25" customHeight="1" x14ac:dyDescent="0.2">
      <c r="A99" s="89">
        <f t="shared" si="1"/>
        <v>90</v>
      </c>
      <c r="B99" s="162"/>
      <c r="C99" s="161" t="s">
        <v>82</v>
      </c>
      <c r="D99" s="90" t="s">
        <v>171</v>
      </c>
      <c r="E99" s="154">
        <v>2</v>
      </c>
      <c r="F99" s="94"/>
      <c r="G99" s="117"/>
      <c r="H99" s="111"/>
    </row>
    <row r="100" spans="1:8" s="62" customFormat="1" ht="64.5" customHeight="1" x14ac:dyDescent="0.2">
      <c r="A100" s="89">
        <f t="shared" si="1"/>
        <v>91</v>
      </c>
      <c r="B100" s="162"/>
      <c r="C100" s="162"/>
      <c r="D100" s="90" t="s">
        <v>172</v>
      </c>
      <c r="E100" s="155"/>
      <c r="F100" s="91"/>
      <c r="G100" s="115"/>
      <c r="H100" s="109"/>
    </row>
    <row r="101" spans="1:8" s="62" customFormat="1" ht="67.5" customHeight="1" x14ac:dyDescent="0.2">
      <c r="A101" s="89">
        <f t="shared" si="1"/>
        <v>92</v>
      </c>
      <c r="B101" s="162"/>
      <c r="C101" s="162"/>
      <c r="D101" s="90" t="s">
        <v>173</v>
      </c>
      <c r="E101" s="155"/>
      <c r="F101" s="91"/>
      <c r="G101" s="115"/>
      <c r="H101" s="109"/>
    </row>
    <row r="102" spans="1:8" s="62" customFormat="1" ht="86.25" customHeight="1" x14ac:dyDescent="0.2">
      <c r="A102" s="89">
        <f t="shared" si="1"/>
        <v>93</v>
      </c>
      <c r="B102" s="162"/>
      <c r="C102" s="162"/>
      <c r="D102" s="90" t="s">
        <v>174</v>
      </c>
      <c r="E102" s="155"/>
      <c r="F102" s="91"/>
      <c r="G102" s="115"/>
      <c r="H102" s="109"/>
    </row>
    <row r="103" spans="1:8" s="62" customFormat="1" ht="39" customHeight="1" x14ac:dyDescent="0.2">
      <c r="A103" s="89">
        <f t="shared" si="1"/>
        <v>94</v>
      </c>
      <c r="B103" s="162"/>
      <c r="C103" s="162"/>
      <c r="D103" s="90" t="s">
        <v>83</v>
      </c>
      <c r="E103" s="155"/>
      <c r="F103" s="91"/>
      <c r="G103" s="115"/>
      <c r="H103" s="109"/>
    </row>
    <row r="104" spans="1:8" s="62" customFormat="1" ht="39" customHeight="1" x14ac:dyDescent="0.2">
      <c r="A104" s="89">
        <f t="shared" si="1"/>
        <v>95</v>
      </c>
      <c r="B104" s="162"/>
      <c r="C104" s="162"/>
      <c r="D104" s="90" t="s">
        <v>175</v>
      </c>
      <c r="E104" s="155"/>
      <c r="F104" s="91"/>
      <c r="G104" s="115"/>
      <c r="H104" s="109"/>
    </row>
    <row r="105" spans="1:8" s="62" customFormat="1" ht="60" customHeight="1" x14ac:dyDescent="0.2">
      <c r="A105" s="89">
        <f t="shared" si="1"/>
        <v>96</v>
      </c>
      <c r="B105" s="162"/>
      <c r="C105" s="162"/>
      <c r="D105" s="90" t="s">
        <v>176</v>
      </c>
      <c r="E105" s="155"/>
      <c r="F105" s="91"/>
      <c r="G105" s="115"/>
      <c r="H105" s="109"/>
    </row>
    <row r="106" spans="1:8" s="62" customFormat="1" ht="39" customHeight="1" x14ac:dyDescent="0.2">
      <c r="A106" s="89">
        <f t="shared" si="1"/>
        <v>97</v>
      </c>
      <c r="B106" s="162"/>
      <c r="C106" s="162"/>
      <c r="D106" s="90" t="s">
        <v>177</v>
      </c>
      <c r="E106" s="155"/>
      <c r="F106" s="91"/>
      <c r="G106" s="115"/>
      <c r="H106" s="109"/>
    </row>
    <row r="107" spans="1:8" s="62" customFormat="1" ht="39" customHeight="1" x14ac:dyDescent="0.2">
      <c r="A107" s="89">
        <f t="shared" si="1"/>
        <v>98</v>
      </c>
      <c r="B107" s="162"/>
      <c r="C107" s="162"/>
      <c r="D107" s="90" t="s">
        <v>178</v>
      </c>
      <c r="E107" s="155"/>
      <c r="F107" s="91"/>
      <c r="G107" s="115"/>
      <c r="H107" s="109"/>
    </row>
    <row r="108" spans="1:8" s="62" customFormat="1" ht="39" customHeight="1" x14ac:dyDescent="0.2">
      <c r="A108" s="89">
        <f t="shared" si="1"/>
        <v>99</v>
      </c>
      <c r="B108" s="162"/>
      <c r="C108" s="162"/>
      <c r="D108" s="90" t="s">
        <v>179</v>
      </c>
      <c r="E108" s="155"/>
      <c r="F108" s="91"/>
      <c r="G108" s="115"/>
      <c r="H108" s="109"/>
    </row>
    <row r="109" spans="1:8" s="62" customFormat="1" ht="39" customHeight="1" x14ac:dyDescent="0.2">
      <c r="A109" s="89">
        <f t="shared" si="1"/>
        <v>100</v>
      </c>
      <c r="B109" s="162"/>
      <c r="C109" s="162"/>
      <c r="D109" s="90" t="s">
        <v>180</v>
      </c>
      <c r="E109" s="156"/>
      <c r="F109" s="91"/>
      <c r="G109" s="115"/>
      <c r="H109" s="109"/>
    </row>
    <row r="110" spans="1:8" s="62" customFormat="1" ht="39" customHeight="1" x14ac:dyDescent="0.2">
      <c r="A110" s="89">
        <f t="shared" si="1"/>
        <v>101</v>
      </c>
      <c r="B110" s="162"/>
      <c r="C110" s="161" t="s">
        <v>181</v>
      </c>
      <c r="D110" s="95" t="s">
        <v>182</v>
      </c>
      <c r="E110" s="154">
        <v>2</v>
      </c>
      <c r="F110" s="94"/>
      <c r="G110" s="117"/>
      <c r="H110" s="111"/>
    </row>
    <row r="111" spans="1:8" s="62" customFormat="1" ht="39" customHeight="1" x14ac:dyDescent="0.2">
      <c r="A111" s="89">
        <f t="shared" si="1"/>
        <v>102</v>
      </c>
      <c r="B111" s="162"/>
      <c r="C111" s="162"/>
      <c r="D111" s="90" t="s">
        <v>271</v>
      </c>
      <c r="E111" s="158"/>
      <c r="F111" s="91"/>
      <c r="G111" s="115"/>
      <c r="H111" s="109"/>
    </row>
    <row r="112" spans="1:8" s="62" customFormat="1" ht="83.25" customHeight="1" x14ac:dyDescent="0.2">
      <c r="A112" s="89">
        <f t="shared" si="1"/>
        <v>103</v>
      </c>
      <c r="B112" s="162"/>
      <c r="C112" s="163"/>
      <c r="D112" s="90" t="s">
        <v>183</v>
      </c>
      <c r="E112" s="155"/>
      <c r="F112" s="91"/>
      <c r="G112" s="115"/>
      <c r="H112" s="109"/>
    </row>
    <row r="113" spans="1:8" s="62" customFormat="1" ht="68.25" customHeight="1" x14ac:dyDescent="0.2">
      <c r="A113" s="89">
        <f t="shared" si="1"/>
        <v>104</v>
      </c>
      <c r="B113" s="162"/>
      <c r="C113" s="163"/>
      <c r="D113" s="90" t="s">
        <v>184</v>
      </c>
      <c r="E113" s="155"/>
      <c r="F113" s="91"/>
      <c r="G113" s="115"/>
      <c r="H113" s="109"/>
    </row>
    <row r="114" spans="1:8" s="62" customFormat="1" ht="39" customHeight="1" x14ac:dyDescent="0.2">
      <c r="A114" s="89">
        <f t="shared" si="1"/>
        <v>105</v>
      </c>
      <c r="B114" s="162"/>
      <c r="C114" s="163"/>
      <c r="D114" s="90" t="s">
        <v>185</v>
      </c>
      <c r="E114" s="155"/>
      <c r="F114" s="91"/>
      <c r="G114" s="115"/>
      <c r="H114" s="109"/>
    </row>
    <row r="115" spans="1:8" s="62" customFormat="1" ht="39" customHeight="1" x14ac:dyDescent="0.2">
      <c r="A115" s="89">
        <f t="shared" si="1"/>
        <v>106</v>
      </c>
      <c r="B115" s="162"/>
      <c r="C115" s="163"/>
      <c r="D115" s="90" t="s">
        <v>186</v>
      </c>
      <c r="E115" s="155"/>
      <c r="F115" s="91"/>
      <c r="G115" s="115"/>
      <c r="H115" s="109"/>
    </row>
    <row r="116" spans="1:8" s="62" customFormat="1" ht="66" customHeight="1" x14ac:dyDescent="0.2">
      <c r="A116" s="89">
        <f t="shared" si="1"/>
        <v>107</v>
      </c>
      <c r="B116" s="162"/>
      <c r="C116" s="163"/>
      <c r="D116" s="90" t="s">
        <v>187</v>
      </c>
      <c r="E116" s="155"/>
      <c r="F116" s="91"/>
      <c r="G116" s="115"/>
      <c r="H116" s="109"/>
    </row>
    <row r="117" spans="1:8" s="62" customFormat="1" ht="66" customHeight="1" x14ac:dyDescent="0.2">
      <c r="A117" s="89">
        <f t="shared" si="1"/>
        <v>108</v>
      </c>
      <c r="B117" s="162"/>
      <c r="C117" s="163"/>
      <c r="D117" s="90" t="s">
        <v>188</v>
      </c>
      <c r="E117" s="155"/>
      <c r="F117" s="91"/>
      <c r="G117" s="115"/>
      <c r="H117" s="109"/>
    </row>
    <row r="118" spans="1:8" s="62" customFormat="1" ht="39" customHeight="1" x14ac:dyDescent="0.2">
      <c r="A118" s="89">
        <f t="shared" si="1"/>
        <v>109</v>
      </c>
      <c r="B118" s="162"/>
      <c r="C118" s="163"/>
      <c r="D118" s="90" t="s">
        <v>189</v>
      </c>
      <c r="E118" s="155"/>
      <c r="F118" s="91"/>
      <c r="G118" s="115"/>
      <c r="H118" s="109"/>
    </row>
    <row r="119" spans="1:8" s="62" customFormat="1" ht="66" customHeight="1" x14ac:dyDescent="0.2">
      <c r="A119" s="89">
        <f t="shared" si="1"/>
        <v>110</v>
      </c>
      <c r="B119" s="162"/>
      <c r="C119" s="163"/>
      <c r="D119" s="90" t="s">
        <v>190</v>
      </c>
      <c r="E119" s="155"/>
      <c r="F119" s="91"/>
      <c r="G119" s="115"/>
      <c r="H119" s="109"/>
    </row>
    <row r="120" spans="1:8" s="62" customFormat="1" ht="39" customHeight="1" x14ac:dyDescent="0.2">
      <c r="A120" s="89">
        <f t="shared" si="1"/>
        <v>111</v>
      </c>
      <c r="B120" s="162"/>
      <c r="C120" s="163"/>
      <c r="D120" s="90" t="s">
        <v>191</v>
      </c>
      <c r="E120" s="155"/>
      <c r="F120" s="91"/>
      <c r="G120" s="115"/>
      <c r="H120" s="109"/>
    </row>
    <row r="121" spans="1:8" s="62" customFormat="1" ht="66" customHeight="1" x14ac:dyDescent="0.2">
      <c r="A121" s="89">
        <f t="shared" si="1"/>
        <v>112</v>
      </c>
      <c r="B121" s="162"/>
      <c r="C121" s="163"/>
      <c r="D121" s="90" t="s">
        <v>192</v>
      </c>
      <c r="E121" s="155"/>
      <c r="F121" s="91"/>
      <c r="G121" s="115"/>
      <c r="H121" s="109"/>
    </row>
    <row r="122" spans="1:8" s="62" customFormat="1" ht="65.25" customHeight="1" x14ac:dyDescent="0.2">
      <c r="A122" s="89">
        <f t="shared" si="1"/>
        <v>113</v>
      </c>
      <c r="B122" s="162"/>
      <c r="C122" s="164"/>
      <c r="D122" s="92" t="s">
        <v>193</v>
      </c>
      <c r="E122" s="156"/>
      <c r="F122" s="91"/>
      <c r="G122" s="115"/>
      <c r="H122" s="109"/>
    </row>
    <row r="123" spans="1:8" s="62" customFormat="1" ht="95.45" customHeight="1" x14ac:dyDescent="0.2">
      <c r="A123" s="89">
        <f t="shared" si="1"/>
        <v>114</v>
      </c>
      <c r="B123" s="162"/>
      <c r="C123" s="161" t="s">
        <v>84</v>
      </c>
      <c r="D123" s="90" t="s">
        <v>194</v>
      </c>
      <c r="E123" s="154">
        <v>5</v>
      </c>
      <c r="F123" s="94"/>
      <c r="G123" s="117"/>
      <c r="H123" s="111"/>
    </row>
    <row r="124" spans="1:8" s="62" customFormat="1" ht="36.950000000000003" customHeight="1" x14ac:dyDescent="0.2">
      <c r="A124" s="89">
        <f t="shared" si="1"/>
        <v>115</v>
      </c>
      <c r="B124" s="162"/>
      <c r="C124" s="162"/>
      <c r="D124" s="90" t="s">
        <v>85</v>
      </c>
      <c r="E124" s="155"/>
      <c r="F124" s="91"/>
      <c r="G124" s="115"/>
      <c r="H124" s="109"/>
    </row>
    <row r="125" spans="1:8" s="62" customFormat="1" ht="105.75" customHeight="1" x14ac:dyDescent="0.2">
      <c r="A125" s="89">
        <f t="shared" si="1"/>
        <v>116</v>
      </c>
      <c r="B125" s="162"/>
      <c r="C125" s="162"/>
      <c r="D125" s="90" t="s">
        <v>195</v>
      </c>
      <c r="E125" s="155"/>
      <c r="F125" s="91"/>
      <c r="G125" s="115"/>
      <c r="H125" s="109"/>
    </row>
    <row r="126" spans="1:8" s="62" customFormat="1" ht="63.75" customHeight="1" x14ac:dyDescent="0.2">
      <c r="A126" s="89">
        <f t="shared" si="1"/>
        <v>117</v>
      </c>
      <c r="B126" s="162"/>
      <c r="C126" s="162"/>
      <c r="D126" s="90" t="s">
        <v>196</v>
      </c>
      <c r="E126" s="155"/>
      <c r="F126" s="91"/>
      <c r="G126" s="115"/>
      <c r="H126" s="109"/>
    </row>
    <row r="127" spans="1:8" s="62" customFormat="1" ht="59.25" customHeight="1" x14ac:dyDescent="0.2">
      <c r="A127" s="89">
        <f t="shared" si="1"/>
        <v>118</v>
      </c>
      <c r="B127" s="162"/>
      <c r="C127" s="162"/>
      <c r="D127" s="90" t="s">
        <v>197</v>
      </c>
      <c r="E127" s="155"/>
      <c r="F127" s="91"/>
      <c r="G127" s="115"/>
      <c r="H127" s="109"/>
    </row>
    <row r="128" spans="1:8" s="62" customFormat="1" ht="61.5" customHeight="1" x14ac:dyDescent="0.2">
      <c r="A128" s="89">
        <f t="shared" si="1"/>
        <v>119</v>
      </c>
      <c r="B128" s="162"/>
      <c r="C128" s="162"/>
      <c r="D128" s="90" t="s">
        <v>198</v>
      </c>
      <c r="E128" s="155"/>
      <c r="F128" s="91"/>
      <c r="G128" s="115"/>
      <c r="H128" s="109"/>
    </row>
    <row r="129" spans="1:8" s="62" customFormat="1" ht="105" customHeight="1" x14ac:dyDescent="0.2">
      <c r="A129" s="89">
        <f t="shared" si="1"/>
        <v>120</v>
      </c>
      <c r="B129" s="162"/>
      <c r="C129" s="162"/>
      <c r="D129" s="90" t="s">
        <v>199</v>
      </c>
      <c r="E129" s="155"/>
      <c r="F129" s="91"/>
      <c r="G129" s="115"/>
      <c r="H129" s="109"/>
    </row>
    <row r="130" spans="1:8" s="62" customFormat="1" ht="57" customHeight="1" x14ac:dyDescent="0.2">
      <c r="A130" s="89">
        <f t="shared" si="1"/>
        <v>121</v>
      </c>
      <c r="B130" s="162"/>
      <c r="C130" s="162"/>
      <c r="D130" s="90" t="s">
        <v>200</v>
      </c>
      <c r="E130" s="155"/>
      <c r="F130" s="91"/>
      <c r="G130" s="115"/>
      <c r="H130" s="109"/>
    </row>
    <row r="131" spans="1:8" s="62" customFormat="1" ht="66" customHeight="1" x14ac:dyDescent="0.2">
      <c r="A131" s="89">
        <f t="shared" si="1"/>
        <v>122</v>
      </c>
      <c r="B131" s="162"/>
      <c r="C131" s="162"/>
      <c r="D131" s="90" t="s">
        <v>201</v>
      </c>
      <c r="E131" s="155"/>
      <c r="F131" s="91"/>
      <c r="G131" s="115"/>
      <c r="H131" s="109"/>
    </row>
    <row r="132" spans="1:8" s="62" customFormat="1" ht="33" customHeight="1" x14ac:dyDescent="0.2">
      <c r="A132" s="89">
        <f t="shared" si="1"/>
        <v>123</v>
      </c>
      <c r="B132" s="162"/>
      <c r="C132" s="162"/>
      <c r="D132" s="90" t="s">
        <v>86</v>
      </c>
      <c r="E132" s="155"/>
      <c r="F132" s="91"/>
      <c r="G132" s="115"/>
      <c r="H132" s="109"/>
    </row>
    <row r="133" spans="1:8" s="62" customFormat="1" ht="81.75" customHeight="1" x14ac:dyDescent="0.2">
      <c r="A133" s="89">
        <f t="shared" si="1"/>
        <v>124</v>
      </c>
      <c r="B133" s="162"/>
      <c r="C133" s="162"/>
      <c r="D133" s="90" t="s">
        <v>202</v>
      </c>
      <c r="E133" s="155"/>
      <c r="F133" s="91"/>
      <c r="G133" s="115"/>
      <c r="H133" s="109"/>
    </row>
    <row r="134" spans="1:8" s="62" customFormat="1" ht="78.75" customHeight="1" x14ac:dyDescent="0.2">
      <c r="A134" s="89">
        <f t="shared" si="1"/>
        <v>125</v>
      </c>
      <c r="B134" s="162"/>
      <c r="C134" s="162"/>
      <c r="D134" s="90" t="s">
        <v>87</v>
      </c>
      <c r="E134" s="155"/>
      <c r="F134" s="91"/>
      <c r="G134" s="115"/>
      <c r="H134" s="109"/>
    </row>
    <row r="135" spans="1:8" s="62" customFormat="1" ht="57.6" customHeight="1" x14ac:dyDescent="0.2">
      <c r="A135" s="89">
        <f t="shared" si="1"/>
        <v>126</v>
      </c>
      <c r="B135" s="162"/>
      <c r="C135" s="162"/>
      <c r="D135" s="90" t="s">
        <v>88</v>
      </c>
      <c r="E135" s="155"/>
      <c r="F135" s="91"/>
      <c r="G135" s="115"/>
      <c r="H135" s="109"/>
    </row>
    <row r="136" spans="1:8" s="62" customFormat="1" ht="57.6" customHeight="1" x14ac:dyDescent="0.2">
      <c r="A136" s="89">
        <f t="shared" si="1"/>
        <v>127</v>
      </c>
      <c r="B136" s="162"/>
      <c r="C136" s="162"/>
      <c r="D136" s="90" t="s">
        <v>203</v>
      </c>
      <c r="E136" s="155"/>
      <c r="F136" s="91"/>
      <c r="G136" s="115"/>
      <c r="H136" s="109"/>
    </row>
    <row r="137" spans="1:8" s="62" customFormat="1" ht="44.45" customHeight="1" x14ac:dyDescent="0.2">
      <c r="A137" s="89">
        <f t="shared" si="1"/>
        <v>128</v>
      </c>
      <c r="B137" s="162"/>
      <c r="C137" s="162"/>
      <c r="D137" s="90" t="s">
        <v>89</v>
      </c>
      <c r="E137" s="155"/>
      <c r="F137" s="91"/>
      <c r="G137" s="115"/>
      <c r="H137" s="109"/>
    </row>
    <row r="138" spans="1:8" s="62" customFormat="1" ht="54.6" customHeight="1" x14ac:dyDescent="0.2">
      <c r="A138" s="89">
        <f t="shared" si="1"/>
        <v>129</v>
      </c>
      <c r="B138" s="162"/>
      <c r="C138" s="162"/>
      <c r="D138" s="90" t="s">
        <v>90</v>
      </c>
      <c r="E138" s="155"/>
      <c r="F138" s="91"/>
      <c r="G138" s="115"/>
      <c r="H138" s="109"/>
    </row>
    <row r="139" spans="1:8" s="62" customFormat="1" ht="81.599999999999994" customHeight="1" x14ac:dyDescent="0.2">
      <c r="A139" s="89">
        <f t="shared" si="1"/>
        <v>130</v>
      </c>
      <c r="B139" s="162"/>
      <c r="C139" s="162"/>
      <c r="D139" s="90" t="s">
        <v>91</v>
      </c>
      <c r="E139" s="155"/>
      <c r="F139" s="91"/>
      <c r="G139" s="115"/>
      <c r="H139" s="109"/>
    </row>
    <row r="140" spans="1:8" s="62" customFormat="1" ht="60" customHeight="1" x14ac:dyDescent="0.2">
      <c r="A140" s="89">
        <f t="shared" ref="A140:A203" si="2">A139+1</f>
        <v>131</v>
      </c>
      <c r="B140" s="162"/>
      <c r="C140" s="162"/>
      <c r="D140" s="90" t="s">
        <v>204</v>
      </c>
      <c r="E140" s="155"/>
      <c r="F140" s="91"/>
      <c r="G140" s="115"/>
      <c r="H140" s="109"/>
    </row>
    <row r="141" spans="1:8" s="62" customFormat="1" ht="75.599999999999994" customHeight="1" x14ac:dyDescent="0.2">
      <c r="A141" s="89">
        <f t="shared" si="2"/>
        <v>132</v>
      </c>
      <c r="B141" s="162"/>
      <c r="C141" s="162"/>
      <c r="D141" s="90" t="s">
        <v>92</v>
      </c>
      <c r="E141" s="155"/>
      <c r="F141" s="91"/>
      <c r="G141" s="115"/>
      <c r="H141" s="109"/>
    </row>
    <row r="142" spans="1:8" s="62" customFormat="1" ht="57" customHeight="1" x14ac:dyDescent="0.2">
      <c r="A142" s="89">
        <f t="shared" si="2"/>
        <v>133</v>
      </c>
      <c r="B142" s="162"/>
      <c r="C142" s="162"/>
      <c r="D142" s="90" t="s">
        <v>93</v>
      </c>
      <c r="E142" s="155"/>
      <c r="F142" s="91"/>
      <c r="G142" s="115"/>
      <c r="H142" s="109"/>
    </row>
    <row r="143" spans="1:8" s="62" customFormat="1" ht="105.75" customHeight="1" x14ac:dyDescent="0.2">
      <c r="A143" s="89">
        <f t="shared" si="2"/>
        <v>134</v>
      </c>
      <c r="B143" s="162"/>
      <c r="C143" s="162"/>
      <c r="D143" s="90" t="s">
        <v>205</v>
      </c>
      <c r="E143" s="155"/>
      <c r="F143" s="91"/>
      <c r="G143" s="115"/>
      <c r="H143" s="109"/>
    </row>
    <row r="144" spans="1:8" s="62" customFormat="1" ht="72.95" customHeight="1" x14ac:dyDescent="0.2">
      <c r="A144" s="89">
        <f t="shared" si="2"/>
        <v>135</v>
      </c>
      <c r="B144" s="162"/>
      <c r="C144" s="162"/>
      <c r="D144" s="90" t="s">
        <v>206</v>
      </c>
      <c r="E144" s="155"/>
      <c r="F144" s="91"/>
      <c r="G144" s="115"/>
      <c r="H144" s="109"/>
    </row>
    <row r="145" spans="1:8" s="62" customFormat="1" ht="59.45" customHeight="1" x14ac:dyDescent="0.2">
      <c r="A145" s="89">
        <f t="shared" si="2"/>
        <v>136</v>
      </c>
      <c r="B145" s="162"/>
      <c r="C145" s="162"/>
      <c r="D145" s="90" t="s">
        <v>94</v>
      </c>
      <c r="E145" s="155"/>
      <c r="F145" s="91"/>
      <c r="G145" s="115"/>
      <c r="H145" s="109"/>
    </row>
    <row r="146" spans="1:8" s="62" customFormat="1" ht="63.6" customHeight="1" x14ac:dyDescent="0.2">
      <c r="A146" s="89">
        <f t="shared" si="2"/>
        <v>137</v>
      </c>
      <c r="B146" s="162"/>
      <c r="C146" s="162"/>
      <c r="D146" s="90" t="s">
        <v>95</v>
      </c>
      <c r="E146" s="156"/>
      <c r="F146" s="91"/>
      <c r="G146" s="115"/>
      <c r="H146" s="109"/>
    </row>
    <row r="147" spans="1:8" s="62" customFormat="1" ht="298.5" customHeight="1" x14ac:dyDescent="0.2">
      <c r="A147" s="89">
        <f t="shared" si="2"/>
        <v>138</v>
      </c>
      <c r="B147" s="162"/>
      <c r="C147" s="161" t="s">
        <v>207</v>
      </c>
      <c r="D147" s="95" t="s">
        <v>208</v>
      </c>
      <c r="E147" s="154">
        <v>1</v>
      </c>
      <c r="F147" s="94"/>
      <c r="G147" s="117"/>
      <c r="H147" s="111"/>
    </row>
    <row r="148" spans="1:8" s="62" customFormat="1" ht="61.5" customHeight="1" x14ac:dyDescent="0.2">
      <c r="A148" s="89">
        <f t="shared" si="2"/>
        <v>139</v>
      </c>
      <c r="B148" s="162"/>
      <c r="C148" s="162"/>
      <c r="D148" s="90" t="s">
        <v>209</v>
      </c>
      <c r="E148" s="155"/>
      <c r="F148" s="91"/>
      <c r="G148" s="115"/>
      <c r="H148" s="109"/>
    </row>
    <row r="149" spans="1:8" s="62" customFormat="1" ht="73.5" customHeight="1" x14ac:dyDescent="0.2">
      <c r="A149" s="89">
        <f t="shared" si="2"/>
        <v>140</v>
      </c>
      <c r="B149" s="162"/>
      <c r="C149" s="162"/>
      <c r="D149" s="90" t="s">
        <v>210</v>
      </c>
      <c r="E149" s="155"/>
      <c r="F149" s="91"/>
      <c r="G149" s="115"/>
      <c r="H149" s="109"/>
    </row>
    <row r="150" spans="1:8" s="62" customFormat="1" ht="73.5" customHeight="1" x14ac:dyDescent="0.2">
      <c r="A150" s="89">
        <f t="shared" si="2"/>
        <v>141</v>
      </c>
      <c r="B150" s="162"/>
      <c r="C150" s="162"/>
      <c r="D150" s="90" t="s">
        <v>211</v>
      </c>
      <c r="E150" s="155"/>
      <c r="F150" s="91"/>
      <c r="G150" s="115"/>
      <c r="H150" s="109"/>
    </row>
    <row r="151" spans="1:8" s="62" customFormat="1" ht="106.5" customHeight="1" x14ac:dyDescent="0.2">
      <c r="A151" s="89">
        <f t="shared" si="2"/>
        <v>142</v>
      </c>
      <c r="B151" s="162"/>
      <c r="C151" s="165"/>
      <c r="D151" s="92" t="s">
        <v>212</v>
      </c>
      <c r="E151" s="156"/>
      <c r="F151" s="93"/>
      <c r="G151" s="116"/>
      <c r="H151" s="110"/>
    </row>
    <row r="152" spans="1:8" s="62" customFormat="1" ht="67.5" customHeight="1" x14ac:dyDescent="0.2">
      <c r="A152" s="89">
        <f t="shared" si="2"/>
        <v>143</v>
      </c>
      <c r="B152" s="162"/>
      <c r="C152" s="161" t="s">
        <v>96</v>
      </c>
      <c r="D152" s="90" t="s">
        <v>213</v>
      </c>
      <c r="E152" s="154">
        <v>2</v>
      </c>
      <c r="F152" s="94"/>
      <c r="G152" s="117"/>
      <c r="H152" s="111"/>
    </row>
    <row r="153" spans="1:8" s="62" customFormat="1" ht="99" customHeight="1" x14ac:dyDescent="0.2">
      <c r="A153" s="89">
        <f t="shared" si="2"/>
        <v>144</v>
      </c>
      <c r="B153" s="162"/>
      <c r="C153" s="165"/>
      <c r="D153" s="92" t="s">
        <v>214</v>
      </c>
      <c r="E153" s="156"/>
      <c r="F153" s="93"/>
      <c r="G153" s="116"/>
      <c r="H153" s="110"/>
    </row>
    <row r="154" spans="1:8" s="62" customFormat="1" ht="81" customHeight="1" x14ac:dyDescent="0.2">
      <c r="A154" s="89">
        <f t="shared" si="2"/>
        <v>145</v>
      </c>
      <c r="B154" s="162"/>
      <c r="C154" s="161" t="s">
        <v>97</v>
      </c>
      <c r="D154" s="95" t="s">
        <v>215</v>
      </c>
      <c r="E154" s="154">
        <v>2</v>
      </c>
      <c r="F154" s="94"/>
      <c r="G154" s="117"/>
      <c r="H154" s="111"/>
    </row>
    <row r="155" spans="1:8" s="62" customFormat="1" ht="81.599999999999994" customHeight="1" x14ac:dyDescent="0.2">
      <c r="A155" s="89">
        <f t="shared" si="2"/>
        <v>146</v>
      </c>
      <c r="B155" s="162"/>
      <c r="C155" s="162"/>
      <c r="D155" s="90" t="s">
        <v>216</v>
      </c>
      <c r="E155" s="155"/>
      <c r="F155" s="91"/>
      <c r="G155" s="115"/>
      <c r="H155" s="109"/>
    </row>
    <row r="156" spans="1:8" s="62" customFormat="1" ht="84" customHeight="1" x14ac:dyDescent="0.2">
      <c r="A156" s="89">
        <f t="shared" si="2"/>
        <v>147</v>
      </c>
      <c r="B156" s="162"/>
      <c r="C156" s="162"/>
      <c r="D156" s="90" t="s">
        <v>217</v>
      </c>
      <c r="E156" s="155"/>
      <c r="F156" s="91"/>
      <c r="G156" s="115"/>
      <c r="H156" s="109"/>
    </row>
    <row r="157" spans="1:8" s="62" customFormat="1" ht="40.5" customHeight="1" x14ac:dyDescent="0.2">
      <c r="A157" s="89">
        <f t="shared" si="2"/>
        <v>148</v>
      </c>
      <c r="B157" s="162"/>
      <c r="C157" s="162"/>
      <c r="D157" s="90" t="s">
        <v>218</v>
      </c>
      <c r="E157" s="155"/>
      <c r="F157" s="91"/>
      <c r="G157" s="115"/>
      <c r="H157" s="109"/>
    </row>
    <row r="158" spans="1:8" s="62" customFormat="1" ht="62.1" customHeight="1" x14ac:dyDescent="0.2">
      <c r="A158" s="89">
        <f t="shared" si="2"/>
        <v>149</v>
      </c>
      <c r="B158" s="162"/>
      <c r="C158" s="162"/>
      <c r="D158" s="90" t="s">
        <v>219</v>
      </c>
      <c r="E158" s="155"/>
      <c r="F158" s="91"/>
      <c r="G158" s="115"/>
      <c r="H158" s="109"/>
    </row>
    <row r="159" spans="1:8" s="62" customFormat="1" ht="78" customHeight="1" x14ac:dyDescent="0.2">
      <c r="A159" s="89">
        <f t="shared" si="2"/>
        <v>150</v>
      </c>
      <c r="B159" s="162"/>
      <c r="C159" s="162"/>
      <c r="D159" s="90" t="s">
        <v>220</v>
      </c>
      <c r="E159" s="155"/>
      <c r="F159" s="91"/>
      <c r="G159" s="115"/>
      <c r="H159" s="109"/>
    </row>
    <row r="160" spans="1:8" s="62" customFormat="1" ht="101.1" customHeight="1" x14ac:dyDescent="0.2">
      <c r="A160" s="89">
        <f t="shared" si="2"/>
        <v>151</v>
      </c>
      <c r="B160" s="162"/>
      <c r="C160" s="162"/>
      <c r="D160" s="90" t="s">
        <v>221</v>
      </c>
      <c r="E160" s="155"/>
      <c r="F160" s="91"/>
      <c r="G160" s="115"/>
      <c r="H160" s="109"/>
    </row>
    <row r="161" spans="1:8" s="62" customFormat="1" ht="114.95" customHeight="1" x14ac:dyDescent="0.2">
      <c r="A161" s="89">
        <f t="shared" si="2"/>
        <v>152</v>
      </c>
      <c r="B161" s="162"/>
      <c r="C161" s="162"/>
      <c r="D161" s="90" t="s">
        <v>222</v>
      </c>
      <c r="E161" s="155"/>
      <c r="F161" s="91"/>
      <c r="G161" s="115"/>
      <c r="H161" s="109"/>
    </row>
    <row r="162" spans="1:8" s="62" customFormat="1" ht="120" customHeight="1" x14ac:dyDescent="0.2">
      <c r="A162" s="89">
        <f t="shared" si="2"/>
        <v>153</v>
      </c>
      <c r="B162" s="162"/>
      <c r="C162" s="165"/>
      <c r="D162" s="92" t="s">
        <v>223</v>
      </c>
      <c r="E162" s="156"/>
      <c r="F162" s="93"/>
      <c r="G162" s="116"/>
      <c r="H162" s="110"/>
    </row>
    <row r="163" spans="1:8" s="62" customFormat="1" ht="78.95" customHeight="1" x14ac:dyDescent="0.2">
      <c r="A163" s="89">
        <f t="shared" si="2"/>
        <v>154</v>
      </c>
      <c r="B163" s="162"/>
      <c r="C163" s="161" t="s">
        <v>224</v>
      </c>
      <c r="D163" s="90" t="s">
        <v>225</v>
      </c>
      <c r="E163" s="154">
        <v>5</v>
      </c>
      <c r="F163" s="91"/>
      <c r="G163" s="115"/>
      <c r="H163" s="109"/>
    </row>
    <row r="164" spans="1:8" s="62" customFormat="1" ht="62.1" customHeight="1" x14ac:dyDescent="0.2">
      <c r="A164" s="89">
        <f t="shared" si="2"/>
        <v>155</v>
      </c>
      <c r="B164" s="162"/>
      <c r="C164" s="162"/>
      <c r="D164" s="90" t="s">
        <v>98</v>
      </c>
      <c r="E164" s="155"/>
      <c r="F164" s="91"/>
      <c r="G164" s="115"/>
      <c r="H164" s="109"/>
    </row>
    <row r="165" spans="1:8" s="62" customFormat="1" ht="44.45" customHeight="1" x14ac:dyDescent="0.2">
      <c r="A165" s="89">
        <f t="shared" si="2"/>
        <v>156</v>
      </c>
      <c r="B165" s="162"/>
      <c r="C165" s="162"/>
      <c r="D165" s="90" t="s">
        <v>99</v>
      </c>
      <c r="E165" s="155"/>
      <c r="F165" s="91"/>
      <c r="G165" s="115"/>
      <c r="H165" s="109"/>
    </row>
    <row r="166" spans="1:8" s="62" customFormat="1" ht="71.099999999999994" customHeight="1" x14ac:dyDescent="0.2">
      <c r="A166" s="89">
        <f t="shared" si="2"/>
        <v>157</v>
      </c>
      <c r="B166" s="162"/>
      <c r="C166" s="162"/>
      <c r="D166" s="90" t="s">
        <v>100</v>
      </c>
      <c r="E166" s="155"/>
      <c r="F166" s="91"/>
      <c r="G166" s="115"/>
      <c r="H166" s="109"/>
    </row>
    <row r="167" spans="1:8" s="62" customFormat="1" ht="58.5" customHeight="1" x14ac:dyDescent="0.2">
      <c r="A167" s="89">
        <f t="shared" si="2"/>
        <v>158</v>
      </c>
      <c r="B167" s="162"/>
      <c r="C167" s="162"/>
      <c r="D167" s="90" t="s">
        <v>226</v>
      </c>
      <c r="E167" s="155"/>
      <c r="F167" s="91"/>
      <c r="G167" s="115"/>
      <c r="H167" s="109"/>
    </row>
    <row r="168" spans="1:8" s="62" customFormat="1" ht="58.5" customHeight="1" x14ac:dyDescent="0.2">
      <c r="A168" s="89">
        <f t="shared" si="2"/>
        <v>159</v>
      </c>
      <c r="B168" s="162"/>
      <c r="C168" s="162"/>
      <c r="D168" s="90" t="s">
        <v>101</v>
      </c>
      <c r="E168" s="155"/>
      <c r="F168" s="91"/>
      <c r="G168" s="115"/>
      <c r="H168" s="109"/>
    </row>
    <row r="169" spans="1:8" s="62" customFormat="1" ht="60" customHeight="1" x14ac:dyDescent="0.2">
      <c r="A169" s="89">
        <f t="shared" si="2"/>
        <v>160</v>
      </c>
      <c r="B169" s="162"/>
      <c r="C169" s="162"/>
      <c r="D169" s="90" t="s">
        <v>227</v>
      </c>
      <c r="E169" s="155"/>
      <c r="F169" s="91"/>
      <c r="G169" s="115"/>
      <c r="H169" s="109"/>
    </row>
    <row r="170" spans="1:8" s="62" customFormat="1" ht="65.099999999999994" customHeight="1" x14ac:dyDescent="0.2">
      <c r="A170" s="89">
        <f t="shared" si="2"/>
        <v>161</v>
      </c>
      <c r="B170" s="162"/>
      <c r="C170" s="162"/>
      <c r="D170" s="90" t="s">
        <v>102</v>
      </c>
      <c r="E170" s="155"/>
      <c r="F170" s="91"/>
      <c r="G170" s="115"/>
      <c r="H170" s="109"/>
    </row>
    <row r="171" spans="1:8" s="62" customFormat="1" ht="71.099999999999994" customHeight="1" x14ac:dyDescent="0.2">
      <c r="A171" s="89">
        <f t="shared" si="2"/>
        <v>162</v>
      </c>
      <c r="B171" s="162"/>
      <c r="C171" s="162"/>
      <c r="D171" s="90" t="s">
        <v>103</v>
      </c>
      <c r="E171" s="155"/>
      <c r="F171" s="91"/>
      <c r="G171" s="115"/>
      <c r="H171" s="109"/>
    </row>
    <row r="172" spans="1:8" s="62" customFormat="1" ht="63.6" customHeight="1" x14ac:dyDescent="0.2">
      <c r="A172" s="89">
        <f t="shared" si="2"/>
        <v>163</v>
      </c>
      <c r="B172" s="162"/>
      <c r="C172" s="162"/>
      <c r="D172" s="90" t="s">
        <v>104</v>
      </c>
      <c r="E172" s="155"/>
      <c r="F172" s="91"/>
      <c r="G172" s="115"/>
      <c r="H172" s="109"/>
    </row>
    <row r="173" spans="1:8" s="62" customFormat="1" ht="50.1" customHeight="1" x14ac:dyDescent="0.2">
      <c r="A173" s="89">
        <f t="shared" si="2"/>
        <v>164</v>
      </c>
      <c r="B173" s="162"/>
      <c r="C173" s="162"/>
      <c r="D173" s="90" t="s">
        <v>105</v>
      </c>
      <c r="E173" s="155"/>
      <c r="F173" s="91"/>
      <c r="G173" s="115"/>
      <c r="H173" s="109"/>
    </row>
    <row r="174" spans="1:8" s="62" customFormat="1" ht="57.6" customHeight="1" x14ac:dyDescent="0.2">
      <c r="A174" s="89">
        <f t="shared" si="2"/>
        <v>165</v>
      </c>
      <c r="B174" s="162"/>
      <c r="C174" s="162"/>
      <c r="D174" s="90" t="s">
        <v>106</v>
      </c>
      <c r="E174" s="155"/>
      <c r="F174" s="91"/>
      <c r="G174" s="115"/>
      <c r="H174" s="109"/>
    </row>
    <row r="175" spans="1:8" s="62" customFormat="1" ht="57.6" customHeight="1" x14ac:dyDescent="0.2">
      <c r="A175" s="89">
        <f t="shared" si="2"/>
        <v>166</v>
      </c>
      <c r="B175" s="162"/>
      <c r="C175" s="162"/>
      <c r="D175" s="90" t="s">
        <v>272</v>
      </c>
      <c r="E175" s="155"/>
      <c r="F175" s="91"/>
      <c r="G175" s="115"/>
      <c r="H175" s="109"/>
    </row>
    <row r="176" spans="1:8" s="62" customFormat="1" ht="38.1" customHeight="1" x14ac:dyDescent="0.2">
      <c r="A176" s="89">
        <f t="shared" si="2"/>
        <v>167</v>
      </c>
      <c r="B176" s="162"/>
      <c r="C176" s="162"/>
      <c r="D176" s="90" t="s">
        <v>107</v>
      </c>
      <c r="E176" s="155"/>
      <c r="F176" s="91"/>
      <c r="G176" s="115"/>
      <c r="H176" s="109"/>
    </row>
    <row r="177" spans="1:8" s="62" customFormat="1" ht="35.450000000000003" customHeight="1" x14ac:dyDescent="0.2">
      <c r="A177" s="89">
        <f t="shared" si="2"/>
        <v>168</v>
      </c>
      <c r="B177" s="162"/>
      <c r="C177" s="162"/>
      <c r="D177" s="90" t="s">
        <v>108</v>
      </c>
      <c r="E177" s="155"/>
      <c r="F177" s="91"/>
      <c r="G177" s="115"/>
      <c r="H177" s="109"/>
    </row>
    <row r="178" spans="1:8" s="62" customFormat="1" ht="42.95" customHeight="1" x14ac:dyDescent="0.2">
      <c r="A178" s="89">
        <f t="shared" si="2"/>
        <v>169</v>
      </c>
      <c r="B178" s="162"/>
      <c r="C178" s="162"/>
      <c r="D178" s="90" t="s">
        <v>109</v>
      </c>
      <c r="E178" s="155"/>
      <c r="F178" s="91"/>
      <c r="G178" s="115"/>
      <c r="H178" s="109"/>
    </row>
    <row r="179" spans="1:8" s="62" customFormat="1" ht="81.599999999999994" customHeight="1" x14ac:dyDescent="0.2">
      <c r="A179" s="89">
        <f t="shared" si="2"/>
        <v>170</v>
      </c>
      <c r="B179" s="162"/>
      <c r="C179" s="162"/>
      <c r="D179" s="90" t="s">
        <v>110</v>
      </c>
      <c r="E179" s="156"/>
      <c r="F179" s="91"/>
      <c r="G179" s="115"/>
      <c r="H179" s="109"/>
    </row>
    <row r="180" spans="1:8" s="62" customFormat="1" ht="66.75" customHeight="1" x14ac:dyDescent="0.2">
      <c r="A180" s="89">
        <f t="shared" si="2"/>
        <v>171</v>
      </c>
      <c r="B180" s="162"/>
      <c r="C180" s="161" t="s">
        <v>111</v>
      </c>
      <c r="D180" s="95" t="s">
        <v>228</v>
      </c>
      <c r="E180" s="154">
        <v>1</v>
      </c>
      <c r="F180" s="94"/>
      <c r="G180" s="117"/>
      <c r="H180" s="111"/>
    </row>
    <row r="181" spans="1:8" s="62" customFormat="1" ht="54.6" customHeight="1" x14ac:dyDescent="0.2">
      <c r="A181" s="89">
        <f t="shared" si="2"/>
        <v>172</v>
      </c>
      <c r="B181" s="162"/>
      <c r="C181" s="162"/>
      <c r="D181" s="90" t="s">
        <v>112</v>
      </c>
      <c r="E181" s="155"/>
      <c r="F181" s="91"/>
      <c r="G181" s="115"/>
      <c r="H181" s="109"/>
    </row>
    <row r="182" spans="1:8" s="62" customFormat="1" ht="56.1" customHeight="1" x14ac:dyDescent="0.2">
      <c r="A182" s="89">
        <f t="shared" si="2"/>
        <v>173</v>
      </c>
      <c r="B182" s="162"/>
      <c r="C182" s="162"/>
      <c r="D182" s="90" t="s">
        <v>113</v>
      </c>
      <c r="E182" s="155"/>
      <c r="F182" s="91"/>
      <c r="G182" s="115"/>
      <c r="H182" s="109"/>
    </row>
    <row r="183" spans="1:8" s="62" customFormat="1" ht="30.6" customHeight="1" x14ac:dyDescent="0.2">
      <c r="A183" s="89">
        <f t="shared" si="2"/>
        <v>174</v>
      </c>
      <c r="B183" s="162"/>
      <c r="C183" s="162"/>
      <c r="D183" s="90" t="s">
        <v>229</v>
      </c>
      <c r="E183" s="155"/>
      <c r="F183" s="91"/>
      <c r="G183" s="115"/>
      <c r="H183" s="109"/>
    </row>
    <row r="184" spans="1:8" s="62" customFormat="1" ht="39.6" customHeight="1" x14ac:dyDescent="0.2">
      <c r="A184" s="89">
        <f t="shared" si="2"/>
        <v>175</v>
      </c>
      <c r="B184" s="162"/>
      <c r="C184" s="162"/>
      <c r="D184" s="90" t="s">
        <v>114</v>
      </c>
      <c r="E184" s="155"/>
      <c r="F184" s="91"/>
      <c r="G184" s="115"/>
      <c r="H184" s="109"/>
    </row>
    <row r="185" spans="1:8" s="62" customFormat="1" ht="47.25" customHeight="1" x14ac:dyDescent="0.2">
      <c r="A185" s="89">
        <f t="shared" si="2"/>
        <v>176</v>
      </c>
      <c r="B185" s="162"/>
      <c r="C185" s="161" t="s">
        <v>230</v>
      </c>
      <c r="D185" s="97" t="s">
        <v>231</v>
      </c>
      <c r="E185" s="154">
        <v>2</v>
      </c>
      <c r="F185" s="94"/>
      <c r="G185" s="117"/>
      <c r="H185" s="111"/>
    </row>
    <row r="186" spans="1:8" s="62" customFormat="1" ht="59.25" customHeight="1" x14ac:dyDescent="0.2">
      <c r="A186" s="89">
        <f t="shared" si="2"/>
        <v>177</v>
      </c>
      <c r="B186" s="162"/>
      <c r="C186" s="162"/>
      <c r="D186" s="98" t="s">
        <v>232</v>
      </c>
      <c r="E186" s="155"/>
      <c r="F186" s="91"/>
      <c r="G186" s="115"/>
      <c r="H186" s="109"/>
    </row>
    <row r="187" spans="1:8" s="62" customFormat="1" ht="58.5" customHeight="1" x14ac:dyDescent="0.2">
      <c r="A187" s="89">
        <f t="shared" si="2"/>
        <v>178</v>
      </c>
      <c r="B187" s="162"/>
      <c r="C187" s="162"/>
      <c r="D187" s="98" t="s">
        <v>233</v>
      </c>
      <c r="E187" s="155"/>
      <c r="F187" s="91"/>
      <c r="G187" s="115"/>
      <c r="H187" s="109"/>
    </row>
    <row r="188" spans="1:8" s="62" customFormat="1" ht="78" customHeight="1" x14ac:dyDescent="0.2">
      <c r="A188" s="89">
        <f t="shared" si="2"/>
        <v>179</v>
      </c>
      <c r="B188" s="162"/>
      <c r="C188" s="162"/>
      <c r="D188" s="98" t="s">
        <v>234</v>
      </c>
      <c r="E188" s="155"/>
      <c r="F188" s="91"/>
      <c r="G188" s="115"/>
      <c r="H188" s="109"/>
    </row>
    <row r="189" spans="1:8" s="62" customFormat="1" ht="45.75" customHeight="1" x14ac:dyDescent="0.2">
      <c r="A189" s="89">
        <f t="shared" si="2"/>
        <v>180</v>
      </c>
      <c r="B189" s="162"/>
      <c r="C189" s="162"/>
      <c r="D189" s="98" t="s">
        <v>235</v>
      </c>
      <c r="E189" s="155"/>
      <c r="F189" s="91"/>
      <c r="G189" s="115"/>
      <c r="H189" s="109"/>
    </row>
    <row r="190" spans="1:8" s="62" customFormat="1" ht="56.1" customHeight="1" x14ac:dyDescent="0.2">
      <c r="A190" s="89">
        <f t="shared" si="2"/>
        <v>181</v>
      </c>
      <c r="B190" s="162"/>
      <c r="C190" s="162"/>
      <c r="D190" s="98" t="s">
        <v>236</v>
      </c>
      <c r="E190" s="155"/>
      <c r="F190" s="91"/>
      <c r="G190" s="115"/>
      <c r="H190" s="109"/>
    </row>
    <row r="191" spans="1:8" s="62" customFormat="1" ht="59.25" customHeight="1" x14ac:dyDescent="0.2">
      <c r="A191" s="89">
        <f t="shared" si="2"/>
        <v>182</v>
      </c>
      <c r="B191" s="162"/>
      <c r="C191" s="162"/>
      <c r="D191" s="98" t="s">
        <v>237</v>
      </c>
      <c r="E191" s="155"/>
      <c r="F191" s="91"/>
      <c r="G191" s="115"/>
      <c r="H191" s="109"/>
    </row>
    <row r="192" spans="1:8" s="62" customFormat="1" ht="56.1" customHeight="1" x14ac:dyDescent="0.2">
      <c r="A192" s="89">
        <f t="shared" si="2"/>
        <v>183</v>
      </c>
      <c r="B192" s="162"/>
      <c r="C192" s="162"/>
      <c r="D192" s="98" t="s">
        <v>238</v>
      </c>
      <c r="E192" s="155"/>
      <c r="F192" s="91"/>
      <c r="G192" s="115"/>
      <c r="H192" s="109"/>
    </row>
    <row r="193" spans="1:8" s="62" customFormat="1" ht="196.5" customHeight="1" x14ac:dyDescent="0.2">
      <c r="A193" s="89">
        <f t="shared" si="2"/>
        <v>184</v>
      </c>
      <c r="B193" s="162"/>
      <c r="C193" s="165"/>
      <c r="D193" s="96" t="s">
        <v>239</v>
      </c>
      <c r="E193" s="155"/>
      <c r="F193" s="91"/>
      <c r="G193" s="115"/>
      <c r="H193" s="109"/>
    </row>
    <row r="194" spans="1:8" s="62" customFormat="1" ht="55.5" customHeight="1" x14ac:dyDescent="0.2">
      <c r="A194" s="89">
        <f t="shared" si="2"/>
        <v>185</v>
      </c>
      <c r="B194" s="162"/>
      <c r="C194" s="161" t="s">
        <v>240</v>
      </c>
      <c r="D194" s="97" t="s">
        <v>241</v>
      </c>
      <c r="E194" s="154">
        <v>2</v>
      </c>
      <c r="F194" s="94"/>
      <c r="G194" s="117"/>
      <c r="H194" s="111"/>
    </row>
    <row r="195" spans="1:8" s="62" customFormat="1" ht="59.25" customHeight="1" x14ac:dyDescent="0.2">
      <c r="A195" s="89">
        <f t="shared" si="2"/>
        <v>186</v>
      </c>
      <c r="B195" s="162"/>
      <c r="C195" s="163"/>
      <c r="D195" s="98" t="s">
        <v>242</v>
      </c>
      <c r="E195" s="155"/>
      <c r="F195" s="91"/>
      <c r="G195" s="115"/>
      <c r="H195" s="109"/>
    </row>
    <row r="196" spans="1:8" s="62" customFormat="1" ht="48.75" customHeight="1" x14ac:dyDescent="0.2">
      <c r="A196" s="89">
        <f t="shared" si="2"/>
        <v>187</v>
      </c>
      <c r="B196" s="162"/>
      <c r="C196" s="163"/>
      <c r="D196" s="98" t="s">
        <v>243</v>
      </c>
      <c r="E196" s="155"/>
      <c r="F196" s="91"/>
      <c r="G196" s="115"/>
      <c r="H196" s="109"/>
    </row>
    <row r="197" spans="1:8" s="62" customFormat="1" ht="65.25" customHeight="1" x14ac:dyDescent="0.2">
      <c r="A197" s="89">
        <f t="shared" si="2"/>
        <v>188</v>
      </c>
      <c r="B197" s="162"/>
      <c r="C197" s="163"/>
      <c r="D197" s="98" t="s">
        <v>300</v>
      </c>
      <c r="E197" s="155"/>
      <c r="F197" s="91"/>
      <c r="G197" s="115"/>
      <c r="H197" s="109"/>
    </row>
    <row r="198" spans="1:8" s="62" customFormat="1" ht="81.75" customHeight="1" x14ac:dyDescent="0.2">
      <c r="A198" s="89">
        <f t="shared" si="2"/>
        <v>189</v>
      </c>
      <c r="B198" s="162"/>
      <c r="C198" s="164"/>
      <c r="D198" s="98" t="s">
        <v>244</v>
      </c>
      <c r="E198" s="156"/>
      <c r="F198" s="93"/>
      <c r="G198" s="116"/>
      <c r="H198" s="110"/>
    </row>
    <row r="199" spans="1:8" s="62" customFormat="1" ht="44.25" customHeight="1" x14ac:dyDescent="0.2">
      <c r="A199" s="89">
        <f t="shared" si="2"/>
        <v>190</v>
      </c>
      <c r="B199" s="162"/>
      <c r="C199" s="161" t="s">
        <v>245</v>
      </c>
      <c r="D199" s="97" t="s">
        <v>303</v>
      </c>
      <c r="E199" s="154">
        <v>1</v>
      </c>
      <c r="F199" s="91"/>
      <c r="G199" s="115"/>
      <c r="H199" s="109"/>
    </row>
    <row r="200" spans="1:8" s="62" customFormat="1" ht="46.5" customHeight="1" x14ac:dyDescent="0.2">
      <c r="A200" s="89">
        <f t="shared" si="2"/>
        <v>191</v>
      </c>
      <c r="B200" s="162"/>
      <c r="C200" s="163"/>
      <c r="D200" s="98" t="s">
        <v>246</v>
      </c>
      <c r="E200" s="155"/>
      <c r="F200" s="91"/>
      <c r="G200" s="115"/>
      <c r="H200" s="109"/>
    </row>
    <row r="201" spans="1:8" s="62" customFormat="1" ht="76.5" customHeight="1" x14ac:dyDescent="0.2">
      <c r="A201" s="89">
        <f t="shared" si="2"/>
        <v>192</v>
      </c>
      <c r="B201" s="162"/>
      <c r="C201" s="163"/>
      <c r="D201" s="98" t="s">
        <v>304</v>
      </c>
      <c r="E201" s="155"/>
      <c r="F201" s="91"/>
      <c r="G201" s="115"/>
      <c r="H201" s="109"/>
    </row>
    <row r="202" spans="1:8" s="62" customFormat="1" ht="80.25" customHeight="1" x14ac:dyDescent="0.2">
      <c r="A202" s="89">
        <f t="shared" si="2"/>
        <v>193</v>
      </c>
      <c r="B202" s="162"/>
      <c r="C202" s="163"/>
      <c r="D202" s="98" t="s">
        <v>305</v>
      </c>
      <c r="E202" s="155"/>
      <c r="F202" s="91"/>
      <c r="G202" s="115"/>
      <c r="H202" s="109"/>
    </row>
    <row r="203" spans="1:8" s="62" customFormat="1" ht="65.25" customHeight="1" x14ac:dyDescent="0.2">
      <c r="A203" s="89">
        <f t="shared" si="2"/>
        <v>194</v>
      </c>
      <c r="B203" s="162"/>
      <c r="C203" s="163"/>
      <c r="D203" s="98" t="s">
        <v>247</v>
      </c>
      <c r="E203" s="155"/>
      <c r="F203" s="91"/>
      <c r="G203" s="115"/>
      <c r="H203" s="109"/>
    </row>
    <row r="204" spans="1:8" s="62" customFormat="1" ht="60" customHeight="1" x14ac:dyDescent="0.2">
      <c r="A204" s="89">
        <f t="shared" ref="A204:A253" si="3">A203+1</f>
        <v>195</v>
      </c>
      <c r="B204" s="162"/>
      <c r="C204" s="164"/>
      <c r="D204" s="98" t="s">
        <v>248</v>
      </c>
      <c r="E204" s="156"/>
      <c r="F204" s="91"/>
      <c r="G204" s="115"/>
      <c r="H204" s="109"/>
    </row>
    <row r="205" spans="1:8" s="62" customFormat="1" ht="162" customHeight="1" x14ac:dyDescent="0.2">
      <c r="A205" s="89">
        <f t="shared" si="3"/>
        <v>196</v>
      </c>
      <c r="B205" s="162"/>
      <c r="C205" s="161" t="s">
        <v>249</v>
      </c>
      <c r="D205" s="97" t="s">
        <v>250</v>
      </c>
      <c r="E205" s="154">
        <v>0.5</v>
      </c>
      <c r="F205" s="94"/>
      <c r="G205" s="117"/>
      <c r="H205" s="111"/>
    </row>
    <row r="206" spans="1:8" s="62" customFormat="1" ht="56.1" customHeight="1" x14ac:dyDescent="0.2">
      <c r="A206" s="89">
        <f t="shared" si="3"/>
        <v>197</v>
      </c>
      <c r="B206" s="162"/>
      <c r="C206" s="162"/>
      <c r="D206" s="98" t="s">
        <v>115</v>
      </c>
      <c r="E206" s="155"/>
      <c r="F206" s="91"/>
      <c r="G206" s="115"/>
      <c r="H206" s="109"/>
    </row>
    <row r="207" spans="1:8" s="62" customFormat="1" ht="56.1" customHeight="1" x14ac:dyDescent="0.2">
      <c r="A207" s="89">
        <f t="shared" si="3"/>
        <v>198</v>
      </c>
      <c r="B207" s="162"/>
      <c r="C207" s="162"/>
      <c r="D207" s="98" t="s">
        <v>116</v>
      </c>
      <c r="E207" s="155"/>
      <c r="F207" s="91"/>
      <c r="G207" s="115"/>
      <c r="H207" s="109"/>
    </row>
    <row r="208" spans="1:8" s="62" customFormat="1" ht="56.1" customHeight="1" x14ac:dyDescent="0.2">
      <c r="A208" s="89">
        <f t="shared" si="3"/>
        <v>199</v>
      </c>
      <c r="B208" s="162"/>
      <c r="C208" s="165"/>
      <c r="D208" s="96" t="s">
        <v>117</v>
      </c>
      <c r="E208" s="156"/>
      <c r="F208" s="93"/>
      <c r="G208" s="116"/>
      <c r="H208" s="110"/>
    </row>
    <row r="209" spans="1:8" s="62" customFormat="1" ht="82.5" customHeight="1" x14ac:dyDescent="0.2">
      <c r="A209" s="89">
        <f t="shared" si="3"/>
        <v>200</v>
      </c>
      <c r="B209" s="162"/>
      <c r="C209" s="161" t="s">
        <v>118</v>
      </c>
      <c r="D209" s="98" t="s">
        <v>273</v>
      </c>
      <c r="E209" s="154">
        <v>0.5</v>
      </c>
      <c r="F209" s="91"/>
      <c r="G209" s="115"/>
      <c r="H209" s="109"/>
    </row>
    <row r="210" spans="1:8" s="62" customFormat="1" ht="132.6" customHeight="1" x14ac:dyDescent="0.2">
      <c r="A210" s="89">
        <f t="shared" si="3"/>
        <v>201</v>
      </c>
      <c r="B210" s="162"/>
      <c r="C210" s="162"/>
      <c r="D210" s="98" t="s">
        <v>251</v>
      </c>
      <c r="E210" s="155"/>
      <c r="F210" s="91"/>
      <c r="G210" s="115"/>
      <c r="H210" s="109"/>
    </row>
    <row r="211" spans="1:8" s="62" customFormat="1" ht="56.1" customHeight="1" x14ac:dyDescent="0.2">
      <c r="A211" s="89">
        <f t="shared" si="3"/>
        <v>202</v>
      </c>
      <c r="B211" s="162"/>
      <c r="C211" s="162"/>
      <c r="D211" s="98" t="s">
        <v>119</v>
      </c>
      <c r="E211" s="155"/>
      <c r="F211" s="91"/>
      <c r="G211" s="115"/>
      <c r="H211" s="109"/>
    </row>
    <row r="212" spans="1:8" s="62" customFormat="1" ht="56.1" customHeight="1" x14ac:dyDescent="0.2">
      <c r="A212" s="89">
        <f t="shared" si="3"/>
        <v>203</v>
      </c>
      <c r="B212" s="162"/>
      <c r="C212" s="162"/>
      <c r="D212" s="98" t="s">
        <v>252</v>
      </c>
      <c r="E212" s="155"/>
      <c r="F212" s="91"/>
      <c r="G212" s="115"/>
      <c r="H212" s="109"/>
    </row>
    <row r="213" spans="1:8" s="62" customFormat="1" ht="93.75" customHeight="1" x14ac:dyDescent="0.2">
      <c r="A213" s="89">
        <f t="shared" si="3"/>
        <v>204</v>
      </c>
      <c r="B213" s="162"/>
      <c r="C213" s="162"/>
      <c r="D213" s="98" t="s">
        <v>253</v>
      </c>
      <c r="E213" s="155"/>
      <c r="F213" s="91"/>
      <c r="G213" s="115"/>
      <c r="H213" s="109"/>
    </row>
    <row r="214" spans="1:8" s="62" customFormat="1" ht="56.1" customHeight="1" x14ac:dyDescent="0.2">
      <c r="A214" s="89">
        <f t="shared" si="3"/>
        <v>205</v>
      </c>
      <c r="B214" s="162"/>
      <c r="C214" s="162"/>
      <c r="D214" s="98" t="s">
        <v>120</v>
      </c>
      <c r="E214" s="155"/>
      <c r="F214" s="91"/>
      <c r="G214" s="115"/>
      <c r="H214" s="109"/>
    </row>
    <row r="215" spans="1:8" s="62" customFormat="1" ht="56.1" customHeight="1" x14ac:dyDescent="0.2">
      <c r="A215" s="89">
        <f t="shared" si="3"/>
        <v>206</v>
      </c>
      <c r="B215" s="162"/>
      <c r="C215" s="162"/>
      <c r="D215" s="98" t="s">
        <v>121</v>
      </c>
      <c r="E215" s="155"/>
      <c r="F215" s="91"/>
      <c r="G215" s="115"/>
      <c r="H215" s="109"/>
    </row>
    <row r="216" spans="1:8" s="62" customFormat="1" ht="147" customHeight="1" x14ac:dyDescent="0.2">
      <c r="A216" s="89">
        <f t="shared" si="3"/>
        <v>207</v>
      </c>
      <c r="B216" s="162"/>
      <c r="C216" s="165"/>
      <c r="D216" s="96" t="s">
        <v>254</v>
      </c>
      <c r="E216" s="156"/>
      <c r="F216" s="93"/>
      <c r="G216" s="116"/>
      <c r="H216" s="110"/>
    </row>
    <row r="217" spans="1:8" s="62" customFormat="1" ht="79.5" customHeight="1" x14ac:dyDescent="0.2">
      <c r="A217" s="89">
        <f t="shared" si="3"/>
        <v>208</v>
      </c>
      <c r="B217" s="162"/>
      <c r="C217" s="161" t="s">
        <v>122</v>
      </c>
      <c r="D217" s="97" t="s">
        <v>123</v>
      </c>
      <c r="E217" s="154">
        <v>0.5</v>
      </c>
      <c r="F217" s="94"/>
      <c r="G217" s="117"/>
      <c r="H217" s="111"/>
    </row>
    <row r="218" spans="1:8" s="62" customFormat="1" ht="74.25" customHeight="1" x14ac:dyDescent="0.2">
      <c r="A218" s="89">
        <f t="shared" si="3"/>
        <v>209</v>
      </c>
      <c r="B218" s="162"/>
      <c r="C218" s="162"/>
      <c r="D218" s="98" t="s">
        <v>255</v>
      </c>
      <c r="E218" s="155"/>
      <c r="F218" s="91"/>
      <c r="G218" s="115"/>
      <c r="H218" s="109"/>
    </row>
    <row r="219" spans="1:8" s="62" customFormat="1" ht="44.25" customHeight="1" x14ac:dyDescent="0.2">
      <c r="A219" s="89">
        <f t="shared" si="3"/>
        <v>210</v>
      </c>
      <c r="B219" s="162"/>
      <c r="C219" s="162"/>
      <c r="D219" s="98" t="s">
        <v>124</v>
      </c>
      <c r="E219" s="155"/>
      <c r="F219" s="91"/>
      <c r="G219" s="115"/>
      <c r="H219" s="109"/>
    </row>
    <row r="220" spans="1:8" s="62" customFormat="1" ht="43.5" customHeight="1" x14ac:dyDescent="0.2">
      <c r="A220" s="89">
        <f t="shared" si="3"/>
        <v>211</v>
      </c>
      <c r="B220" s="162"/>
      <c r="C220" s="165"/>
      <c r="D220" s="96" t="s">
        <v>125</v>
      </c>
      <c r="E220" s="156"/>
      <c r="F220" s="93"/>
      <c r="G220" s="116"/>
      <c r="H220" s="110"/>
    </row>
    <row r="221" spans="1:8" s="62" customFormat="1" ht="46.5" customHeight="1" x14ac:dyDescent="0.2">
      <c r="A221" s="89">
        <f t="shared" si="3"/>
        <v>212</v>
      </c>
      <c r="B221" s="162"/>
      <c r="C221" s="161" t="s">
        <v>126</v>
      </c>
      <c r="D221" s="97" t="s">
        <v>127</v>
      </c>
      <c r="E221" s="154">
        <v>0.5</v>
      </c>
      <c r="F221" s="94"/>
      <c r="G221" s="117"/>
      <c r="H221" s="111"/>
    </row>
    <row r="222" spans="1:8" s="62" customFormat="1" ht="61.5" customHeight="1" x14ac:dyDescent="0.2">
      <c r="A222" s="89">
        <f t="shared" si="3"/>
        <v>213</v>
      </c>
      <c r="B222" s="162"/>
      <c r="C222" s="162"/>
      <c r="D222" s="98" t="s">
        <v>256</v>
      </c>
      <c r="E222" s="155"/>
      <c r="F222" s="91"/>
      <c r="G222" s="115"/>
      <c r="H222" s="109"/>
    </row>
    <row r="223" spans="1:8" s="62" customFormat="1" ht="48.75" customHeight="1" x14ac:dyDescent="0.2">
      <c r="A223" s="89">
        <f t="shared" si="3"/>
        <v>214</v>
      </c>
      <c r="B223" s="162"/>
      <c r="C223" s="162"/>
      <c r="D223" s="98" t="s">
        <v>257</v>
      </c>
      <c r="E223" s="155"/>
      <c r="F223" s="91"/>
      <c r="G223" s="115"/>
      <c r="H223" s="109"/>
    </row>
    <row r="224" spans="1:8" s="62" customFormat="1" ht="162" customHeight="1" x14ac:dyDescent="0.2">
      <c r="A224" s="89">
        <f t="shared" si="3"/>
        <v>215</v>
      </c>
      <c r="B224" s="165"/>
      <c r="C224" s="165"/>
      <c r="D224" s="96" t="s">
        <v>258</v>
      </c>
      <c r="E224" s="156"/>
      <c r="F224" s="93"/>
      <c r="G224" s="116"/>
      <c r="H224" s="110"/>
    </row>
    <row r="225" spans="1:8" s="62" customFormat="1" ht="166.5" customHeight="1" x14ac:dyDescent="0.2">
      <c r="A225" s="89"/>
      <c r="B225" s="166" t="s">
        <v>128</v>
      </c>
      <c r="C225" s="161" t="s">
        <v>129</v>
      </c>
      <c r="D225" s="95" t="s">
        <v>274</v>
      </c>
      <c r="E225" s="154">
        <v>34</v>
      </c>
      <c r="F225" s="94"/>
      <c r="G225" s="117"/>
      <c r="H225" s="111"/>
    </row>
    <row r="226" spans="1:8" s="62" customFormat="1" ht="62.1" customHeight="1" x14ac:dyDescent="0.2">
      <c r="A226" s="89">
        <f>+A224+1</f>
        <v>216</v>
      </c>
      <c r="B226" s="167"/>
      <c r="C226" s="162"/>
      <c r="D226" s="90" t="s">
        <v>130</v>
      </c>
      <c r="E226" s="155"/>
      <c r="F226" s="91"/>
      <c r="G226" s="115"/>
      <c r="H226" s="109"/>
    </row>
    <row r="227" spans="1:8" s="62" customFormat="1" ht="378" customHeight="1" x14ac:dyDescent="0.2">
      <c r="A227" s="89">
        <f t="shared" si="3"/>
        <v>217</v>
      </c>
      <c r="B227" s="167"/>
      <c r="C227" s="162"/>
      <c r="D227" s="90" t="s">
        <v>275</v>
      </c>
      <c r="E227" s="155"/>
      <c r="F227" s="91"/>
      <c r="G227" s="115"/>
      <c r="H227" s="109"/>
    </row>
    <row r="228" spans="1:8" s="62" customFormat="1" ht="378" customHeight="1" x14ac:dyDescent="0.2">
      <c r="A228" s="89">
        <f t="shared" si="3"/>
        <v>218</v>
      </c>
      <c r="B228" s="167"/>
      <c r="C228" s="162"/>
      <c r="D228" s="90" t="s">
        <v>276</v>
      </c>
      <c r="E228" s="155"/>
      <c r="F228" s="91"/>
      <c r="G228" s="115"/>
      <c r="H228" s="109"/>
    </row>
    <row r="229" spans="1:8" s="62" customFormat="1" ht="78.75" customHeight="1" x14ac:dyDescent="0.2">
      <c r="A229" s="89">
        <f t="shared" si="3"/>
        <v>219</v>
      </c>
      <c r="B229" s="167"/>
      <c r="C229" s="162"/>
      <c r="D229" s="90" t="s">
        <v>259</v>
      </c>
      <c r="E229" s="155"/>
      <c r="F229" s="91"/>
      <c r="G229" s="115"/>
      <c r="H229" s="109"/>
    </row>
    <row r="230" spans="1:8" s="62" customFormat="1" ht="54" customHeight="1" x14ac:dyDescent="0.2">
      <c r="A230" s="89">
        <f t="shared" si="3"/>
        <v>220</v>
      </c>
      <c r="B230" s="167"/>
      <c r="C230" s="162"/>
      <c r="D230" s="90" t="s">
        <v>260</v>
      </c>
      <c r="E230" s="155"/>
      <c r="F230" s="91"/>
      <c r="G230" s="115"/>
      <c r="H230" s="109"/>
    </row>
    <row r="231" spans="1:8" s="62" customFormat="1" ht="47.25" customHeight="1" x14ac:dyDescent="0.2">
      <c r="A231" s="89">
        <f t="shared" si="3"/>
        <v>221</v>
      </c>
      <c r="B231" s="167"/>
      <c r="C231" s="162"/>
      <c r="D231" s="90" t="s">
        <v>261</v>
      </c>
      <c r="E231" s="155"/>
      <c r="F231" s="91"/>
      <c r="G231" s="115"/>
      <c r="H231" s="109"/>
    </row>
    <row r="232" spans="1:8" s="62" customFormat="1" ht="76.5" customHeight="1" x14ac:dyDescent="0.2">
      <c r="A232" s="89">
        <f t="shared" si="3"/>
        <v>222</v>
      </c>
      <c r="B232" s="167"/>
      <c r="C232" s="162"/>
      <c r="D232" s="90" t="s">
        <v>262</v>
      </c>
      <c r="E232" s="155"/>
      <c r="F232" s="91"/>
      <c r="G232" s="115"/>
      <c r="H232" s="109"/>
    </row>
    <row r="233" spans="1:8" s="62" customFormat="1" ht="99" customHeight="1" x14ac:dyDescent="0.2">
      <c r="A233" s="89">
        <f t="shared" si="3"/>
        <v>223</v>
      </c>
      <c r="B233" s="167"/>
      <c r="C233" s="162"/>
      <c r="D233" s="90" t="s">
        <v>263</v>
      </c>
      <c r="E233" s="155"/>
      <c r="F233" s="91"/>
      <c r="G233" s="115"/>
      <c r="H233" s="109"/>
    </row>
    <row r="234" spans="1:8" s="62" customFormat="1" ht="68.25" customHeight="1" x14ac:dyDescent="0.2">
      <c r="A234" s="89">
        <f t="shared" si="3"/>
        <v>224</v>
      </c>
      <c r="B234" s="167"/>
      <c r="C234" s="162"/>
      <c r="D234" s="90" t="s">
        <v>264</v>
      </c>
      <c r="E234" s="155"/>
      <c r="F234" s="91"/>
      <c r="G234" s="115"/>
      <c r="H234" s="109"/>
    </row>
    <row r="235" spans="1:8" s="62" customFormat="1" ht="60.95" customHeight="1" x14ac:dyDescent="0.2">
      <c r="A235" s="89">
        <f t="shared" si="3"/>
        <v>225</v>
      </c>
      <c r="B235" s="167"/>
      <c r="C235" s="162"/>
      <c r="D235" s="90" t="s">
        <v>131</v>
      </c>
      <c r="E235" s="155"/>
      <c r="F235" s="91"/>
      <c r="G235" s="115"/>
      <c r="H235" s="109"/>
    </row>
    <row r="236" spans="1:8" s="62" customFormat="1" ht="75" customHeight="1" x14ac:dyDescent="0.2">
      <c r="A236" s="89">
        <f t="shared" si="3"/>
        <v>226</v>
      </c>
      <c r="B236" s="167"/>
      <c r="C236" s="162"/>
      <c r="D236" s="90" t="s">
        <v>132</v>
      </c>
      <c r="E236" s="155"/>
      <c r="F236" s="91"/>
      <c r="G236" s="115"/>
      <c r="H236" s="109"/>
    </row>
    <row r="237" spans="1:8" s="62" customFormat="1" ht="84" customHeight="1" x14ac:dyDescent="0.2">
      <c r="A237" s="89">
        <f t="shared" si="3"/>
        <v>227</v>
      </c>
      <c r="B237" s="167"/>
      <c r="C237" s="162"/>
      <c r="D237" s="90" t="s">
        <v>133</v>
      </c>
      <c r="E237" s="155"/>
      <c r="F237" s="91"/>
      <c r="G237" s="115"/>
      <c r="H237" s="109"/>
    </row>
    <row r="238" spans="1:8" s="62" customFormat="1" ht="67.5" customHeight="1" x14ac:dyDescent="0.2">
      <c r="A238" s="89">
        <f t="shared" si="3"/>
        <v>228</v>
      </c>
      <c r="B238" s="167"/>
      <c r="C238" s="162"/>
      <c r="D238" s="90" t="s">
        <v>134</v>
      </c>
      <c r="E238" s="155"/>
      <c r="F238" s="91"/>
      <c r="G238" s="115"/>
      <c r="H238" s="109"/>
    </row>
    <row r="239" spans="1:8" s="62" customFormat="1" ht="66" customHeight="1" x14ac:dyDescent="0.2">
      <c r="A239" s="89">
        <f t="shared" si="3"/>
        <v>229</v>
      </c>
      <c r="B239" s="167"/>
      <c r="C239" s="162"/>
      <c r="D239" s="90" t="s">
        <v>135</v>
      </c>
      <c r="E239" s="155"/>
      <c r="F239" s="91"/>
      <c r="G239" s="115"/>
      <c r="H239" s="109"/>
    </row>
    <row r="240" spans="1:8" s="62" customFormat="1" ht="82.5" customHeight="1" x14ac:dyDescent="0.2">
      <c r="A240" s="89">
        <f t="shared" si="3"/>
        <v>230</v>
      </c>
      <c r="B240" s="167"/>
      <c r="C240" s="162"/>
      <c r="D240" s="90" t="s">
        <v>136</v>
      </c>
      <c r="E240" s="155"/>
      <c r="F240" s="91"/>
      <c r="G240" s="115"/>
      <c r="H240" s="109"/>
    </row>
    <row r="241" spans="1:47" s="62" customFormat="1" ht="129.94999999999999" customHeight="1" x14ac:dyDescent="0.2">
      <c r="A241" s="89">
        <f t="shared" si="3"/>
        <v>231</v>
      </c>
      <c r="B241" s="167"/>
      <c r="C241" s="162"/>
      <c r="D241" s="90" t="s">
        <v>137</v>
      </c>
      <c r="E241" s="155"/>
      <c r="F241" s="91"/>
      <c r="G241" s="115"/>
      <c r="H241" s="109"/>
    </row>
    <row r="242" spans="1:47" s="62" customFormat="1" ht="117.75" customHeight="1" x14ac:dyDescent="0.2">
      <c r="A242" s="89">
        <f t="shared" si="3"/>
        <v>232</v>
      </c>
      <c r="B242" s="167"/>
      <c r="C242" s="162"/>
      <c r="D242" s="90" t="s">
        <v>265</v>
      </c>
      <c r="E242" s="155"/>
      <c r="F242" s="91"/>
      <c r="G242" s="115"/>
      <c r="H242" s="109"/>
    </row>
    <row r="243" spans="1:47" s="62" customFormat="1" ht="95.45" customHeight="1" x14ac:dyDescent="0.2">
      <c r="A243" s="89">
        <f t="shared" si="3"/>
        <v>233</v>
      </c>
      <c r="B243" s="167"/>
      <c r="C243" s="162"/>
      <c r="D243" s="90" t="s">
        <v>138</v>
      </c>
      <c r="E243" s="155"/>
      <c r="F243" s="91"/>
      <c r="G243" s="115"/>
      <c r="H243" s="109"/>
    </row>
    <row r="244" spans="1:47" s="62" customFormat="1" ht="60" customHeight="1" x14ac:dyDescent="0.2">
      <c r="A244" s="89">
        <f t="shared" si="3"/>
        <v>234</v>
      </c>
      <c r="B244" s="167"/>
      <c r="C244" s="162"/>
      <c r="D244" s="90" t="s">
        <v>139</v>
      </c>
      <c r="E244" s="155"/>
      <c r="F244" s="91"/>
      <c r="G244" s="115"/>
      <c r="H244" s="109"/>
    </row>
    <row r="245" spans="1:47" s="62" customFormat="1" ht="48" customHeight="1" x14ac:dyDescent="0.2">
      <c r="A245" s="89">
        <f t="shared" si="3"/>
        <v>235</v>
      </c>
      <c r="B245" s="167"/>
      <c r="C245" s="162"/>
      <c r="D245" s="90" t="s">
        <v>140</v>
      </c>
      <c r="E245" s="155"/>
      <c r="F245" s="91"/>
      <c r="G245" s="115"/>
      <c r="H245" s="109"/>
    </row>
    <row r="246" spans="1:47" s="62" customFormat="1" ht="62.1" customHeight="1" x14ac:dyDescent="0.2">
      <c r="A246" s="89">
        <f t="shared" si="3"/>
        <v>236</v>
      </c>
      <c r="B246" s="167"/>
      <c r="C246" s="162"/>
      <c r="D246" s="90" t="s">
        <v>141</v>
      </c>
      <c r="E246" s="155"/>
      <c r="F246" s="91"/>
      <c r="G246" s="115"/>
      <c r="H246" s="109"/>
    </row>
    <row r="247" spans="1:47" s="62" customFormat="1" ht="44.1" customHeight="1" x14ac:dyDescent="0.2">
      <c r="A247" s="89">
        <f t="shared" si="3"/>
        <v>237</v>
      </c>
      <c r="B247" s="167"/>
      <c r="C247" s="162"/>
      <c r="D247" s="90" t="s">
        <v>142</v>
      </c>
      <c r="E247" s="155"/>
      <c r="F247" s="91"/>
      <c r="G247" s="115"/>
      <c r="H247" s="109"/>
    </row>
    <row r="248" spans="1:47" s="62" customFormat="1" ht="42.95" customHeight="1" x14ac:dyDescent="0.2">
      <c r="A248" s="89">
        <f t="shared" si="3"/>
        <v>238</v>
      </c>
      <c r="B248" s="167"/>
      <c r="C248" s="162"/>
      <c r="D248" s="90" t="s">
        <v>143</v>
      </c>
      <c r="E248" s="155"/>
      <c r="F248" s="91"/>
      <c r="G248" s="115"/>
      <c r="H248" s="109"/>
    </row>
    <row r="249" spans="1:47" s="62" customFormat="1" ht="49.5" customHeight="1" x14ac:dyDescent="0.2">
      <c r="A249" s="89">
        <f t="shared" si="3"/>
        <v>239</v>
      </c>
      <c r="B249" s="167"/>
      <c r="C249" s="162"/>
      <c r="D249" s="90" t="s">
        <v>144</v>
      </c>
      <c r="E249" s="155"/>
      <c r="F249" s="91"/>
      <c r="G249" s="115"/>
      <c r="H249" s="109"/>
    </row>
    <row r="250" spans="1:47" s="62" customFormat="1" ht="74.45" customHeight="1" x14ac:dyDescent="0.2">
      <c r="A250" s="89">
        <f t="shared" si="3"/>
        <v>240</v>
      </c>
      <c r="B250" s="167"/>
      <c r="C250" s="162"/>
      <c r="D250" s="98" t="s">
        <v>301</v>
      </c>
      <c r="E250" s="155"/>
      <c r="F250" s="91"/>
      <c r="G250" s="115"/>
      <c r="H250" s="109"/>
    </row>
    <row r="251" spans="1:47" s="62" customFormat="1" ht="336.75" customHeight="1" x14ac:dyDescent="0.2">
      <c r="A251" s="89">
        <f t="shared" si="3"/>
        <v>241</v>
      </c>
      <c r="B251" s="167"/>
      <c r="C251" s="162"/>
      <c r="D251" s="106" t="s">
        <v>267</v>
      </c>
      <c r="E251" s="155"/>
      <c r="F251" s="91"/>
      <c r="G251" s="115"/>
      <c r="H251" s="109"/>
    </row>
    <row r="252" spans="1:47" s="62" customFormat="1" ht="135" customHeight="1" x14ac:dyDescent="0.2">
      <c r="A252" s="89">
        <f t="shared" si="3"/>
        <v>242</v>
      </c>
      <c r="B252" s="167"/>
      <c r="C252" s="162"/>
      <c r="D252" s="98" t="s">
        <v>268</v>
      </c>
      <c r="E252" s="155"/>
      <c r="F252" s="91"/>
      <c r="G252" s="115"/>
      <c r="H252" s="109"/>
    </row>
    <row r="253" spans="1:47" s="62" customFormat="1" ht="153" customHeight="1" thickBot="1" x14ac:dyDescent="0.25">
      <c r="A253" s="89">
        <f t="shared" si="3"/>
        <v>243</v>
      </c>
      <c r="B253" s="99"/>
      <c r="C253" s="100"/>
      <c r="D253" s="90" t="s">
        <v>266</v>
      </c>
      <c r="E253" s="157"/>
      <c r="F253" s="101"/>
      <c r="G253" s="118"/>
      <c r="H253" s="123"/>
    </row>
    <row r="254" spans="1:47" s="103" customFormat="1" ht="24" thickBot="1" x14ac:dyDescent="0.25">
      <c r="A254" s="159" t="s">
        <v>16</v>
      </c>
      <c r="B254" s="160"/>
      <c r="C254" s="160"/>
      <c r="D254" s="160"/>
      <c r="E254" s="122">
        <f>SUM(E10:E253)</f>
        <v>85</v>
      </c>
      <c r="F254" s="119"/>
      <c r="G254" s="120"/>
      <c r="H254" s="121"/>
      <c r="I254" s="102"/>
      <c r="J254" s="102"/>
      <c r="K254" s="102"/>
      <c r="L254" s="102"/>
      <c r="M254" s="102"/>
      <c r="N254" s="102"/>
      <c r="O254" s="102"/>
      <c r="P254" s="102"/>
      <c r="Q254" s="102"/>
      <c r="R254" s="102"/>
      <c r="S254" s="102"/>
      <c r="T254" s="102"/>
      <c r="U254" s="102"/>
      <c r="V254" s="102"/>
      <c r="W254" s="102"/>
      <c r="X254" s="102"/>
      <c r="Y254" s="102"/>
      <c r="Z254" s="102"/>
      <c r="AA254" s="102"/>
      <c r="AB254" s="102"/>
      <c r="AC254" s="102"/>
      <c r="AD254" s="102"/>
      <c r="AE254" s="102"/>
      <c r="AF254" s="102"/>
      <c r="AG254" s="102"/>
      <c r="AH254" s="102"/>
      <c r="AI254" s="102"/>
      <c r="AJ254" s="102"/>
      <c r="AK254" s="102"/>
      <c r="AL254" s="102"/>
      <c r="AM254" s="102"/>
      <c r="AN254" s="102"/>
      <c r="AO254" s="102"/>
      <c r="AP254" s="102"/>
      <c r="AQ254" s="102"/>
      <c r="AR254" s="102"/>
      <c r="AS254" s="102"/>
      <c r="AT254" s="102"/>
      <c r="AU254" s="102"/>
    </row>
  </sheetData>
  <autoFilter ref="A9:AV9"/>
  <mergeCells count="59">
    <mergeCell ref="A7:E7"/>
    <mergeCell ref="F7:H7"/>
    <mergeCell ref="B10:B224"/>
    <mergeCell ref="C10:C15"/>
    <mergeCell ref="C16:C24"/>
    <mergeCell ref="C49:C61"/>
    <mergeCell ref="C62:C68"/>
    <mergeCell ref="C69:C73"/>
    <mergeCell ref="C180:C184"/>
    <mergeCell ref="C205:C208"/>
    <mergeCell ref="C209:C216"/>
    <mergeCell ref="C74:C77"/>
    <mergeCell ref="C78:C82"/>
    <mergeCell ref="C83:C84"/>
    <mergeCell ref="C85:C98"/>
    <mergeCell ref="C99:C109"/>
    <mergeCell ref="E10:E15"/>
    <mergeCell ref="E16:E24"/>
    <mergeCell ref="C40:C48"/>
    <mergeCell ref="E40:E48"/>
    <mergeCell ref="C25:C39"/>
    <mergeCell ref="E25:E39"/>
    <mergeCell ref="A254:D254"/>
    <mergeCell ref="C110:C122"/>
    <mergeCell ref="C147:C151"/>
    <mergeCell ref="C185:C193"/>
    <mergeCell ref="C194:C198"/>
    <mergeCell ref="C199:C204"/>
    <mergeCell ref="C217:C220"/>
    <mergeCell ref="C221:C224"/>
    <mergeCell ref="B225:B252"/>
    <mergeCell ref="C225:C252"/>
    <mergeCell ref="C152:C153"/>
    <mergeCell ref="C154:C162"/>
    <mergeCell ref="C163:C179"/>
    <mergeCell ref="C123:C146"/>
    <mergeCell ref="E152:E153"/>
    <mergeCell ref="E49:E61"/>
    <mergeCell ref="E62:E68"/>
    <mergeCell ref="E69:E73"/>
    <mergeCell ref="E74:E77"/>
    <mergeCell ref="E78:E82"/>
    <mergeCell ref="E83:E84"/>
    <mergeCell ref="E85:E98"/>
    <mergeCell ref="E99:E109"/>
    <mergeCell ref="E110:E122"/>
    <mergeCell ref="E123:E146"/>
    <mergeCell ref="E147:E151"/>
    <mergeCell ref="E209:E216"/>
    <mergeCell ref="E217:E220"/>
    <mergeCell ref="E221:E224"/>
    <mergeCell ref="E225:E253"/>
    <mergeCell ref="E154:E162"/>
    <mergeCell ref="E163:E179"/>
    <mergeCell ref="E180:E184"/>
    <mergeCell ref="E185:E193"/>
    <mergeCell ref="E194:E198"/>
    <mergeCell ref="E205:E208"/>
    <mergeCell ref="E199:E204"/>
  </mergeCells>
  <printOptions horizontalCentered="1"/>
  <pageMargins left="0" right="0" top="0.02" bottom="0.46" header="0" footer="0.24"/>
  <pageSetup scale="59" orientation="landscape" r:id="rId1"/>
  <headerFooter alignWithMargins="0">
    <oddFooter>&amp;L&amp;K000000&amp;F  -  &amp;14&amp;A&amp;R&amp;K000000Page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MIN REQS</vt:lpstr>
      <vt:lpstr>DEPT REQS</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Louis, Debra</cp:lastModifiedBy>
  <cp:lastPrinted>2019-12-05T22:48:24Z</cp:lastPrinted>
  <dcterms:created xsi:type="dcterms:W3CDTF">2006-04-04T18:02:41Z</dcterms:created>
  <dcterms:modified xsi:type="dcterms:W3CDTF">2019-12-05T22:54:18Z</dcterms:modified>
</cp:coreProperties>
</file>