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PRCH\Purchasing Section\Bids\RFP RFQ SEALEDBIDS_FINAL\RFQ 26\RFQ 26-004-78\"/>
    </mc:Choice>
  </mc:AlternateContent>
  <xr:revisionPtr revIDLastSave="0" documentId="14_{F6E2EBBC-47A6-49FA-B90A-C810F5AFDA55}" xr6:coauthVersionLast="47" xr6:coauthVersionMax="47" xr10:uidLastSave="{00000000-0000-0000-0000-000000000000}"/>
  <bookViews>
    <workbookView xWindow="21480" yWindow="-120" windowWidth="29040" windowHeight="15720" tabRatio="762" firstSheet="1" activeTab="1" xr2:uid="{00000000-000D-0000-FFFF-FFFF00000000}"/>
  </bookViews>
  <sheets>
    <sheet name="SUMMARY" sheetId="10" state="hidden" r:id="rId1"/>
    <sheet name="MIN REQS" sheetId="19" r:id="rId2"/>
    <sheet name="MinReqAssessment" sheetId="28" state="hidden" r:id="rId3"/>
    <sheet name="DEPT REQS" sheetId="11" r:id="rId4"/>
  </sheets>
  <definedNames>
    <definedName name="_xlnm._FilterDatabase" localSheetId="3" hidden="1">'DEPT REQS'!$A$9:$AU$35</definedName>
    <definedName name="_xlnm._FilterDatabase" localSheetId="1" hidden="1">'MIN REQS'!$A$9:$AP$16</definedName>
    <definedName name="_xlnm._FilterDatabase" localSheetId="2" hidden="1">MinReqAssessment!$A$9:$AV$16</definedName>
    <definedName name="_xlnm.Print_Area" localSheetId="3">'DEPT REQS'!$A$1:$H$35</definedName>
    <definedName name="_xlnm.Print_Area" localSheetId="1">'MIN REQS'!$A$1:$G$16</definedName>
    <definedName name="_xlnm.Print_Area" localSheetId="2">MinReqAssessment!$A$1:$AC$16</definedName>
    <definedName name="_xlnm.Print_Area" localSheetId="0">SUMMARY!$A$1:$H$33</definedName>
    <definedName name="_xlnm.Print_Titles" localSheetId="3">'DEPT REQS'!$7:$8</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0" l="1"/>
  <c r="E27" i="10"/>
  <c r="F27" i="10"/>
  <c r="G27" i="10"/>
  <c r="H27" i="10"/>
  <c r="C27" i="10"/>
  <c r="A3" i="11" l="1"/>
  <c r="A2" i="11"/>
  <c r="A3" i="28"/>
  <c r="A2" i="28"/>
  <c r="A3" i="19"/>
  <c r="A2" i="19"/>
  <c r="H10" i="10" l="1"/>
  <c r="G10" i="10"/>
  <c r="F10" i="10"/>
  <c r="E10" i="10"/>
  <c r="D10" i="10"/>
  <c r="C10" i="10"/>
  <c r="D15" i="28"/>
  <c r="C15" i="28"/>
  <c r="B15" i="28"/>
  <c r="D14" i="28"/>
  <c r="C14" i="28"/>
  <c r="B14" i="28"/>
  <c r="D13" i="28"/>
  <c r="C13" i="28"/>
  <c r="B13" i="28"/>
  <c r="D12" i="28"/>
  <c r="C12" i="28"/>
  <c r="B12" i="28"/>
  <c r="D11" i="28"/>
  <c r="C11" i="28"/>
  <c r="B11" i="28"/>
  <c r="D10" i="28"/>
  <c r="C10" i="28"/>
  <c r="B10" i="28"/>
  <c r="Z7" i="28"/>
  <c r="V7" i="28"/>
  <c r="R7" i="28"/>
  <c r="N7" i="28"/>
  <c r="J7" i="28"/>
  <c r="F7" i="28"/>
  <c r="E35" i="11" l="1"/>
  <c r="A4" i="11"/>
  <c r="H30" i="10" l="1"/>
  <c r="G30" i="10"/>
  <c r="F30" i="10"/>
  <c r="E30" i="10"/>
  <c r="D30" i="10"/>
  <c r="C30" i="10"/>
  <c r="E19" i="10" l="1"/>
  <c r="H19" i="10"/>
  <c r="D19" i="10"/>
  <c r="G19" i="10"/>
  <c r="F19" i="10"/>
  <c r="C19" i="10" l="1"/>
</calcChain>
</file>

<file path=xl/sharedStrings.xml><?xml version="1.0" encoding="utf-8"?>
<sst xmlns="http://schemas.openxmlformats.org/spreadsheetml/2006/main" count="214" uniqueCount="117">
  <si>
    <t>Shelby County Government</t>
  </si>
  <si>
    <t>Y/N</t>
  </si>
  <si>
    <t>SCORING  SUMMARY</t>
  </si>
  <si>
    <t>other pricing info, if applicable</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</si>
  <si>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</si>
  <si>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</si>
  <si>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</si>
  <si>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</si>
  <si>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</si>
  <si>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</si>
  <si>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</si>
  <si>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</si>
  <si>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</si>
  <si>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t>
  </si>
  <si>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</si>
  <si>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</si>
  <si>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</si>
  <si>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</si>
  <si>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</si>
  <si>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</si>
  <si>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</si>
  <si>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</si>
  <si>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</si>
  <si>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</si>
  <si>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</si>
  <si>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</si>
  <si>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</si>
  <si>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</si>
  <si>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</si>
  <si>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</si>
  <si>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</si>
  <si>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</si>
  <si>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</si>
  <si>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</si>
  <si>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</si>
  <si>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</si>
  <si>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</si>
  <si>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</si>
  <si>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</si>
  <si>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</si>
  <si>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</si>
  <si>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</si>
  <si>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</si>
  <si>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</si>
  <si>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t>100 pts</t>
  </si>
  <si>
    <t>SPECIFIC/TECHNICAL  REQS  -  TOTAL  SCORES (max 100)</t>
  </si>
  <si>
    <r>
      <t xml:space="preserve">if not, did pass the "good faith" </t>
    </r>
    <r>
      <rPr>
        <sz val="10"/>
        <color rgb="FF00B050"/>
        <rFont val="Times New Roman"/>
        <family val="1"/>
      </rPr>
      <t>(form B)</t>
    </r>
    <r>
      <rPr>
        <sz val="14"/>
        <color rgb="FF00B050"/>
        <rFont val="Times New Roman"/>
        <family val="1"/>
      </rPr>
      <t>?</t>
    </r>
  </si>
  <si>
    <r>
      <t xml:space="preserve">DEPT  REQUIREMENTS  -  </t>
    </r>
    <r>
      <rPr>
        <b/>
        <i/>
        <u/>
        <sz val="18"/>
        <color rgb="FF00B050"/>
        <rFont val="Times New Roman"/>
        <family val="1"/>
      </rPr>
      <t>RANKING</t>
    </r>
  </si>
  <si>
    <t>M/WBE Preferences, per Ordinance</t>
  </si>
  <si>
    <t>LOSB Compliance - met goal (form A)?</t>
  </si>
  <si>
    <t xml:space="preserve">Bidder A
</t>
  </si>
  <si>
    <t xml:space="preserve">Bidder B
</t>
  </si>
  <si>
    <t xml:space="preserve">Bidder C 
</t>
  </si>
  <si>
    <t xml:space="preserve">Bidder D 
</t>
  </si>
  <si>
    <t xml:space="preserve">Bidder E 
</t>
  </si>
  <si>
    <t xml:space="preserve">Bidder F 
</t>
  </si>
  <si>
    <t>RFQ 26-004-78 Title Services for Shelby County Tax Sales</t>
  </si>
  <si>
    <t>Department:  Trustee's Office</t>
  </si>
  <si>
    <t>Summary Scorecard- 20% LOSB Goal</t>
  </si>
  <si>
    <t>Licenses and Certificationss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</si>
  <si>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</si>
  <si>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EOC number(s) and Vendor Number</t>
  </si>
  <si>
    <t>Must provide active Equal Opportunity Compliance (EOC) number(s) and Vendor number, or your applications are “in” the EOC system and the Purchasing system for processing (refer to details outlined below) – please list all your Shelby County EOC active numbers.</t>
  </si>
  <si>
    <t>Title VI requirements</t>
  </si>
  <si>
    <t>Adherence to all provisions of Title VI requirements – please attest, and provide proof/documentation if necessary.</t>
  </si>
  <si>
    <t>Tennessee Lawful Employment Act</t>
  </si>
  <si>
    <t>Drug-Free Workplace Affidavit</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</si>
  <si>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</si>
  <si>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t>Experience</t>
  </si>
  <si>
    <t>Must attest to a minimum of five (5) years of experience providing the goods and/or performing the services described in this RFQ.</t>
  </si>
  <si>
    <t>Department Requirements</t>
  </si>
  <si>
    <t>Title Work</t>
  </si>
  <si>
    <t>Vendor can receive an electronic parcel list of up to 1,000 parcels and will provide title work in a mutually agreeable time frame.  File will include a parcel number as the primary index key, property location, owner name, lot number, lot size, and tax sale number. The Trustee would prefer that title information be returned as completed instead of all at one time.  Please specify a turnaround time and a proposed schedule of work, i.e., how many per day, week, etc.</t>
  </si>
  <si>
    <t>Vendor can accept a daily input file of parcels in an acceptable format that needs to be removed from title work for reasons such as paid in full, payment plan, etc. - using the Trustee formatted parcel number as an index.</t>
  </si>
  <si>
    <t>Vendor can include any source documents, i.e., images of legal instruments in the export file of title work in an acceptable format such as PDFs or tiffs using the Trustee's parcel number as the index.</t>
  </si>
  <si>
    <t>Vendor can export an electronic file of title work in an acceptable table format with the Trustee parcel number as the index that will include individual data fields for all of that parcel's title research - describe which fields will contain text or jpg image files or other file types.  These fields will be imported into the Trustee's debt collection software, FICO Debt Manager 10.                                                                 Starting with 4 (a) - all items will be understood to be "including, but not limited to":</t>
  </si>
  <si>
    <t>4.A</t>
  </si>
  <si>
    <t>Names of the current legal owners of record (desired format – text)</t>
  </si>
  <si>
    <t>4.B</t>
  </si>
  <si>
    <t>The complete last legal description of record; the legal description shall be of the individual tax parcel and  not a description of a larger tract from which the individual tax parcel came, (where appropriate or necessary to describe the individual tax parcel, a metes and bounds description will be used, also , where appropriate or necessary to describe the individual tax parcel, "less and excepts" verbiage will be used providing a complete legal description of the individual parcel's parent parcel "less and excepts" the complete legal description of any and all properties having been broken off of the parent parcel, leaving the individual parcel only) - (desired format - text)</t>
  </si>
  <si>
    <t>4.C</t>
  </si>
  <si>
    <t>Transfer or Sale method, and instrument number by which owners obtained the property along with the date - (desired format - text)</t>
  </si>
  <si>
    <t>4.D</t>
  </si>
  <si>
    <t>Names and instrument numbers for any and all lien holders, if available  - (desired format - text)</t>
  </si>
  <si>
    <t>4.E</t>
  </si>
  <si>
    <t>Death Notice – (explain type of image format)</t>
  </si>
  <si>
    <t>4.F</t>
  </si>
  <si>
    <t>Heir information, if found - name and relationship  - (desired format - text)</t>
  </si>
  <si>
    <t>4.G</t>
  </si>
  <si>
    <t>Easements - Possessor of easement, if available - (desired format - text)</t>
  </si>
  <si>
    <t>4.H</t>
  </si>
  <si>
    <t>Divorce pleadings (if applicable) - parties involved - (desired format - text)</t>
  </si>
  <si>
    <t>4.I</t>
  </si>
  <si>
    <t>Bankruptcy number, filing date, court (if applicable)  - (desired format - text)</t>
  </si>
  <si>
    <t>4.J</t>
  </si>
  <si>
    <t>Lawsuits affecting owner(s) and heirs (if applicable)  - (desired format - text)</t>
  </si>
  <si>
    <t>4.K</t>
  </si>
  <si>
    <t>Federal Judgments &amp; Liens - (desired format – text)</t>
  </si>
  <si>
    <t>4.L</t>
  </si>
  <si>
    <t>Condemnation Orders - (desired format – text)</t>
  </si>
  <si>
    <t>4.M</t>
  </si>
  <si>
    <t>Neighborhood Preservation Acts - (desired format – text)</t>
  </si>
  <si>
    <t>4.N</t>
  </si>
  <si>
    <t>Probate Court - (desired format – text)</t>
  </si>
  <si>
    <t>4.O</t>
  </si>
  <si>
    <t>Trust documents - (desired format – text)</t>
  </si>
  <si>
    <t>4.P</t>
  </si>
  <si>
    <t>Two (2) maps for all properties showing the property at "close up" and overview (showing larger area with cross streets) levels - (explain type of image format)</t>
  </si>
  <si>
    <t>When a Deactivated of Subdivided parcel (Parent Parcel) is submitted for title search, the Child parcels will be identified and the Trustee Legal staff informed to determine whether or not to continue with an expanded title search for the Child parcels in question.</t>
  </si>
  <si>
    <t>The Trustee will provide an electronic list of parcels remaining in the sale approximately 30-45 days in advance of the sale. The fields will be the same as listed in Section IX B. 1.  Vendor will provide an export file of the recertification of owner name(s) and/or lienholder information from the date of the original certification through approximately fourteen (14) days prior to the sale.</t>
  </si>
  <si>
    <t>Vendor will outline the steps used in the title work process that would be used to support the purchase of title insurance for private purchasers at tax sale or from the County's Land Bank Department.</t>
  </si>
  <si>
    <t>If a parcel is unsearchable, any available data can be populated in the title work table with an indicator that the property is "unsearchable" with a short reason for the status.</t>
  </si>
  <si>
    <t>For parcels related to an expanded Child search, the Child parcel searches/title work would be returned within a mutually agreeable time frame.</t>
  </si>
  <si>
    <r>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t>
    </r>
    <r>
      <rPr>
        <sz val="10"/>
        <color rgb="FF0070C0"/>
        <rFont val="Times New Roman"/>
        <family val="1"/>
      </rPr>
      <t xml:space="preserve"> </t>
    </r>
    <r>
      <rPr>
        <sz val="12"/>
        <color rgb="FF0070C0"/>
        <rFont val="Times New Roman"/>
        <family val="1"/>
      </rPr>
      <t>Valid (unexpired) driver's license from another state (subject to strictness, though TN license is standard).</t>
    </r>
    <r>
      <rPr>
        <sz val="10"/>
        <color rgb="FF0070C0"/>
        <rFont val="Times New Roman"/>
        <family val="1"/>
      </rPr>
      <t xml:space="preserve"> </t>
    </r>
    <r>
      <rPr>
        <sz val="12"/>
        <color rgb="FF0070C0"/>
        <rFont val="Times New Roman"/>
        <family val="1"/>
      </rPr>
      <t>U.S. Passport (valid, unexpired)</t>
    </r>
    <r>
      <rPr>
        <sz val="10"/>
        <color rgb="FF0070C0"/>
        <rFont val="Times New Roman"/>
        <family val="1"/>
      </rPr>
      <t xml:space="preserve">, </t>
    </r>
    <r>
      <rPr>
        <sz val="12"/>
        <color rgb="FF0070C0"/>
        <rFont val="Times New Roman"/>
        <family val="1"/>
      </rPr>
      <t>Certificate of Birth issued by a U.S. state, jurisdiction, or territory</t>
    </r>
    <r>
      <rPr>
        <sz val="10"/>
        <color rgb="FF0070C0"/>
        <rFont val="Times New Roman"/>
        <family val="1"/>
      </rPr>
      <t xml:space="preserve">, </t>
    </r>
    <r>
      <rPr>
        <sz val="12"/>
        <color rgb="FF0070C0"/>
        <rFont val="Times New Roman"/>
        <family val="1"/>
      </rPr>
      <t>U.S. government-issued certified birth certificate</t>
    </r>
    <r>
      <rPr>
        <sz val="10"/>
        <color rgb="FF0070C0"/>
        <rFont val="Times New Roman"/>
        <family val="1"/>
      </rPr>
      <t xml:space="preserve">, </t>
    </r>
    <r>
      <rPr>
        <sz val="12"/>
        <color rgb="FF0070C0"/>
        <rFont val="Times New Roman"/>
        <family val="1"/>
      </rPr>
      <t>Certificate of Citizenship (N560 or N561)</t>
    </r>
    <r>
      <rPr>
        <sz val="10"/>
        <color rgb="FF0070C0"/>
        <rFont val="Times New Roman"/>
        <family val="1"/>
      </rPr>
      <t xml:space="preserve">, </t>
    </r>
    <r>
      <rPr>
        <sz val="12"/>
        <color rgb="FF0070C0"/>
        <rFont val="Times New Roman"/>
        <family val="1"/>
      </rPr>
      <t>Certificate of Naturalization (N550, N570, or N578)</t>
    </r>
    <r>
      <rPr>
        <sz val="10"/>
        <color rgb="FF0070C0"/>
        <rFont val="Times New Roman"/>
        <family val="1"/>
      </rPr>
      <t xml:space="preserve">, and/or </t>
    </r>
    <r>
      <rPr>
        <sz val="12"/>
        <color rgb="FF0070C0"/>
        <rFont val="Times New Roman"/>
        <family val="1"/>
      </rPr>
      <t>Valid immigrant registration documentation (e.g., Permanent Resident Card or I-766 Employment Authorization Card</t>
    </r>
    <r>
      <rPr>
        <sz val="10"/>
        <color rgb="FF0070C0"/>
        <rFont val="Times New Roman"/>
        <family val="1"/>
      </rPr>
      <t>.</t>
    </r>
  </si>
  <si>
    <t xml:space="preserve">1) </t>
  </si>
  <si>
    <t xml:space="preserve">2) </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</si>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</sst>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b/>
      <sz val="11"/>
      <name val="Times New Roman"/>
      <family val="1"/>
    </font>
    <font>
      <i/>
      <sz val="14"/>
      <color rgb="FF0070C0"/>
      <name val="Times New Roman"/>
      <family val="1"/>
    </font>
    <font>
      <sz val="10"/>
      <color rgb="FF0070C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rgb="FFFFFF99"/>
        <bgColor indexed="64"/>
      </patternFill>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dotted">
        <color auto="1"/>
      </left>
      <right/>
      <top style="thin">
        <color auto="1"/>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00">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0" xfId="5" applyFont="1" applyAlignment="1">
      <alignment horizontal="center" vertical="center" wrapText="1"/>
    </xf>
    <xf numFmtId="0" fontId="8" fillId="0" borderId="19" xfId="5" applyFont="1" applyBorder="1" applyAlignment="1">
      <alignment horizontal="center" vertical="center"/>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4" borderId="0" xfId="5" applyFont="1" applyFill="1" applyAlignment="1">
      <alignment vertical="center"/>
    </xf>
    <xf numFmtId="0" fontId="7" fillId="4" borderId="0" xfId="4" applyFont="1" applyFill="1" applyAlignment="1">
      <alignment horizontal="left" vertical="center"/>
    </xf>
    <xf numFmtId="0" fontId="7" fillId="4" borderId="0" xfId="4" applyFont="1" applyFill="1" applyAlignment="1">
      <alignment horizontal="center" vertical="center"/>
    </xf>
    <xf numFmtId="0" fontId="39" fillId="4" borderId="0" xfId="5" applyFont="1" applyFill="1" applyAlignment="1">
      <alignment horizontal="center" vertical="center"/>
    </xf>
    <xf numFmtId="0" fontId="50" fillId="0" borderId="0" xfId="5" applyFont="1" applyAlignment="1">
      <alignment horizontal="center" vertical="center" wrapText="1"/>
    </xf>
    <xf numFmtId="0" fontId="52" fillId="0" borderId="33" xfId="5" applyFont="1" applyBorder="1" applyAlignment="1">
      <alignment vertical="center" wrapText="1"/>
    </xf>
    <xf numFmtId="0" fontId="52" fillId="0" borderId="34" xfId="5" applyFont="1" applyBorder="1" applyAlignment="1">
      <alignment horizontal="center" vertical="center" wrapText="1"/>
    </xf>
    <xf numFmtId="0" fontId="49" fillId="4" borderId="17" xfId="5" applyFont="1" applyFill="1" applyBorder="1" applyAlignment="1">
      <alignment vertical="center" wrapText="1"/>
    </xf>
    <xf numFmtId="0" fontId="49" fillId="4" borderId="17" xfId="5" applyFont="1" applyFill="1" applyBorder="1" applyAlignment="1">
      <alignment horizontal="center" vertical="center" wrapText="1"/>
    </xf>
    <xf numFmtId="0" fontId="49" fillId="4" borderId="20" xfId="5" applyFont="1" applyFill="1" applyBorder="1" applyAlignment="1">
      <alignment vertical="center" wrapText="1"/>
    </xf>
    <xf numFmtId="0" fontId="49" fillId="4" borderId="20" xfId="5" applyFont="1" applyFill="1" applyBorder="1" applyAlignment="1">
      <alignment horizontal="center" vertical="center" wrapText="1"/>
    </xf>
    <xf numFmtId="0" fontId="49" fillId="4" borderId="32" xfId="5" applyFont="1" applyFill="1" applyBorder="1" applyAlignment="1">
      <alignment horizontal="center" vertical="center" wrapText="1"/>
    </xf>
    <xf numFmtId="0" fontId="52" fillId="0" borderId="33" xfId="5" applyFont="1" applyBorder="1" applyAlignment="1">
      <alignment horizontal="center" vertical="center" wrapText="1"/>
    </xf>
    <xf numFmtId="0" fontId="44" fillId="0" borderId="22" xfId="5" applyFont="1" applyBorder="1" applyAlignment="1">
      <alignment horizontal="center" vertical="center" wrapText="1"/>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3" fillId="0" borderId="0" xfId="5" applyFont="1" applyAlignment="1">
      <alignment horizontal="center" vertical="center"/>
    </xf>
    <xf numFmtId="0" fontId="53" fillId="0" borderId="36"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0" xfId="5" applyFont="1" applyBorder="1" applyAlignment="1">
      <alignment vertical="center" wrapText="1"/>
    </xf>
    <xf numFmtId="0" fontId="46" fillId="4" borderId="35" xfId="5" applyFont="1" applyFill="1" applyBorder="1" applyAlignment="1">
      <alignment horizontal="center" vertical="center" wrapText="1"/>
    </xf>
    <xf numFmtId="0" fontId="46" fillId="4" borderId="32" xfId="5" applyFont="1" applyFill="1" applyBorder="1" applyAlignment="1">
      <alignment horizontal="center" vertical="center" wrapText="1"/>
    </xf>
    <xf numFmtId="0" fontId="46" fillId="0" borderId="19" xfId="5" applyFont="1" applyBorder="1" applyAlignment="1">
      <alignment horizontal="center" vertical="center" wrapText="1"/>
    </xf>
    <xf numFmtId="0" fontId="46" fillId="4" borderId="19" xfId="5" applyFont="1" applyFill="1" applyBorder="1" applyAlignment="1">
      <alignment horizontal="center" vertical="center" wrapText="1"/>
    </xf>
    <xf numFmtId="0" fontId="46" fillId="4" borderId="20" xfId="5" applyFont="1" applyFill="1" applyBorder="1" applyAlignment="1">
      <alignment vertical="center" wrapText="1"/>
    </xf>
    <xf numFmtId="0" fontId="14" fillId="0" borderId="0" xfId="5" applyFont="1" applyAlignment="1">
      <alignment vertical="center"/>
    </xf>
    <xf numFmtId="0" fontId="13" fillId="5" borderId="18" xfId="6" applyFont="1" applyFill="1" applyBorder="1" applyAlignment="1">
      <alignment horizontal="center"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5" borderId="22" xfId="6" applyNumberFormat="1" applyFont="1" applyFill="1" applyBorder="1" applyAlignment="1">
      <alignment horizontal="center" vertical="center" wrapText="1"/>
    </xf>
    <xf numFmtId="1" fontId="56" fillId="5" borderId="36"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7"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2" fillId="0" borderId="40" xfId="5" applyFont="1" applyBorder="1" applyAlignment="1">
      <alignment horizontal="center" vertical="center" wrapText="1"/>
    </xf>
    <xf numFmtId="0" fontId="46" fillId="4" borderId="16" xfId="5" applyFont="1" applyFill="1" applyBorder="1" applyAlignment="1">
      <alignment horizontal="center" vertical="center" wrapText="1"/>
    </xf>
    <xf numFmtId="0" fontId="46" fillId="4" borderId="17" xfId="5" applyFont="1" applyFill="1" applyBorder="1" applyAlignment="1">
      <alignment vertical="center" wrapText="1"/>
    </xf>
    <xf numFmtId="0" fontId="58" fillId="0" borderId="1" xfId="4" applyFont="1" applyBorder="1" applyAlignment="1">
      <alignment horizontal="center" vertical="center"/>
    </xf>
    <xf numFmtId="0" fontId="28" fillId="0" borderId="41" xfId="5" applyFont="1" applyBorder="1" applyAlignment="1">
      <alignment horizontal="left" vertical="center" wrapText="1"/>
    </xf>
    <xf numFmtId="0" fontId="28" fillId="0" borderId="41" xfId="5" applyFont="1" applyBorder="1" applyAlignment="1">
      <alignment horizontal="center" vertical="center" wrapText="1"/>
    </xf>
    <xf numFmtId="0" fontId="37" fillId="0" borderId="41" xfId="5" applyFont="1" applyBorder="1" applyAlignment="1">
      <alignment horizontal="center" vertical="center" wrapText="1"/>
    </xf>
    <xf numFmtId="0" fontId="48" fillId="0" borderId="41" xfId="5" applyFont="1" applyBorder="1" applyAlignment="1">
      <alignment horizontal="center" vertical="center" wrapText="1"/>
    </xf>
    <xf numFmtId="0" fontId="8" fillId="0" borderId="46" xfId="5" applyFont="1" applyBorder="1" applyAlignment="1">
      <alignment horizontal="center" vertical="center"/>
    </xf>
    <xf numFmtId="0" fontId="8" fillId="0" borderId="47" xfId="5" applyFont="1" applyBorder="1" applyAlignment="1">
      <alignment horizontal="center" vertical="center"/>
    </xf>
    <xf numFmtId="0" fontId="28" fillId="0" borderId="46" xfId="5" applyFont="1" applyBorder="1" applyAlignment="1">
      <alignment horizontal="center" vertical="center" wrapText="1"/>
    </xf>
    <xf numFmtId="0" fontId="28" fillId="0" borderId="47" xfId="5" applyFont="1" applyBorder="1" applyAlignment="1">
      <alignment horizontal="center" vertical="center" wrapText="1"/>
    </xf>
    <xf numFmtId="0" fontId="28" fillId="0" borderId="48" xfId="0" applyFont="1" applyBorder="1" applyAlignment="1">
      <alignment wrapText="1"/>
    </xf>
    <xf numFmtId="0" fontId="28" fillId="0" borderId="46" xfId="0" applyFont="1" applyBorder="1" applyAlignment="1">
      <alignment wrapText="1"/>
    </xf>
    <xf numFmtId="0" fontId="28" fillId="0" borderId="49" xfId="0" applyFont="1" applyBorder="1"/>
    <xf numFmtId="0" fontId="28" fillId="0" borderId="46" xfId="0" applyFont="1" applyBorder="1"/>
    <xf numFmtId="0" fontId="28" fillId="0" borderId="46" xfId="0" applyFont="1" applyBorder="1" applyProtection="1">
      <protection locked="0"/>
    </xf>
    <xf numFmtId="0" fontId="28" fillId="0" borderId="46" xfId="5" applyFont="1" applyBorder="1" applyAlignment="1">
      <alignment horizontal="left" vertical="center" wrapText="1"/>
    </xf>
    <xf numFmtId="0" fontId="28" fillId="0" borderId="47" xfId="0" applyFont="1" applyBorder="1" applyAlignment="1">
      <alignment wrapText="1"/>
    </xf>
    <xf numFmtId="0" fontId="8" fillId="0" borderId="48" xfId="5" applyFont="1" applyBorder="1" applyAlignment="1">
      <alignment horizontal="center" vertical="center"/>
    </xf>
    <xf numFmtId="0" fontId="8" fillId="0" borderId="41" xfId="5" applyFont="1" applyBorder="1" applyAlignment="1">
      <alignment horizontal="center" vertical="center"/>
    </xf>
    <xf numFmtId="0" fontId="44" fillId="0" borderId="44" xfId="5" applyFont="1" applyBorder="1" applyAlignment="1">
      <alignment horizontal="center" vertical="center" wrapText="1"/>
    </xf>
    <xf numFmtId="0" fontId="28" fillId="0" borderId="48" xfId="5" applyFont="1" applyBorder="1" applyAlignment="1">
      <alignment horizontal="center" vertical="center" wrapText="1"/>
    </xf>
    <xf numFmtId="0" fontId="28" fillId="0" borderId="41" xfId="0" applyFont="1" applyBorder="1" applyAlignment="1">
      <alignment vertical="center" wrapText="1"/>
    </xf>
    <xf numFmtId="0" fontId="46" fillId="4" borderId="37" xfId="5" applyFont="1" applyFill="1" applyBorder="1" applyAlignment="1">
      <alignment horizontal="center" vertical="center" wrapText="1"/>
    </xf>
    <xf numFmtId="0" fontId="46" fillId="4" borderId="38" xfId="5" applyFont="1" applyFill="1" applyBorder="1" applyAlignment="1">
      <alignment vertical="center" wrapText="1"/>
    </xf>
    <xf numFmtId="0" fontId="49" fillId="4" borderId="38" xfId="5" applyFont="1" applyFill="1" applyBorder="1" applyAlignment="1">
      <alignment horizontal="center" vertical="center" wrapText="1"/>
    </xf>
    <xf numFmtId="0" fontId="38" fillId="0" borderId="28" xfId="5" applyFont="1" applyBorder="1" applyAlignment="1">
      <alignment horizontal="center" vertical="center"/>
    </xf>
    <xf numFmtId="0" fontId="49" fillId="4" borderId="36" xfId="5" applyFont="1" applyFill="1" applyBorder="1" applyAlignment="1">
      <alignment horizontal="center" vertical="center" wrapText="1"/>
    </xf>
    <xf numFmtId="0" fontId="38" fillId="0" borderId="41" xfId="5" applyFont="1" applyBorder="1" applyAlignment="1">
      <alignment horizontal="center" vertical="center"/>
    </xf>
    <xf numFmtId="0" fontId="28" fillId="0" borderId="49" xfId="5" applyFont="1" applyBorder="1" applyAlignment="1">
      <alignment horizontal="center" vertical="center" wrapText="1"/>
    </xf>
    <xf numFmtId="0" fontId="28" fillId="0" borderId="49" xfId="0" applyFont="1" applyBorder="1" applyAlignment="1">
      <alignment wrapText="1"/>
    </xf>
    <xf numFmtId="0" fontId="28" fillId="0" borderId="41" xfId="0" applyFont="1" applyBorder="1" applyAlignment="1">
      <alignment wrapText="1"/>
    </xf>
    <xf numFmtId="0" fontId="28" fillId="0" borderId="41" xfId="0" applyFont="1" applyBorder="1" applyAlignment="1">
      <alignment horizontal="center" vertical="center"/>
    </xf>
    <xf numFmtId="0" fontId="28" fillId="0" borderId="50" xfId="5" applyFont="1" applyBorder="1" applyAlignment="1">
      <alignment horizontal="center" vertical="center" wrapText="1"/>
    </xf>
    <xf numFmtId="0" fontId="37" fillId="0" borderId="41" xfId="0" applyFont="1" applyBorder="1" applyAlignment="1">
      <alignment horizontal="justify" vertical="center"/>
    </xf>
    <xf numFmtId="0" fontId="51" fillId="0" borderId="29" xfId="5" applyFont="1" applyBorder="1" applyAlignment="1">
      <alignment horizontal="center" vertical="center"/>
    </xf>
    <xf numFmtId="0" fontId="51" fillId="0" borderId="30" xfId="5" applyFont="1" applyBorder="1" applyAlignment="1">
      <alignment horizontal="center" vertical="center"/>
    </xf>
    <xf numFmtId="0" fontId="51" fillId="0" borderId="31" xfId="5" applyFont="1" applyBorder="1" applyAlignment="1">
      <alignment horizontal="center" vertical="center"/>
    </xf>
    <xf numFmtId="0" fontId="41" fillId="4" borderId="10" xfId="5" applyFont="1" applyFill="1" applyBorder="1" applyAlignment="1">
      <alignment horizontal="center" vertical="center"/>
    </xf>
    <xf numFmtId="0" fontId="41" fillId="4" borderId="11" xfId="5" applyFont="1" applyFill="1" applyBorder="1" applyAlignment="1">
      <alignment horizontal="center" vertical="center"/>
    </xf>
    <xf numFmtId="0" fontId="41" fillId="0" borderId="45" xfId="5" applyFont="1" applyBorder="1" applyAlignment="1">
      <alignment horizontal="center" vertical="center" wrapText="1"/>
    </xf>
    <xf numFmtId="0" fontId="41" fillId="0" borderId="43" xfId="5" applyFont="1" applyBorder="1" applyAlignment="1">
      <alignment horizontal="center" vertical="center" wrapText="1"/>
    </xf>
    <xf numFmtId="0" fontId="41" fillId="0" borderId="42" xfId="5" applyFont="1" applyBorder="1" applyAlignment="1">
      <alignment horizontal="center"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7" xfId="5" applyFont="1" applyBorder="1" applyAlignment="1">
      <alignment horizontal="center" vertical="center" wrapText="1"/>
    </xf>
    <xf numFmtId="0" fontId="41" fillId="0" borderId="38" xfId="5" applyFont="1" applyBorder="1" applyAlignment="1">
      <alignment horizontal="center" vertical="center" wrapText="1"/>
    </xf>
    <xf numFmtId="0" fontId="53" fillId="0" borderId="37" xfId="12" applyFont="1" applyFill="1" applyBorder="1" applyAlignment="1">
      <alignment horizontal="center" vertical="center"/>
    </xf>
    <xf numFmtId="0" fontId="53" fillId="0" borderId="38" xfId="12" applyFont="1" applyFill="1" applyBorder="1" applyAlignment="1">
      <alignment horizontal="center" vertical="center"/>
    </xf>
    <xf numFmtId="0" fontId="51" fillId="5" borderId="29" xfId="5" applyFont="1" applyFill="1" applyBorder="1" applyAlignment="1">
      <alignment horizontal="center" vertical="center"/>
    </xf>
    <xf numFmtId="0" fontId="51" fillId="5" borderId="30" xfId="5" applyFont="1" applyFill="1" applyBorder="1" applyAlignment="1">
      <alignment horizontal="center" vertical="center"/>
    </xf>
    <xf numFmtId="0" fontId="41" fillId="4" borderId="39" xfId="5" applyFont="1" applyFill="1" applyBorder="1" applyAlignment="1">
      <alignment horizontal="center" vertical="center"/>
    </xf>
    <xf numFmtId="0" fontId="54"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34</xdr:row>
      <xdr:rowOff>0</xdr:rowOff>
    </xdr:from>
    <xdr:to>
      <xdr:col>3</xdr:col>
      <xdr:colOff>1000125</xdr:colOff>
      <xdr:row>37</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3"/>
  <sheetViews>
    <sheetView zoomScale="80" zoomScaleNormal="80" workbookViewId="0">
      <selection activeCell="A6" sqref="A6:B6"/>
    </sheetView>
  </sheetViews>
  <sheetFormatPr defaultColWidth="9.140625" defaultRowHeight="15.75" x14ac:dyDescent="0.25"/>
  <cols>
    <col min="1" max="1" width="80.14062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84" t="s">
        <v>50</v>
      </c>
      <c r="D1" s="184" t="s">
        <v>51</v>
      </c>
      <c r="E1" s="184" t="s">
        <v>52</v>
      </c>
      <c r="F1" s="184" t="s">
        <v>53</v>
      </c>
      <c r="G1" s="184" t="s">
        <v>54</v>
      </c>
      <c r="H1" s="184" t="s">
        <v>55</v>
      </c>
    </row>
    <row r="2" spans="1:8" s="8" customFormat="1" ht="20.25" x14ac:dyDescent="0.2">
      <c r="A2" s="19" t="s">
        <v>56</v>
      </c>
      <c r="B2" s="7"/>
      <c r="C2" s="185"/>
      <c r="D2" s="185"/>
      <c r="E2" s="185"/>
      <c r="F2" s="185"/>
      <c r="G2" s="185"/>
      <c r="H2" s="185"/>
    </row>
    <row r="3" spans="1:8" s="8" customFormat="1" ht="20.25" x14ac:dyDescent="0.2">
      <c r="A3" s="19" t="s">
        <v>57</v>
      </c>
      <c r="B3" s="7"/>
      <c r="C3" s="185"/>
      <c r="D3" s="185"/>
      <c r="E3" s="185"/>
      <c r="F3" s="185"/>
      <c r="G3" s="185"/>
      <c r="H3" s="185"/>
    </row>
    <row r="4" spans="1:8" s="8" customFormat="1" ht="20.25" x14ac:dyDescent="0.2">
      <c r="A4" s="19" t="s">
        <v>58</v>
      </c>
      <c r="B4" s="7"/>
      <c r="C4" s="185"/>
      <c r="D4" s="185"/>
      <c r="E4" s="185"/>
      <c r="F4" s="185"/>
      <c r="G4" s="185"/>
      <c r="H4" s="185"/>
    </row>
    <row r="5" spans="1:8" s="8" customFormat="1" ht="35.1" customHeight="1" x14ac:dyDescent="0.2">
      <c r="A5" s="62" t="s">
        <v>7</v>
      </c>
      <c r="B5" s="9"/>
      <c r="C5" s="185"/>
      <c r="D5" s="185"/>
      <c r="E5" s="185"/>
      <c r="F5" s="185"/>
      <c r="G5" s="185"/>
      <c r="H5" s="185"/>
    </row>
    <row r="6" spans="1:8" s="11" customFormat="1" ht="39.75" customHeight="1" x14ac:dyDescent="0.2">
      <c r="A6" s="179" t="s">
        <v>2</v>
      </c>
      <c r="B6" s="179"/>
      <c r="C6" s="186"/>
      <c r="D6" s="186"/>
      <c r="E6" s="186"/>
      <c r="F6" s="186"/>
      <c r="G6" s="186"/>
      <c r="H6" s="186"/>
    </row>
    <row r="7" spans="1:8" s="11" customFormat="1" ht="18.75" x14ac:dyDescent="0.2">
      <c r="A7" s="12" t="s">
        <v>13</v>
      </c>
      <c r="B7" s="13"/>
      <c r="C7" s="56"/>
      <c r="D7" s="56"/>
      <c r="E7" s="56"/>
      <c r="F7" s="56"/>
      <c r="G7" s="56"/>
      <c r="H7" s="56"/>
    </row>
    <row r="8" spans="1:8" s="23" customFormat="1" ht="18.75" x14ac:dyDescent="0.2">
      <c r="A8" s="20" t="s">
        <v>49</v>
      </c>
      <c r="B8" s="21"/>
      <c r="C8" s="22" t="s">
        <v>8</v>
      </c>
      <c r="D8" s="22"/>
      <c r="E8" s="22"/>
      <c r="F8" s="22"/>
      <c r="G8" s="22"/>
      <c r="H8" s="22"/>
    </row>
    <row r="9" spans="1:8" s="23" customFormat="1" ht="18.75" x14ac:dyDescent="0.2">
      <c r="A9" s="24" t="s">
        <v>46</v>
      </c>
      <c r="B9" s="25"/>
      <c r="C9" s="26" t="s">
        <v>37</v>
      </c>
      <c r="D9" s="26"/>
      <c r="E9" s="26"/>
      <c r="F9" s="26"/>
      <c r="G9" s="26"/>
      <c r="H9" s="26"/>
    </row>
    <row r="10" spans="1:8" s="11" customFormat="1" ht="18.75" x14ac:dyDescent="0.2">
      <c r="A10" s="120" t="s">
        <v>36</v>
      </c>
      <c r="B10" s="14"/>
      <c r="C10" s="121">
        <f>MinReqAssessment!I16</f>
        <v>0</v>
      </c>
      <c r="D10" s="121">
        <f>MinReqAssessment!M16</f>
        <v>0</v>
      </c>
      <c r="E10" s="121">
        <f>MinReqAssessment!Q16</f>
        <v>0</v>
      </c>
      <c r="F10" s="121">
        <f>MinReqAssessment!U16</f>
        <v>0</v>
      </c>
      <c r="G10" s="121">
        <f>MinReqAssessment!Y16</f>
        <v>0</v>
      </c>
      <c r="H10" s="121">
        <f>MinReqAssessment!AC16</f>
        <v>0</v>
      </c>
    </row>
    <row r="11" spans="1:8" s="45" customFormat="1" ht="27.75" x14ac:dyDescent="0.2">
      <c r="A11" s="43" t="s">
        <v>14</v>
      </c>
      <c r="B11" s="43" t="s">
        <v>1</v>
      </c>
      <c r="C11" s="57" t="s">
        <v>26</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4</v>
      </c>
      <c r="B14" s="13"/>
      <c r="C14" s="10"/>
      <c r="D14" s="10"/>
      <c r="E14" s="10"/>
      <c r="F14" s="10"/>
      <c r="G14" s="10"/>
      <c r="H14" s="10"/>
    </row>
    <row r="15" spans="1:8" s="48" customFormat="1" ht="18.75" x14ac:dyDescent="0.2">
      <c r="A15" s="46" t="s">
        <v>5</v>
      </c>
      <c r="B15" s="61">
        <v>3</v>
      </c>
      <c r="C15" s="47"/>
      <c r="D15" s="47"/>
      <c r="E15" s="47"/>
      <c r="F15" s="47"/>
      <c r="G15" s="47"/>
      <c r="H15" s="47"/>
    </row>
    <row r="16" spans="1:8" s="8" customFormat="1" x14ac:dyDescent="0.2">
      <c r="A16" s="27" t="s">
        <v>114</v>
      </c>
      <c r="B16" s="14"/>
      <c r="C16" s="49">
        <v>0</v>
      </c>
      <c r="D16" s="49">
        <v>0</v>
      </c>
      <c r="E16" s="49">
        <v>0</v>
      </c>
      <c r="F16" s="49">
        <v>0</v>
      </c>
      <c r="G16" s="49">
        <v>0</v>
      </c>
      <c r="H16" s="49">
        <v>0</v>
      </c>
    </row>
    <row r="17" spans="1:8" s="8" customFormat="1" x14ac:dyDescent="0.2">
      <c r="A17" s="27" t="s">
        <v>115</v>
      </c>
      <c r="B17" s="14"/>
      <c r="C17" s="49">
        <v>0</v>
      </c>
      <c r="D17" s="49">
        <v>0</v>
      </c>
      <c r="E17" s="49">
        <v>0</v>
      </c>
      <c r="F17" s="49">
        <v>0</v>
      </c>
      <c r="G17" s="49">
        <v>0</v>
      </c>
      <c r="H17" s="49">
        <v>0</v>
      </c>
    </row>
    <row r="18" spans="1:8" s="8" customFormat="1" x14ac:dyDescent="0.2">
      <c r="A18" s="27" t="s">
        <v>116</v>
      </c>
      <c r="B18" s="14"/>
      <c r="C18" s="49">
        <v>0</v>
      </c>
      <c r="D18" s="49">
        <v>0</v>
      </c>
      <c r="E18" s="49">
        <v>0</v>
      </c>
      <c r="F18" s="49">
        <v>0</v>
      </c>
      <c r="G18" s="49">
        <v>0</v>
      </c>
      <c r="H18" s="49">
        <v>0</v>
      </c>
    </row>
    <row r="19" spans="1:8" s="15" customFormat="1" ht="18.75" x14ac:dyDescent="0.2">
      <c r="A19" s="51" t="s">
        <v>6</v>
      </c>
      <c r="B19" s="136" t="s">
        <v>44</v>
      </c>
      <c r="C19" s="50">
        <f t="shared" ref="C19:H19" si="0">SUM(C16:C18)/$B15</f>
        <v>0</v>
      </c>
      <c r="D19" s="50">
        <f t="shared" si="0"/>
        <v>0</v>
      </c>
      <c r="E19" s="50">
        <f t="shared" si="0"/>
        <v>0</v>
      </c>
      <c r="F19" s="50">
        <f t="shared" si="0"/>
        <v>0</v>
      </c>
      <c r="G19" s="50">
        <f t="shared" si="0"/>
        <v>0</v>
      </c>
      <c r="H19" s="50">
        <f t="shared" si="0"/>
        <v>0</v>
      </c>
    </row>
    <row r="20" spans="1:8" s="45" customFormat="1" ht="23.25" x14ac:dyDescent="0.2">
      <c r="A20" s="177" t="s">
        <v>47</v>
      </c>
      <c r="B20" s="178"/>
      <c r="C20" s="44"/>
      <c r="D20" s="44"/>
      <c r="E20" s="44"/>
      <c r="F20" s="44"/>
      <c r="G20" s="44"/>
      <c r="H20" s="44"/>
    </row>
    <row r="21" spans="1:8" s="11" customFormat="1" ht="10.5" customHeight="1" x14ac:dyDescent="0.2">
      <c r="A21" s="16"/>
      <c r="B21" s="29"/>
      <c r="C21" s="2"/>
      <c r="D21" s="2"/>
      <c r="E21" s="2"/>
      <c r="F21" s="2"/>
      <c r="G21" s="2"/>
      <c r="H21" s="2"/>
    </row>
    <row r="22" spans="1:8" s="36" customFormat="1" ht="18.75" customHeight="1" x14ac:dyDescent="0.2">
      <c r="A22" s="182" t="s">
        <v>18</v>
      </c>
      <c r="B22" s="183"/>
      <c r="C22" s="35">
        <v>0</v>
      </c>
      <c r="D22" s="35">
        <v>0</v>
      </c>
      <c r="E22" s="35">
        <v>0</v>
      </c>
      <c r="F22" s="35">
        <v>0</v>
      </c>
      <c r="G22" s="35">
        <v>0</v>
      </c>
      <c r="H22" s="35">
        <v>0</v>
      </c>
    </row>
    <row r="23" spans="1:8" s="38" customFormat="1" ht="12.75" x14ac:dyDescent="0.2">
      <c r="A23" s="37" t="s">
        <v>3</v>
      </c>
      <c r="B23" s="37"/>
      <c r="C23" s="41">
        <v>0</v>
      </c>
      <c r="D23" s="41">
        <v>0</v>
      </c>
      <c r="E23" s="41">
        <v>0</v>
      </c>
      <c r="F23" s="41">
        <v>0</v>
      </c>
      <c r="G23" s="41">
        <v>0</v>
      </c>
      <c r="H23" s="41">
        <v>0</v>
      </c>
    </row>
    <row r="24" spans="1:8" s="38" customFormat="1" ht="12.75" x14ac:dyDescent="0.2">
      <c r="A24" s="37" t="s">
        <v>3</v>
      </c>
      <c r="B24" s="37"/>
      <c r="C24" s="41">
        <v>0</v>
      </c>
      <c r="D24" s="41">
        <v>0</v>
      </c>
      <c r="E24" s="41">
        <v>0</v>
      </c>
      <c r="F24" s="41">
        <v>0</v>
      </c>
      <c r="G24" s="41">
        <v>0</v>
      </c>
      <c r="H24" s="41">
        <v>0</v>
      </c>
    </row>
    <row r="25" spans="1:8" s="38" customFormat="1" ht="12.75" x14ac:dyDescent="0.2">
      <c r="A25" s="37" t="s">
        <v>3</v>
      </c>
      <c r="B25" s="37"/>
      <c r="C25" s="41">
        <v>0</v>
      </c>
      <c r="D25" s="41">
        <v>0</v>
      </c>
      <c r="E25" s="41">
        <v>0</v>
      </c>
      <c r="F25" s="41">
        <v>0</v>
      </c>
      <c r="G25" s="41">
        <v>0</v>
      </c>
      <c r="H25" s="41">
        <v>0</v>
      </c>
    </row>
    <row r="26" spans="1:8" s="23" customFormat="1" ht="18.75" x14ac:dyDescent="0.2">
      <c r="A26" s="39" t="s">
        <v>48</v>
      </c>
      <c r="B26" s="39"/>
      <c r="C26" s="42">
        <v>0</v>
      </c>
      <c r="D26" s="42">
        <v>0</v>
      </c>
      <c r="E26" s="42">
        <v>0</v>
      </c>
      <c r="F26" s="42">
        <v>0</v>
      </c>
      <c r="G26" s="42">
        <v>0</v>
      </c>
      <c r="H26" s="42">
        <v>0</v>
      </c>
    </row>
    <row r="27" spans="1:8" s="55" customFormat="1" ht="20.25" x14ac:dyDescent="0.2">
      <c r="A27" s="53" t="s">
        <v>11</v>
      </c>
      <c r="B27" s="53"/>
      <c r="C27" s="54">
        <f>C22-C26</f>
        <v>0</v>
      </c>
      <c r="D27" s="54">
        <f t="shared" ref="D27:H27" si="1">D22-D26</f>
        <v>0</v>
      </c>
      <c r="E27" s="54">
        <f t="shared" si="1"/>
        <v>0</v>
      </c>
      <c r="F27" s="54">
        <f t="shared" si="1"/>
        <v>0</v>
      </c>
      <c r="G27" s="54">
        <f t="shared" si="1"/>
        <v>0</v>
      </c>
      <c r="H27" s="54">
        <f t="shared" si="1"/>
        <v>0</v>
      </c>
    </row>
    <row r="28" spans="1:8" s="45" customFormat="1" ht="23.25" x14ac:dyDescent="0.2">
      <c r="A28" s="177" t="s">
        <v>12</v>
      </c>
      <c r="B28" s="178"/>
      <c r="C28" s="44"/>
      <c r="D28" s="44"/>
      <c r="E28" s="44"/>
      <c r="F28" s="44"/>
      <c r="G28" s="44"/>
      <c r="H28" s="44"/>
    </row>
    <row r="29" spans="1:8" s="8" customFormat="1" ht="10.5" customHeight="1" x14ac:dyDescent="0.2">
      <c r="A29" s="16"/>
      <c r="B29" s="29"/>
      <c r="C29" s="2"/>
      <c r="D29" s="2"/>
      <c r="E29" s="2"/>
      <c r="F29" s="2"/>
      <c r="G29" s="2"/>
      <c r="H29" s="2"/>
    </row>
    <row r="30" spans="1:8" s="31" customFormat="1" ht="25.5" x14ac:dyDescent="0.2">
      <c r="A30" s="180" t="s">
        <v>15</v>
      </c>
      <c r="B30" s="181"/>
      <c r="C30" s="30">
        <f t="shared" ref="C30:H30" si="2">(C20*$B40)+(C28*$B41)</f>
        <v>0</v>
      </c>
      <c r="D30" s="30">
        <f t="shared" si="2"/>
        <v>0</v>
      </c>
      <c r="E30" s="30">
        <f t="shared" si="2"/>
        <v>0</v>
      </c>
      <c r="F30" s="30">
        <f t="shared" si="2"/>
        <v>0</v>
      </c>
      <c r="G30" s="30">
        <f t="shared" si="2"/>
        <v>0</v>
      </c>
      <c r="H30" s="30">
        <f t="shared" si="2"/>
        <v>0</v>
      </c>
    </row>
    <row r="31" spans="1:8" s="8" customFormat="1" ht="6" customHeight="1" x14ac:dyDescent="0.2">
      <c r="C31" s="17"/>
      <c r="D31" s="17"/>
    </row>
    <row r="32" spans="1:8" s="59" customFormat="1" x14ac:dyDescent="0.2">
      <c r="A32" s="58" t="s">
        <v>16</v>
      </c>
      <c r="C32" s="60"/>
      <c r="D32" s="60"/>
    </row>
    <row r="33" spans="1:8" s="59" customFormat="1" x14ac:dyDescent="0.2">
      <c r="A33" s="58" t="s">
        <v>17</v>
      </c>
      <c r="C33" s="60"/>
      <c r="D33" s="60"/>
    </row>
    <row r="34" spans="1:8" s="8" customFormat="1" x14ac:dyDescent="0.2">
      <c r="C34" s="17"/>
      <c r="D34" s="17"/>
      <c r="E34" s="17"/>
      <c r="F34" s="17"/>
      <c r="G34" s="17"/>
      <c r="H34" s="17"/>
    </row>
    <row r="35" spans="1:8" s="8" customFormat="1" x14ac:dyDescent="0.2">
      <c r="C35" s="17"/>
      <c r="D35" s="17"/>
      <c r="E35" s="17"/>
      <c r="F35" s="17"/>
      <c r="G35" s="17"/>
      <c r="H35" s="17"/>
    </row>
    <row r="36" spans="1:8" s="8" customFormat="1" x14ac:dyDescent="0.2">
      <c r="C36" s="17"/>
      <c r="D36" s="17"/>
      <c r="E36" s="17"/>
      <c r="F36" s="17"/>
      <c r="G36" s="17"/>
      <c r="H36" s="17"/>
    </row>
    <row r="37" spans="1:8" s="8" customFormat="1" x14ac:dyDescent="0.2">
      <c r="C37" s="17"/>
      <c r="D37" s="17"/>
      <c r="E37" s="17"/>
      <c r="F37" s="17"/>
      <c r="G37" s="17"/>
      <c r="H37" s="17"/>
    </row>
    <row r="38" spans="1:8" s="8" customFormat="1" x14ac:dyDescent="0.2">
      <c r="C38" s="17"/>
      <c r="D38" s="17"/>
      <c r="E38" s="17"/>
      <c r="F38" s="17"/>
      <c r="G38" s="17"/>
      <c r="H38" s="17"/>
    </row>
    <row r="39" spans="1:8" s="8" customFormat="1" x14ac:dyDescent="0.2">
      <c r="C39" s="17"/>
      <c r="D39" s="17"/>
      <c r="E39" s="17"/>
      <c r="F39" s="17"/>
      <c r="G39" s="17"/>
      <c r="H39" s="17"/>
    </row>
    <row r="40" spans="1:8" s="8" customFormat="1" ht="20.25" x14ac:dyDescent="0.2">
      <c r="A40" s="40" t="s">
        <v>9</v>
      </c>
      <c r="B40" s="52">
        <v>0.6</v>
      </c>
      <c r="C40" s="17"/>
      <c r="D40" s="17"/>
      <c r="E40" s="17"/>
      <c r="F40" s="17"/>
      <c r="G40" s="17"/>
      <c r="H40" s="17"/>
    </row>
    <row r="41" spans="1:8" s="8" customFormat="1" ht="23.25" x14ac:dyDescent="0.2">
      <c r="A41" s="43" t="s">
        <v>10</v>
      </c>
      <c r="B41" s="52">
        <v>0.4</v>
      </c>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x14ac:dyDescent="0.2">
      <c r="C45" s="17"/>
      <c r="D45" s="17"/>
      <c r="E45" s="17"/>
      <c r="F45" s="17"/>
      <c r="G45" s="17"/>
      <c r="H45" s="17"/>
    </row>
    <row r="46" spans="1:8" s="8" customFormat="1" x14ac:dyDescent="0.2">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sheetData>
  <sheetProtection selectLockedCells="1" selectUnlockedCells="1"/>
  <mergeCells count="11">
    <mergeCell ref="H1:H6"/>
    <mergeCell ref="C1:C6"/>
    <mergeCell ref="D1:D6"/>
    <mergeCell ref="E1:E6"/>
    <mergeCell ref="F1:F6"/>
    <mergeCell ref="G1:G6"/>
    <mergeCell ref="A20:B20"/>
    <mergeCell ref="A28:B28"/>
    <mergeCell ref="A6:B6"/>
    <mergeCell ref="A30:B30"/>
    <mergeCell ref="A22:B22"/>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6"/>
  <sheetViews>
    <sheetView tabSelected="1" zoomScale="120" zoomScaleNormal="120" zoomScalePageLayoutView="155" workbookViewId="0">
      <selection activeCell="C8" sqref="C8"/>
    </sheetView>
  </sheetViews>
  <sheetFormatPr defaultColWidth="15" defaultRowHeight="15.75" x14ac:dyDescent="0.2"/>
  <cols>
    <col min="1" max="1" width="7.42578125" style="66" customWidth="1"/>
    <col min="2" max="2" width="15.5703125" style="66" customWidth="1"/>
    <col min="3" max="3" width="16.5703125" style="66" customWidth="1"/>
    <col min="4" max="4" width="81" style="83"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RFQ 26-004-78 Title Services for Shelby County Tax Sales</v>
      </c>
      <c r="B2" s="69"/>
      <c r="C2" s="70"/>
      <c r="D2" s="65"/>
    </row>
    <row r="3" spans="1:7" ht="20.25" x14ac:dyDescent="0.2">
      <c r="A3" s="3" t="str">
        <f>SUMMARY!A3</f>
        <v>Department:  Trustee's Office</v>
      </c>
      <c r="B3" s="69"/>
      <c r="C3" s="70"/>
      <c r="D3" s="71"/>
    </row>
    <row r="4" spans="1:7" ht="18.75" x14ac:dyDescent="0.2">
      <c r="A4" s="89" t="s">
        <v>25</v>
      </c>
      <c r="B4" s="90"/>
      <c r="C4" s="91"/>
      <c r="D4" s="92"/>
    </row>
    <row r="5" spans="1:7" ht="21.75" customHeight="1" thickBot="1" x14ac:dyDescent="0.25">
      <c r="A5" s="72"/>
      <c r="B5" s="69"/>
      <c r="C5" s="70"/>
      <c r="D5" s="71"/>
    </row>
    <row r="6" spans="1:7" s="74" customFormat="1" ht="23.25" hidden="1" thickBot="1" x14ac:dyDescent="0.25">
      <c r="A6" s="73"/>
      <c r="D6" s="75"/>
      <c r="F6" s="76"/>
      <c r="G6" s="77"/>
    </row>
    <row r="7" spans="1:7" s="74" customFormat="1" ht="25.5" x14ac:dyDescent="0.2">
      <c r="A7" s="169" t="s">
        <v>39</v>
      </c>
      <c r="B7" s="170"/>
      <c r="C7" s="170"/>
      <c r="D7" s="171"/>
      <c r="E7" s="172" t="s">
        <v>40</v>
      </c>
      <c r="F7" s="173"/>
      <c r="G7" s="173"/>
    </row>
    <row r="8" spans="1:7" s="80" customFormat="1" ht="56.25" x14ac:dyDescent="0.2">
      <c r="A8" s="88" t="s">
        <v>19</v>
      </c>
      <c r="B8" s="87" t="s">
        <v>20</v>
      </c>
      <c r="C8" s="87" t="s">
        <v>21</v>
      </c>
      <c r="D8" s="102" t="s">
        <v>22</v>
      </c>
      <c r="E8" s="78" t="s">
        <v>33</v>
      </c>
      <c r="F8" s="79" t="s">
        <v>23</v>
      </c>
      <c r="G8" s="79" t="s">
        <v>29</v>
      </c>
    </row>
    <row r="9" spans="1:7" s="80" customFormat="1" ht="19.5" thickBot="1" x14ac:dyDescent="0.25">
      <c r="A9" s="84"/>
      <c r="B9" s="85"/>
      <c r="C9" s="85"/>
      <c r="D9" s="86"/>
      <c r="E9" s="84"/>
      <c r="F9" s="85"/>
      <c r="G9" s="85"/>
    </row>
    <row r="10" spans="1:7" s="81" customFormat="1" ht="75.75" thickBot="1" x14ac:dyDescent="0.25">
      <c r="A10" s="140">
        <v>1</v>
      </c>
      <c r="B10" s="140" t="s">
        <v>24</v>
      </c>
      <c r="C10" s="138" t="s">
        <v>59</v>
      </c>
      <c r="D10" s="137" t="s">
        <v>60</v>
      </c>
      <c r="E10" s="113"/>
      <c r="F10" s="96"/>
      <c r="G10" s="97"/>
    </row>
    <row r="11" spans="1:7" s="81" customFormat="1" ht="75.75" thickBot="1" x14ac:dyDescent="0.25">
      <c r="A11" s="140">
        <v>2</v>
      </c>
      <c r="B11" s="140" t="s">
        <v>24</v>
      </c>
      <c r="C11" s="138" t="s">
        <v>61</v>
      </c>
      <c r="D11" s="137" t="s">
        <v>62</v>
      </c>
      <c r="E11" s="114"/>
      <c r="F11" s="98"/>
      <c r="G11" s="99"/>
    </row>
    <row r="12" spans="1:7" s="81" customFormat="1" ht="49.5" customHeight="1" thickBot="1" x14ac:dyDescent="0.25">
      <c r="A12" s="140">
        <v>3</v>
      </c>
      <c r="B12" s="140" t="s">
        <v>24</v>
      </c>
      <c r="C12" s="138" t="s">
        <v>63</v>
      </c>
      <c r="D12" s="137" t="s">
        <v>64</v>
      </c>
      <c r="E12" s="114"/>
      <c r="F12" s="98"/>
      <c r="G12" s="99"/>
    </row>
    <row r="13" spans="1:7" s="81" customFormat="1" ht="182.25" customHeight="1" thickBot="1" x14ac:dyDescent="0.25">
      <c r="A13" s="140">
        <v>4</v>
      </c>
      <c r="B13" s="140" t="s">
        <v>24</v>
      </c>
      <c r="C13" s="139" t="s">
        <v>65</v>
      </c>
      <c r="D13" s="168" t="s">
        <v>113</v>
      </c>
      <c r="E13" s="100"/>
      <c r="F13" s="98"/>
      <c r="G13" s="99"/>
    </row>
    <row r="14" spans="1:7" s="81" customFormat="1" ht="57" thickBot="1" x14ac:dyDescent="0.25">
      <c r="A14" s="140">
        <v>5</v>
      </c>
      <c r="B14" s="140" t="s">
        <v>24</v>
      </c>
      <c r="C14" s="138" t="s">
        <v>66</v>
      </c>
      <c r="D14" s="137" t="s">
        <v>67</v>
      </c>
      <c r="E14" s="114"/>
      <c r="F14" s="98"/>
      <c r="G14" s="99"/>
    </row>
    <row r="15" spans="1:7" s="81" customFormat="1" ht="38.25" thickBot="1" x14ac:dyDescent="0.25">
      <c r="A15" s="140">
        <v>6</v>
      </c>
      <c r="B15" s="140" t="s">
        <v>24</v>
      </c>
      <c r="C15" s="138" t="s">
        <v>68</v>
      </c>
      <c r="D15" s="137" t="s">
        <v>69</v>
      </c>
      <c r="E15" s="100"/>
      <c r="F15" s="98"/>
      <c r="G15" s="99"/>
    </row>
    <row r="16" spans="1:7" s="93" customFormat="1" ht="23.25" thickBot="1" x14ac:dyDescent="0.25">
      <c r="A16" s="174"/>
      <c r="B16" s="175"/>
      <c r="C16" s="175"/>
      <c r="D16" s="176"/>
      <c r="E16" s="101"/>
      <c r="F16" s="94"/>
      <c r="G16" s="95"/>
    </row>
  </sheetData>
  <autoFilter ref="A9:AP16" xr:uid="{00000000-0009-0000-0000-000001000000}"/>
  <mergeCells count="3">
    <mergeCell ref="A7:D7"/>
    <mergeCell ref="E7:G7"/>
    <mergeCell ref="A16:D16"/>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0"/>
  <sheetViews>
    <sheetView topLeftCell="A4" zoomScale="120" zoomScaleNormal="120" zoomScalePageLayoutView="155" workbookViewId="0">
      <selection activeCell="D18" sqref="D18"/>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3" customWidth="1"/>
    <col min="5" max="5" width="14.85546875" style="68" bestFit="1" customWidth="1"/>
    <col min="6" max="6" width="21.140625" style="66" customWidth="1"/>
    <col min="7" max="7" width="38" style="67" customWidth="1"/>
    <col min="8" max="8" width="14.85546875" style="68" customWidth="1"/>
    <col min="9" max="9" width="13.28515625" style="127" customWidth="1"/>
    <col min="10" max="10" width="21.140625" style="66" customWidth="1"/>
    <col min="11" max="11" width="38" style="67" customWidth="1"/>
    <col min="12" max="12" width="14.85546875" style="68" customWidth="1"/>
    <col min="13" max="13" width="13.28515625" style="127" customWidth="1"/>
    <col min="14" max="14" width="21.140625" style="66" customWidth="1"/>
    <col min="15" max="15" width="38" style="67" customWidth="1"/>
    <col min="16" max="16" width="14.85546875" style="68" customWidth="1"/>
    <col min="17" max="17" width="13.28515625" style="127" customWidth="1"/>
    <col min="18" max="18" width="21.140625" style="66" customWidth="1"/>
    <col min="19" max="19" width="38" style="67" customWidth="1"/>
    <col min="20" max="20" width="14.85546875" style="68" customWidth="1"/>
    <col min="21" max="21" width="13.28515625" style="127" customWidth="1"/>
    <col min="22" max="22" width="21.140625" style="66" customWidth="1"/>
    <col min="23" max="23" width="38" style="67" customWidth="1"/>
    <col min="24" max="24" width="14.85546875" style="68" customWidth="1"/>
    <col min="25" max="25" width="13.28515625" style="127" customWidth="1"/>
    <col min="26" max="26" width="21.140625" style="66" customWidth="1"/>
    <col min="27" max="27" width="38" style="67" customWidth="1"/>
    <col min="28" max="28" width="14.85546875" style="68" customWidth="1"/>
    <col min="29" max="29" width="13.28515625" style="127" customWidth="1"/>
    <col min="30" max="16384" width="15" style="66"/>
  </cols>
  <sheetData>
    <row r="1" spans="1:29" ht="94.5" customHeight="1" x14ac:dyDescent="0.3">
      <c r="A1" s="4" t="s">
        <v>0</v>
      </c>
      <c r="B1" s="63"/>
      <c r="C1" s="64"/>
      <c r="D1" s="65"/>
      <c r="E1" s="65"/>
    </row>
    <row r="2" spans="1:29" ht="20.25" x14ac:dyDescent="0.2">
      <c r="A2" s="3" t="str">
        <f>SUMMARY!A2</f>
        <v>RFQ 26-004-78 Title Services for Shelby County Tax Sales</v>
      </c>
      <c r="B2" s="69"/>
      <c r="C2" s="70"/>
      <c r="D2" s="65"/>
      <c r="E2" s="65"/>
    </row>
    <row r="3" spans="1:29" ht="20.25" x14ac:dyDescent="0.2">
      <c r="A3" s="3" t="str">
        <f>SUMMARY!A3</f>
        <v>Department:  Trustee's Office</v>
      </c>
      <c r="B3" s="69"/>
      <c r="C3" s="70"/>
      <c r="D3" s="71"/>
      <c r="E3" s="71"/>
      <c r="I3" s="128"/>
      <c r="M3" s="128"/>
      <c r="Q3" s="128"/>
      <c r="U3" s="128"/>
      <c r="Y3" s="128"/>
      <c r="AC3" s="128"/>
    </row>
    <row r="4" spans="1:29" ht="18.75" x14ac:dyDescent="0.2">
      <c r="A4" s="28" t="s">
        <v>41</v>
      </c>
      <c r="B4" s="69"/>
      <c r="C4" s="70"/>
      <c r="D4" s="71"/>
      <c r="E4" s="71"/>
      <c r="I4" s="128"/>
      <c r="M4" s="128"/>
      <c r="Q4" s="128"/>
      <c r="U4" s="128"/>
      <c r="Y4" s="128"/>
      <c r="AC4" s="128"/>
    </row>
    <row r="5" spans="1:29" ht="18.75" x14ac:dyDescent="0.2">
      <c r="A5" s="118" t="s">
        <v>42</v>
      </c>
      <c r="B5" s="69"/>
      <c r="C5" s="70"/>
      <c r="D5" s="71"/>
      <c r="E5" s="71"/>
      <c r="I5" s="128"/>
      <c r="M5" s="128"/>
      <c r="Q5" s="128"/>
      <c r="U5" s="128"/>
      <c r="Y5" s="128"/>
      <c r="AC5" s="128"/>
    </row>
    <row r="6" spans="1:29" s="74" customFormat="1" ht="23.25" thickBot="1" x14ac:dyDescent="0.25">
      <c r="A6" s="73"/>
      <c r="D6" s="75"/>
      <c r="E6" s="75"/>
      <c r="G6" s="76"/>
      <c r="H6" s="77"/>
      <c r="I6" s="129"/>
      <c r="K6" s="76"/>
      <c r="L6" s="77"/>
      <c r="M6" s="129"/>
      <c r="O6" s="76"/>
      <c r="P6" s="77"/>
      <c r="Q6" s="129"/>
      <c r="S6" s="76"/>
      <c r="T6" s="77"/>
      <c r="U6" s="129"/>
      <c r="W6" s="76"/>
      <c r="X6" s="77"/>
      <c r="Y6" s="129"/>
      <c r="AA6" s="76"/>
      <c r="AB6" s="77"/>
      <c r="AC6" s="129"/>
    </row>
    <row r="7" spans="1:29" s="74" customFormat="1" ht="25.5" x14ac:dyDescent="0.2">
      <c r="A7" s="194" t="s">
        <v>32</v>
      </c>
      <c r="B7" s="195"/>
      <c r="C7" s="195"/>
      <c r="D7" s="195"/>
      <c r="E7" s="195"/>
      <c r="F7" s="187" t="str">
        <f>SUMMARY!C1</f>
        <v xml:space="preserve">Bidder A
</v>
      </c>
      <c r="G7" s="188"/>
      <c r="H7" s="188"/>
      <c r="I7" s="189"/>
      <c r="J7" s="187" t="str">
        <f>SUMMARY!D1</f>
        <v xml:space="preserve">Bidder B
</v>
      </c>
      <c r="K7" s="188"/>
      <c r="L7" s="188"/>
      <c r="M7" s="189"/>
      <c r="N7" s="187" t="str">
        <f>SUMMARY!E1</f>
        <v xml:space="preserve">Bidder C 
</v>
      </c>
      <c r="O7" s="188"/>
      <c r="P7" s="188"/>
      <c r="Q7" s="189"/>
      <c r="R7" s="187" t="str">
        <f>SUMMARY!F1</f>
        <v xml:space="preserve">Bidder D 
</v>
      </c>
      <c r="S7" s="188"/>
      <c r="T7" s="188"/>
      <c r="U7" s="189"/>
      <c r="V7" s="187" t="str">
        <f>SUMMARY!G1</f>
        <v xml:space="preserve">Bidder E 
</v>
      </c>
      <c r="W7" s="188"/>
      <c r="X7" s="188"/>
      <c r="Y7" s="189"/>
      <c r="Z7" s="187" t="str">
        <f>SUMMARY!H1</f>
        <v xml:space="preserve">Bidder F 
</v>
      </c>
      <c r="AA7" s="188"/>
      <c r="AB7" s="188"/>
      <c r="AC7" s="189"/>
    </row>
    <row r="8" spans="1:29" s="80" customFormat="1" ht="75" x14ac:dyDescent="0.2">
      <c r="A8" s="88" t="s">
        <v>19</v>
      </c>
      <c r="B8" s="87" t="s">
        <v>20</v>
      </c>
      <c r="C8" s="87" t="s">
        <v>21</v>
      </c>
      <c r="D8" s="87" t="s">
        <v>22</v>
      </c>
      <c r="E8" s="103" t="s">
        <v>34</v>
      </c>
      <c r="F8" s="78" t="s">
        <v>34</v>
      </c>
      <c r="G8" s="79" t="s">
        <v>23</v>
      </c>
      <c r="H8" s="79" t="s">
        <v>29</v>
      </c>
      <c r="I8" s="130" t="s">
        <v>43</v>
      </c>
      <c r="J8" s="78" t="s">
        <v>34</v>
      </c>
      <c r="K8" s="79" t="s">
        <v>23</v>
      </c>
      <c r="L8" s="79" t="s">
        <v>29</v>
      </c>
      <c r="M8" s="130" t="s">
        <v>43</v>
      </c>
      <c r="N8" s="78" t="s">
        <v>34</v>
      </c>
      <c r="O8" s="79" t="s">
        <v>23</v>
      </c>
      <c r="P8" s="79" t="s">
        <v>29</v>
      </c>
      <c r="Q8" s="130" t="s">
        <v>43</v>
      </c>
      <c r="R8" s="78" t="s">
        <v>34</v>
      </c>
      <c r="S8" s="79" t="s">
        <v>23</v>
      </c>
      <c r="T8" s="79" t="s">
        <v>29</v>
      </c>
      <c r="U8" s="130" t="s">
        <v>43</v>
      </c>
      <c r="V8" s="78" t="s">
        <v>34</v>
      </c>
      <c r="W8" s="79" t="s">
        <v>23</v>
      </c>
      <c r="X8" s="79" t="s">
        <v>29</v>
      </c>
      <c r="Y8" s="130" t="s">
        <v>43</v>
      </c>
      <c r="Z8" s="78" t="s">
        <v>34</v>
      </c>
      <c r="AA8" s="79" t="s">
        <v>23</v>
      </c>
      <c r="AB8" s="79" t="s">
        <v>29</v>
      </c>
      <c r="AC8" s="130" t="s">
        <v>43</v>
      </c>
    </row>
    <row r="9" spans="1:29" s="80" customFormat="1" ht="19.5" thickBot="1" x14ac:dyDescent="0.25">
      <c r="A9" s="84"/>
      <c r="B9" s="85"/>
      <c r="C9" s="85"/>
      <c r="D9" s="85"/>
      <c r="E9" s="104"/>
      <c r="F9" s="84"/>
      <c r="G9" s="85"/>
      <c r="H9" s="85"/>
      <c r="I9" s="131"/>
      <c r="J9" s="84"/>
      <c r="K9" s="85"/>
      <c r="L9" s="85"/>
      <c r="M9" s="131"/>
      <c r="N9" s="84"/>
      <c r="O9" s="85"/>
      <c r="P9" s="85"/>
      <c r="Q9" s="131"/>
      <c r="R9" s="84"/>
      <c r="S9" s="85"/>
      <c r="T9" s="85"/>
      <c r="U9" s="131"/>
      <c r="V9" s="84"/>
      <c r="W9" s="85"/>
      <c r="X9" s="85"/>
      <c r="Y9" s="131"/>
      <c r="Z9" s="84"/>
      <c r="AA9" s="85"/>
      <c r="AB9" s="85"/>
      <c r="AC9" s="131"/>
    </row>
    <row r="10" spans="1:29" ht="93.75" x14ac:dyDescent="0.2">
      <c r="A10" s="82">
        <v>1</v>
      </c>
      <c r="B10" s="107" t="str">
        <f>'MIN REQS'!B10</f>
        <v>Min req.</v>
      </c>
      <c r="C10" s="107" t="str">
        <f>'MIN REQS'!C10</f>
        <v>Licenses and Certificationss</v>
      </c>
      <c r="D10" s="108"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09" t="s">
        <v>35</v>
      </c>
      <c r="F10" s="122"/>
      <c r="G10" s="123"/>
      <c r="H10" s="124"/>
      <c r="I10" s="119"/>
      <c r="J10" s="122"/>
      <c r="K10" s="123"/>
      <c r="L10" s="124"/>
      <c r="M10" s="119"/>
      <c r="N10" s="122"/>
      <c r="O10" s="123"/>
      <c r="P10" s="124"/>
      <c r="Q10" s="119"/>
      <c r="R10" s="122"/>
      <c r="S10" s="123"/>
      <c r="T10" s="124"/>
      <c r="U10" s="119"/>
      <c r="V10" s="122"/>
      <c r="W10" s="123"/>
      <c r="X10" s="124"/>
      <c r="Y10" s="119"/>
      <c r="Z10" s="122"/>
      <c r="AA10" s="123"/>
      <c r="AB10" s="124"/>
      <c r="AC10" s="119"/>
    </row>
    <row r="11" spans="1:29" ht="93.75" x14ac:dyDescent="0.2">
      <c r="A11" s="82">
        <v>2</v>
      </c>
      <c r="B11" s="107" t="str">
        <f>'MIN REQS'!B11</f>
        <v>Min req.</v>
      </c>
      <c r="C11" s="107" t="str">
        <f>'MIN REQS'!C11</f>
        <v>EOC number(s) and Vendor Number</v>
      </c>
      <c r="D11" s="108" t="str">
        <f>'MIN REQS'!D11</f>
        <v>Must provide active Equal Opportunity Compliance (EOC) number(s) and Vendor number, or your applications are “in” the EOC system and the Purchasing system for processing (refer to details outlined below) – please list all your Shelby County EOC active numbers.</v>
      </c>
      <c r="E11" s="109" t="s">
        <v>35</v>
      </c>
      <c r="F11" s="115"/>
      <c r="G11" s="112"/>
      <c r="H11" s="111"/>
      <c r="I11" s="125"/>
      <c r="J11" s="115"/>
      <c r="K11" s="112"/>
      <c r="L11" s="111"/>
      <c r="M11" s="125"/>
      <c r="N11" s="115"/>
      <c r="O11" s="112"/>
      <c r="P11" s="111"/>
      <c r="Q11" s="125"/>
      <c r="R11" s="115"/>
      <c r="S11" s="112"/>
      <c r="T11" s="111"/>
      <c r="U11" s="125"/>
      <c r="V11" s="115"/>
      <c r="W11" s="112"/>
      <c r="X11" s="111"/>
      <c r="Y11" s="125"/>
      <c r="Z11" s="115"/>
      <c r="AA11" s="112"/>
      <c r="AB11" s="111"/>
      <c r="AC11" s="125"/>
    </row>
    <row r="12" spans="1:29" ht="37.5" x14ac:dyDescent="0.2">
      <c r="A12" s="82">
        <v>3</v>
      </c>
      <c r="B12" s="107" t="str">
        <f>'MIN REQS'!B12</f>
        <v>Min req.</v>
      </c>
      <c r="C12" s="107" t="str">
        <f>'MIN REQS'!C12</f>
        <v>Title VI requirements</v>
      </c>
      <c r="D12" s="108" t="str">
        <f>'MIN REQS'!D12</f>
        <v>Adherence to all provisions of Title VI requirements – please attest, and provide proof/documentation if necessary.</v>
      </c>
      <c r="E12" s="109" t="s">
        <v>35</v>
      </c>
      <c r="F12" s="115"/>
      <c r="G12" s="112"/>
      <c r="H12" s="111"/>
      <c r="I12" s="125"/>
      <c r="J12" s="115"/>
      <c r="K12" s="112"/>
      <c r="L12" s="111"/>
      <c r="M12" s="125"/>
      <c r="N12" s="115"/>
      <c r="O12" s="112"/>
      <c r="P12" s="111"/>
      <c r="Q12" s="125"/>
      <c r="R12" s="115"/>
      <c r="S12" s="112"/>
      <c r="T12" s="111"/>
      <c r="U12" s="125"/>
      <c r="V12" s="115"/>
      <c r="W12" s="112"/>
      <c r="X12" s="111"/>
      <c r="Y12" s="125"/>
      <c r="Z12" s="115"/>
      <c r="AA12" s="112"/>
      <c r="AB12" s="111"/>
      <c r="AC12" s="125"/>
    </row>
    <row r="13" spans="1:29" ht="262.5" x14ac:dyDescent="0.2">
      <c r="A13" s="82">
        <v>4</v>
      </c>
      <c r="B13" s="107" t="str">
        <f>'MIN REQS'!B13</f>
        <v>Min req.</v>
      </c>
      <c r="C13" s="107" t="str">
        <f>'MIN REQS'!C13</f>
        <v>Tennessee Lawful Employment Act</v>
      </c>
      <c r="D13" s="108" t="str">
        <f>'MIN REQS'!D13</f>
        <v>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and/or Valid immigrant registration documentation (e.g., Permanent Resident Card or I-766 Employment Authorization Card.</v>
      </c>
      <c r="E13" s="109" t="s">
        <v>35</v>
      </c>
      <c r="F13" s="115"/>
      <c r="G13" s="112"/>
      <c r="H13" s="111"/>
      <c r="I13" s="125"/>
      <c r="J13" s="115"/>
      <c r="K13" s="112"/>
      <c r="L13" s="111"/>
      <c r="M13" s="125"/>
      <c r="N13" s="115"/>
      <c r="O13" s="112"/>
      <c r="P13" s="111"/>
      <c r="Q13" s="125"/>
      <c r="R13" s="115"/>
      <c r="S13" s="112"/>
      <c r="T13" s="111"/>
      <c r="U13" s="125"/>
      <c r="V13" s="115"/>
      <c r="W13" s="112"/>
      <c r="X13" s="111"/>
      <c r="Y13" s="125"/>
      <c r="Z13" s="115"/>
      <c r="AA13" s="112"/>
      <c r="AB13" s="111"/>
      <c r="AC13" s="125"/>
    </row>
    <row r="14" spans="1:29" ht="56.25" x14ac:dyDescent="0.2">
      <c r="A14" s="82">
        <v>5</v>
      </c>
      <c r="B14" s="107" t="str">
        <f>'MIN REQS'!B14</f>
        <v>Min req.</v>
      </c>
      <c r="C14" s="107" t="str">
        <f>'MIN REQS'!C14</f>
        <v>Drug-Free Workplace Affidavit</v>
      </c>
      <c r="D14" s="108" t="str">
        <f>'MIN REQS'!D14</f>
        <v>FORM – Drug-Free Workplace Affidavit must be completed, signed, and notarized with your bid/proposal – even if less than 5 employees.</v>
      </c>
      <c r="E14" s="109" t="s">
        <v>35</v>
      </c>
      <c r="F14" s="115"/>
      <c r="G14" s="112"/>
      <c r="H14" s="111"/>
      <c r="I14" s="125"/>
      <c r="J14" s="115"/>
      <c r="K14" s="112"/>
      <c r="L14" s="111"/>
      <c r="M14" s="125"/>
      <c r="N14" s="115"/>
      <c r="O14" s="112"/>
      <c r="P14" s="111"/>
      <c r="Q14" s="125"/>
      <c r="R14" s="115"/>
      <c r="S14" s="112"/>
      <c r="T14" s="111"/>
      <c r="U14" s="125"/>
      <c r="V14" s="115"/>
      <c r="W14" s="112"/>
      <c r="X14" s="111"/>
      <c r="Y14" s="125"/>
      <c r="Z14" s="115"/>
      <c r="AA14" s="112"/>
      <c r="AB14" s="111"/>
      <c r="AC14" s="125"/>
    </row>
    <row r="15" spans="1:29" ht="38.25" thickBot="1" x14ac:dyDescent="0.25">
      <c r="A15" s="82">
        <v>6</v>
      </c>
      <c r="B15" s="107" t="str">
        <f>'MIN REQS'!B15</f>
        <v>Min req.</v>
      </c>
      <c r="C15" s="107" t="str">
        <f>'MIN REQS'!C15</f>
        <v>Experience</v>
      </c>
      <c r="D15" s="108" t="str">
        <f>'MIN REQS'!D15</f>
        <v>Must attest to a minimum of five (5) years of experience providing the goods and/or performing the services described in this RFQ.</v>
      </c>
      <c r="E15" s="109" t="s">
        <v>35</v>
      </c>
      <c r="F15" s="115"/>
      <c r="G15" s="112"/>
      <c r="H15" s="111"/>
      <c r="I15" s="125"/>
      <c r="J15" s="115"/>
      <c r="K15" s="112"/>
      <c r="L15" s="111"/>
      <c r="M15" s="125"/>
      <c r="N15" s="115"/>
      <c r="O15" s="112"/>
      <c r="P15" s="111"/>
      <c r="Q15" s="125"/>
      <c r="R15" s="115"/>
      <c r="S15" s="112"/>
      <c r="T15" s="111"/>
      <c r="U15" s="125"/>
      <c r="V15" s="115"/>
      <c r="W15" s="112"/>
      <c r="X15" s="111"/>
      <c r="Y15" s="125"/>
      <c r="Z15" s="115"/>
      <c r="AA15" s="112"/>
      <c r="AB15" s="111"/>
      <c r="AC15" s="125"/>
    </row>
    <row r="16" spans="1:29" s="105" customFormat="1" ht="24" thickBot="1" x14ac:dyDescent="0.25">
      <c r="A16" s="190" t="s">
        <v>27</v>
      </c>
      <c r="B16" s="191"/>
      <c r="C16" s="191"/>
      <c r="D16" s="191"/>
      <c r="E16" s="106" t="s">
        <v>35</v>
      </c>
      <c r="F16" s="192"/>
      <c r="G16" s="193"/>
      <c r="H16" s="193"/>
      <c r="I16" s="126"/>
      <c r="J16" s="192"/>
      <c r="K16" s="193"/>
      <c r="L16" s="193"/>
      <c r="M16" s="126"/>
      <c r="N16" s="192"/>
      <c r="O16" s="193"/>
      <c r="P16" s="193"/>
      <c r="Q16" s="126"/>
      <c r="R16" s="192"/>
      <c r="S16" s="193"/>
      <c r="T16" s="193"/>
      <c r="U16" s="126"/>
      <c r="V16" s="192"/>
      <c r="W16" s="193"/>
      <c r="X16" s="193"/>
      <c r="Y16" s="126"/>
      <c r="Z16" s="192"/>
      <c r="AA16" s="193"/>
      <c r="AB16" s="193"/>
      <c r="AC16" s="126"/>
    </row>
    <row r="17" spans="9:29" x14ac:dyDescent="0.2">
      <c r="I17" s="132"/>
      <c r="M17" s="132"/>
      <c r="Q17" s="132"/>
      <c r="U17" s="132"/>
      <c r="Y17" s="132"/>
      <c r="AC17" s="132"/>
    </row>
    <row r="18" spans="9:29" x14ac:dyDescent="0.2">
      <c r="I18" s="132"/>
      <c r="M18" s="132"/>
      <c r="Q18" s="132"/>
      <c r="U18" s="132"/>
      <c r="Y18" s="132"/>
      <c r="AC18" s="132"/>
    </row>
    <row r="19" spans="9:29" x14ac:dyDescent="0.2">
      <c r="I19" s="132"/>
      <c r="M19" s="132"/>
      <c r="Q19" s="132"/>
      <c r="U19" s="132"/>
      <c r="Y19" s="132"/>
      <c r="AC19" s="132"/>
    </row>
    <row r="20" spans="9:29" x14ac:dyDescent="0.2">
      <c r="I20" s="132"/>
      <c r="M20" s="132"/>
      <c r="Q20" s="132"/>
      <c r="U20" s="132"/>
      <c r="Y20" s="132"/>
      <c r="AC20" s="132"/>
    </row>
    <row r="21" spans="9:29" x14ac:dyDescent="0.2">
      <c r="I21" s="132"/>
      <c r="M21" s="132"/>
      <c r="Q21" s="132"/>
      <c r="U21" s="132"/>
      <c r="Y21" s="132"/>
      <c r="AC21" s="132"/>
    </row>
    <row r="22" spans="9:29" x14ac:dyDescent="0.2">
      <c r="I22" s="132"/>
      <c r="M22" s="132"/>
      <c r="Q22" s="132"/>
      <c r="U22" s="132"/>
      <c r="Y22" s="132"/>
      <c r="AC22" s="132"/>
    </row>
    <row r="23" spans="9:29" x14ac:dyDescent="0.2">
      <c r="I23" s="132"/>
      <c r="M23" s="132"/>
      <c r="Q23" s="132"/>
      <c r="U23" s="132"/>
      <c r="Y23" s="132"/>
      <c r="AC23" s="132"/>
    </row>
    <row r="24" spans="9:29" x14ac:dyDescent="0.2">
      <c r="I24" s="132"/>
      <c r="M24" s="132"/>
      <c r="Q24" s="132"/>
      <c r="U24" s="132"/>
      <c r="Y24" s="132"/>
      <c r="AC24" s="132"/>
    </row>
    <row r="25" spans="9:29" x14ac:dyDescent="0.2">
      <c r="I25" s="132"/>
      <c r="M25" s="132"/>
      <c r="Q25" s="132"/>
      <c r="U25" s="132"/>
      <c r="Y25" s="132"/>
      <c r="AC25" s="132"/>
    </row>
    <row r="26" spans="9:29" x14ac:dyDescent="0.2">
      <c r="I26" s="132"/>
      <c r="M26" s="132"/>
      <c r="Q26" s="132"/>
      <c r="U26" s="132"/>
      <c r="Y26" s="132"/>
      <c r="AC26" s="132"/>
    </row>
    <row r="27" spans="9:29" x14ac:dyDescent="0.2">
      <c r="I27" s="132"/>
      <c r="M27" s="132"/>
      <c r="Q27" s="132"/>
      <c r="U27" s="132"/>
      <c r="Y27" s="132"/>
      <c r="AC27" s="132"/>
    </row>
    <row r="28" spans="9:29" x14ac:dyDescent="0.2">
      <c r="I28" s="132"/>
      <c r="M28" s="132"/>
      <c r="Q28" s="132"/>
      <c r="U28" s="132"/>
      <c r="Y28" s="132"/>
      <c r="AC28" s="132"/>
    </row>
    <row r="29" spans="9:29" x14ac:dyDescent="0.2">
      <c r="I29" s="132"/>
      <c r="M29" s="132"/>
      <c r="Q29" s="132"/>
      <c r="U29" s="132"/>
      <c r="Y29" s="132"/>
      <c r="AC29" s="132"/>
    </row>
    <row r="30" spans="9:29" x14ac:dyDescent="0.2">
      <c r="I30" s="132"/>
      <c r="M30" s="132"/>
      <c r="Q30" s="132"/>
      <c r="U30" s="132"/>
      <c r="Y30" s="132"/>
      <c r="AC30" s="132"/>
    </row>
    <row r="31" spans="9:29" x14ac:dyDescent="0.2">
      <c r="I31" s="132"/>
      <c r="M31" s="132"/>
      <c r="Q31" s="132"/>
      <c r="U31" s="132"/>
      <c r="Y31" s="132"/>
      <c r="AC31" s="132"/>
    </row>
    <row r="32" spans="9:29" x14ac:dyDescent="0.2">
      <c r="I32" s="132"/>
      <c r="M32" s="132"/>
      <c r="Q32" s="132"/>
      <c r="U32" s="132"/>
      <c r="Y32" s="132"/>
      <c r="AC32" s="132"/>
    </row>
    <row r="33" spans="9:29" x14ac:dyDescent="0.2">
      <c r="I33" s="132"/>
      <c r="M33" s="132"/>
      <c r="Q33" s="132"/>
      <c r="U33" s="132"/>
      <c r="Y33" s="132"/>
      <c r="AC33" s="132"/>
    </row>
    <row r="34" spans="9:29" x14ac:dyDescent="0.2">
      <c r="I34" s="132"/>
      <c r="M34" s="132"/>
      <c r="Q34" s="132"/>
      <c r="U34" s="132"/>
      <c r="Y34" s="132"/>
      <c r="AC34" s="132"/>
    </row>
    <row r="35" spans="9:29" x14ac:dyDescent="0.2">
      <c r="I35" s="132"/>
      <c r="M35" s="132"/>
      <c r="Q35" s="132"/>
      <c r="U35" s="132"/>
      <c r="Y35" s="132"/>
      <c r="AC35" s="132"/>
    </row>
    <row r="36" spans="9:29" x14ac:dyDescent="0.2">
      <c r="I36" s="132"/>
      <c r="M36" s="132"/>
      <c r="Q36" s="132"/>
      <c r="U36" s="132"/>
      <c r="Y36" s="132"/>
      <c r="AC36" s="132"/>
    </row>
    <row r="37" spans="9:29" x14ac:dyDescent="0.2">
      <c r="I37" s="132"/>
      <c r="M37" s="132"/>
      <c r="Q37" s="132"/>
      <c r="U37" s="132"/>
      <c r="Y37" s="132"/>
      <c r="AC37" s="132"/>
    </row>
    <row r="38" spans="9:29" x14ac:dyDescent="0.2">
      <c r="I38" s="132"/>
      <c r="M38" s="132"/>
      <c r="Q38" s="132"/>
      <c r="U38" s="132"/>
      <c r="Y38" s="132"/>
      <c r="AC38" s="132"/>
    </row>
    <row r="39" spans="9:29" x14ac:dyDescent="0.2">
      <c r="I39" s="132"/>
      <c r="M39" s="132"/>
      <c r="Q39" s="132"/>
      <c r="U39" s="132"/>
      <c r="Y39" s="132"/>
      <c r="AC39" s="132"/>
    </row>
    <row r="40" spans="9:29" x14ac:dyDescent="0.2">
      <c r="I40" s="132"/>
      <c r="M40" s="132"/>
      <c r="Q40" s="132"/>
      <c r="U40" s="132"/>
      <c r="Y40" s="132"/>
      <c r="AC40" s="132"/>
    </row>
    <row r="41" spans="9:29" x14ac:dyDescent="0.2">
      <c r="I41" s="132"/>
      <c r="M41" s="132"/>
      <c r="Q41" s="132"/>
      <c r="U41" s="132"/>
      <c r="Y41" s="132"/>
      <c r="AC41" s="132"/>
    </row>
    <row r="42" spans="9:29" x14ac:dyDescent="0.2">
      <c r="I42" s="132"/>
      <c r="M42" s="132"/>
      <c r="Q42" s="132"/>
      <c r="U42" s="132"/>
      <c r="Y42" s="132"/>
      <c r="AC42" s="132"/>
    </row>
    <row r="43" spans="9:29" x14ac:dyDescent="0.2">
      <c r="I43" s="132"/>
      <c r="M43" s="132"/>
      <c r="Q43" s="132"/>
      <c r="U43" s="132"/>
      <c r="Y43" s="132"/>
      <c r="AC43" s="132"/>
    </row>
    <row r="44" spans="9:29" x14ac:dyDescent="0.2">
      <c r="I44" s="132"/>
      <c r="M44" s="132"/>
      <c r="Q44" s="132"/>
      <c r="U44" s="132"/>
      <c r="Y44" s="132"/>
      <c r="AC44" s="132"/>
    </row>
    <row r="45" spans="9:29" x14ac:dyDescent="0.2">
      <c r="I45" s="132"/>
      <c r="M45" s="132"/>
      <c r="Q45" s="132"/>
      <c r="U45" s="132"/>
      <c r="Y45" s="132"/>
      <c r="AC45" s="132"/>
    </row>
    <row r="46" spans="9:29" x14ac:dyDescent="0.2">
      <c r="I46" s="132"/>
      <c r="M46" s="132"/>
      <c r="Q46" s="132"/>
      <c r="U46" s="132"/>
      <c r="Y46" s="132"/>
      <c r="AC46" s="132"/>
    </row>
    <row r="47" spans="9:29" x14ac:dyDescent="0.2">
      <c r="I47" s="132"/>
      <c r="M47" s="132"/>
      <c r="Q47" s="132"/>
      <c r="U47" s="132"/>
      <c r="Y47" s="132"/>
      <c r="AC47" s="132"/>
    </row>
    <row r="48" spans="9:29" x14ac:dyDescent="0.2">
      <c r="I48" s="132"/>
      <c r="M48" s="132"/>
      <c r="Q48" s="132"/>
      <c r="U48" s="132"/>
      <c r="Y48" s="132"/>
      <c r="AC48" s="132"/>
    </row>
    <row r="49" spans="9:29" x14ac:dyDescent="0.2">
      <c r="I49" s="132"/>
      <c r="M49" s="132"/>
      <c r="Q49" s="132"/>
      <c r="U49" s="132"/>
      <c r="Y49" s="132"/>
      <c r="AC49" s="132"/>
    </row>
    <row r="50" spans="9:29" x14ac:dyDescent="0.2">
      <c r="I50" s="132"/>
      <c r="M50" s="132"/>
      <c r="Q50" s="132"/>
      <c r="U50" s="132"/>
      <c r="Y50" s="132"/>
      <c r="AC50" s="132"/>
    </row>
    <row r="51" spans="9:29" x14ac:dyDescent="0.2">
      <c r="I51" s="132"/>
      <c r="M51" s="132"/>
      <c r="Q51" s="132"/>
      <c r="U51" s="132"/>
      <c r="Y51" s="132"/>
      <c r="AC51" s="132"/>
    </row>
    <row r="52" spans="9:29" x14ac:dyDescent="0.2">
      <c r="I52" s="132"/>
      <c r="M52" s="132"/>
      <c r="Q52" s="132"/>
      <c r="U52" s="132"/>
      <c r="Y52" s="132"/>
      <c r="AC52" s="132"/>
    </row>
    <row r="53" spans="9:29" x14ac:dyDescent="0.2">
      <c r="I53" s="132"/>
      <c r="M53" s="132"/>
      <c r="Q53" s="132"/>
      <c r="U53" s="132"/>
      <c r="Y53" s="132"/>
      <c r="AC53" s="132"/>
    </row>
    <row r="54" spans="9:29" x14ac:dyDescent="0.2">
      <c r="I54" s="132"/>
      <c r="M54" s="132"/>
      <c r="Q54" s="132"/>
      <c r="U54" s="132"/>
      <c r="Y54" s="132"/>
      <c r="AC54" s="132"/>
    </row>
    <row r="55" spans="9:29" x14ac:dyDescent="0.2">
      <c r="I55" s="132"/>
      <c r="M55" s="132"/>
      <c r="Q55" s="132"/>
      <c r="U55" s="132"/>
      <c r="Y55" s="132"/>
      <c r="AC55" s="132"/>
    </row>
    <row r="56" spans="9:29" x14ac:dyDescent="0.2">
      <c r="I56" s="132"/>
      <c r="M56" s="132"/>
      <c r="Q56" s="132"/>
      <c r="U56" s="132"/>
      <c r="Y56" s="132"/>
      <c r="AC56" s="132"/>
    </row>
    <row r="57" spans="9:29" x14ac:dyDescent="0.2">
      <c r="I57" s="132"/>
      <c r="M57" s="132"/>
      <c r="Q57" s="132"/>
      <c r="U57" s="132"/>
      <c r="Y57" s="132"/>
      <c r="AC57" s="132"/>
    </row>
    <row r="58" spans="9:29" x14ac:dyDescent="0.2">
      <c r="I58" s="132"/>
      <c r="M58" s="132"/>
      <c r="Q58" s="132"/>
      <c r="U58" s="132"/>
      <c r="Y58" s="132"/>
      <c r="AC58" s="132"/>
    </row>
    <row r="59" spans="9:29" x14ac:dyDescent="0.2">
      <c r="I59" s="132"/>
      <c r="M59" s="132"/>
      <c r="Q59" s="132"/>
      <c r="U59" s="132"/>
      <c r="Y59" s="132"/>
      <c r="AC59" s="132"/>
    </row>
    <row r="60" spans="9:29" x14ac:dyDescent="0.2">
      <c r="I60" s="132"/>
      <c r="M60" s="132"/>
      <c r="Q60" s="132"/>
      <c r="U60" s="132"/>
      <c r="Y60" s="132"/>
      <c r="AC60" s="132"/>
    </row>
    <row r="61" spans="9:29" x14ac:dyDescent="0.2">
      <c r="I61" s="132"/>
      <c r="M61" s="132"/>
      <c r="Q61" s="132"/>
      <c r="U61" s="132"/>
      <c r="Y61" s="132"/>
      <c r="AC61" s="132"/>
    </row>
    <row r="62" spans="9:29" x14ac:dyDescent="0.2">
      <c r="I62" s="132"/>
      <c r="M62" s="132"/>
      <c r="Q62" s="132"/>
      <c r="U62" s="132"/>
      <c r="Y62" s="132"/>
      <c r="AC62" s="132"/>
    </row>
    <row r="63" spans="9:29" x14ac:dyDescent="0.2">
      <c r="I63" s="132"/>
      <c r="M63" s="132"/>
      <c r="Q63" s="132"/>
      <c r="U63" s="132"/>
      <c r="Y63" s="132"/>
      <c r="AC63" s="132"/>
    </row>
    <row r="64" spans="9:29" x14ac:dyDescent="0.2">
      <c r="I64" s="132"/>
      <c r="M64" s="132"/>
      <c r="Q64" s="132"/>
      <c r="U64" s="132"/>
      <c r="Y64" s="132"/>
      <c r="AC64" s="132"/>
    </row>
    <row r="65" spans="9:29" x14ac:dyDescent="0.2">
      <c r="I65" s="132"/>
      <c r="M65" s="132"/>
      <c r="Q65" s="132"/>
      <c r="U65" s="132"/>
      <c r="Y65" s="132"/>
      <c r="AC65" s="132"/>
    </row>
    <row r="66" spans="9:29" x14ac:dyDescent="0.2">
      <c r="I66" s="132"/>
      <c r="M66" s="132"/>
      <c r="Q66" s="132"/>
      <c r="U66" s="132"/>
      <c r="Y66" s="132"/>
      <c r="AC66" s="132"/>
    </row>
    <row r="67" spans="9:29" x14ac:dyDescent="0.2">
      <c r="I67" s="132"/>
      <c r="M67" s="132"/>
      <c r="Q67" s="132"/>
      <c r="U67" s="132"/>
      <c r="Y67" s="132"/>
      <c r="AC67" s="132"/>
    </row>
    <row r="68" spans="9:29" x14ac:dyDescent="0.2">
      <c r="I68" s="132"/>
      <c r="M68" s="132"/>
      <c r="Q68" s="132"/>
      <c r="U68" s="132"/>
      <c r="Y68" s="132"/>
      <c r="AC68" s="132"/>
    </row>
    <row r="69" spans="9:29" x14ac:dyDescent="0.2">
      <c r="I69" s="132"/>
      <c r="M69" s="132"/>
      <c r="Q69" s="132"/>
      <c r="U69" s="132"/>
      <c r="Y69" s="132"/>
      <c r="AC69" s="132"/>
    </row>
    <row r="70" spans="9:29" x14ac:dyDescent="0.2">
      <c r="I70" s="132"/>
      <c r="M70" s="132"/>
      <c r="Q70" s="132"/>
      <c r="U70" s="132"/>
      <c r="Y70" s="132"/>
      <c r="AC70" s="132"/>
    </row>
    <row r="71" spans="9:29" x14ac:dyDescent="0.2">
      <c r="I71" s="132"/>
      <c r="M71" s="132"/>
      <c r="Q71" s="132"/>
      <c r="U71" s="132"/>
      <c r="Y71" s="132"/>
      <c r="AC71" s="132"/>
    </row>
    <row r="72" spans="9:29" x14ac:dyDescent="0.2">
      <c r="I72" s="132"/>
      <c r="M72" s="132"/>
      <c r="Q72" s="132"/>
      <c r="U72" s="132"/>
      <c r="Y72" s="132"/>
      <c r="AC72" s="132"/>
    </row>
    <row r="73" spans="9:29" x14ac:dyDescent="0.2">
      <c r="I73" s="132"/>
      <c r="M73" s="132"/>
      <c r="Q73" s="132"/>
      <c r="U73" s="132"/>
      <c r="Y73" s="132"/>
      <c r="AC73" s="132"/>
    </row>
    <row r="74" spans="9:29" x14ac:dyDescent="0.2">
      <c r="I74" s="132"/>
      <c r="M74" s="132"/>
      <c r="Q74" s="132"/>
      <c r="U74" s="132"/>
      <c r="Y74" s="132"/>
      <c r="AC74" s="132"/>
    </row>
    <row r="75" spans="9:29" x14ac:dyDescent="0.2">
      <c r="I75" s="132"/>
      <c r="M75" s="132"/>
      <c r="Q75" s="132"/>
      <c r="U75" s="132"/>
      <c r="Y75" s="132"/>
      <c r="AC75" s="132"/>
    </row>
    <row r="76" spans="9:29" x14ac:dyDescent="0.2">
      <c r="I76" s="132"/>
      <c r="M76" s="132"/>
      <c r="Q76" s="132"/>
      <c r="U76" s="132"/>
      <c r="Y76" s="132"/>
      <c r="AC76" s="132"/>
    </row>
    <row r="77" spans="9:29" x14ac:dyDescent="0.2">
      <c r="I77" s="132"/>
      <c r="M77" s="132"/>
      <c r="Q77" s="132"/>
      <c r="U77" s="132"/>
      <c r="Y77" s="132"/>
      <c r="AC77" s="132"/>
    </row>
    <row r="78" spans="9:29" x14ac:dyDescent="0.2">
      <c r="I78" s="132"/>
      <c r="M78" s="132"/>
      <c r="Q78" s="132"/>
      <c r="U78" s="132"/>
      <c r="Y78" s="132"/>
      <c r="AC78" s="132"/>
    </row>
    <row r="79" spans="9:29" x14ac:dyDescent="0.2">
      <c r="I79" s="132"/>
      <c r="M79" s="132"/>
      <c r="Q79" s="132"/>
      <c r="U79" s="132"/>
      <c r="Y79" s="132"/>
      <c r="AC79" s="132"/>
    </row>
    <row r="80" spans="9:29" x14ac:dyDescent="0.2">
      <c r="I80" s="132"/>
      <c r="M80" s="132"/>
      <c r="Q80" s="132"/>
      <c r="U80" s="132"/>
      <c r="Y80" s="132"/>
      <c r="AC80" s="132"/>
    </row>
  </sheetData>
  <autoFilter ref="A9:AV16" xr:uid="{00000000-0009-0000-0000-000002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35"/>
  <sheetViews>
    <sheetView topLeftCell="A30" zoomScale="120" zoomScaleNormal="120" zoomScalePageLayoutView="155" workbookViewId="0">
      <selection activeCell="D10" sqref="D1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3"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9" ht="94.5" customHeight="1" x14ac:dyDescent="0.3">
      <c r="A1" s="4" t="s">
        <v>0</v>
      </c>
      <c r="B1" s="63"/>
      <c r="C1" s="64"/>
      <c r="D1" s="65"/>
      <c r="E1" s="65"/>
    </row>
    <row r="2" spans="1:9" ht="20.25" x14ac:dyDescent="0.2">
      <c r="A2" s="3" t="str">
        <f>SUMMARY!A2</f>
        <v>RFQ 26-004-78 Title Services for Shelby County Tax Sales</v>
      </c>
      <c r="B2" s="69"/>
      <c r="C2" s="70"/>
      <c r="D2" s="65"/>
      <c r="E2" s="65"/>
    </row>
    <row r="3" spans="1:9" ht="20.25" x14ac:dyDescent="0.2">
      <c r="A3" s="3" t="str">
        <f>SUMMARY!A3</f>
        <v>Department:  Trustee's Office</v>
      </c>
      <c r="B3" s="69"/>
      <c r="C3" s="70"/>
      <c r="D3" s="71"/>
      <c r="E3" s="71"/>
    </row>
    <row r="4" spans="1:9" ht="18.75" x14ac:dyDescent="0.2">
      <c r="A4" s="89" t="str">
        <f>'MIN REQS'!A4</f>
        <v>VENDOR:  Company name</v>
      </c>
      <c r="B4" s="90"/>
      <c r="C4" s="91"/>
      <c r="D4" s="92"/>
      <c r="E4" s="92"/>
    </row>
    <row r="5" spans="1:9" ht="18.75" x14ac:dyDescent="0.2">
      <c r="A5" s="72"/>
      <c r="B5" s="69"/>
      <c r="C5" s="70"/>
      <c r="D5" s="71"/>
      <c r="E5" s="71"/>
    </row>
    <row r="6" spans="1:9" s="74" customFormat="1" ht="23.25" thickBot="1" x14ac:dyDescent="0.25">
      <c r="A6" s="73"/>
      <c r="D6" s="75"/>
      <c r="E6" s="75"/>
      <c r="G6" s="76"/>
      <c r="H6" s="77"/>
    </row>
    <row r="7" spans="1:9" s="110" customFormat="1" ht="25.5" x14ac:dyDescent="0.2">
      <c r="A7" s="169" t="s">
        <v>38</v>
      </c>
      <c r="B7" s="170"/>
      <c r="C7" s="170"/>
      <c r="D7" s="170"/>
      <c r="E7" s="197"/>
      <c r="F7" s="172" t="s">
        <v>40</v>
      </c>
      <c r="G7" s="173"/>
      <c r="H7" s="196"/>
    </row>
    <row r="8" spans="1:9" s="80" customFormat="1" ht="63.75" customHeight="1" x14ac:dyDescent="0.2">
      <c r="A8" s="88" t="s">
        <v>19</v>
      </c>
      <c r="B8" s="87" t="s">
        <v>20</v>
      </c>
      <c r="C8" s="87" t="s">
        <v>21</v>
      </c>
      <c r="D8" s="87" t="s">
        <v>22</v>
      </c>
      <c r="E8" s="103" t="s">
        <v>28</v>
      </c>
      <c r="F8" s="78" t="s">
        <v>30</v>
      </c>
      <c r="G8" s="79" t="s">
        <v>31</v>
      </c>
      <c r="H8" s="79" t="s">
        <v>29</v>
      </c>
    </row>
    <row r="9" spans="1:9" s="80" customFormat="1" ht="19.5" thickBot="1" x14ac:dyDescent="0.25">
      <c r="A9" s="78"/>
      <c r="B9" s="79"/>
      <c r="C9" s="79"/>
      <c r="D9" s="79"/>
      <c r="E9" s="154"/>
      <c r="F9" s="78"/>
      <c r="G9" s="79"/>
      <c r="H9" s="79"/>
    </row>
    <row r="10" spans="1:9" s="160" customFormat="1" ht="141" customHeight="1" thickBot="1" x14ac:dyDescent="0.25">
      <c r="A10" s="153">
        <v>1</v>
      </c>
      <c r="B10" s="138" t="s">
        <v>70</v>
      </c>
      <c r="C10" s="138" t="s">
        <v>71</v>
      </c>
      <c r="D10" s="156" t="s">
        <v>72</v>
      </c>
      <c r="E10" s="138">
        <v>5</v>
      </c>
      <c r="F10" s="157"/>
      <c r="G10" s="158"/>
      <c r="H10" s="161"/>
      <c r="I10" s="162"/>
    </row>
    <row r="11" spans="1:9" s="160" customFormat="1" ht="75.75" thickBot="1" x14ac:dyDescent="0.25">
      <c r="A11" s="153">
        <v>2</v>
      </c>
      <c r="B11" s="138" t="s">
        <v>70</v>
      </c>
      <c r="C11" s="138" t="s">
        <v>71</v>
      </c>
      <c r="D11" s="156" t="s">
        <v>73</v>
      </c>
      <c r="E11" s="138">
        <v>5</v>
      </c>
      <c r="F11" s="157"/>
      <c r="G11" s="158"/>
      <c r="H11" s="159"/>
    </row>
    <row r="12" spans="1:9" ht="61.5" customHeight="1" thickBot="1" x14ac:dyDescent="0.35">
      <c r="A12" s="153">
        <v>3</v>
      </c>
      <c r="B12" s="138" t="s">
        <v>70</v>
      </c>
      <c r="C12" s="163" t="s">
        <v>71</v>
      </c>
      <c r="D12" s="164" t="s">
        <v>74</v>
      </c>
      <c r="E12" s="155">
        <v>5</v>
      </c>
      <c r="F12" s="134"/>
      <c r="G12" s="135"/>
      <c r="H12" s="97"/>
    </row>
    <row r="13" spans="1:9" ht="150.75" thickBot="1" x14ac:dyDescent="0.35">
      <c r="A13" s="153">
        <v>4</v>
      </c>
      <c r="B13" s="155" t="s">
        <v>70</v>
      </c>
      <c r="C13" s="138" t="s">
        <v>71</v>
      </c>
      <c r="D13" s="165" t="s">
        <v>75</v>
      </c>
      <c r="E13" s="143">
        <v>5</v>
      </c>
      <c r="F13" s="116"/>
      <c r="G13" s="117"/>
      <c r="H13" s="99"/>
    </row>
    <row r="14" spans="1:9" ht="57" thickBot="1" x14ac:dyDescent="0.25">
      <c r="A14" s="152" t="s">
        <v>76</v>
      </c>
      <c r="B14" s="167" t="s">
        <v>70</v>
      </c>
      <c r="C14" s="138" t="s">
        <v>71</v>
      </c>
      <c r="D14" s="166" t="s">
        <v>77</v>
      </c>
      <c r="E14" s="143">
        <v>5</v>
      </c>
      <c r="F14" s="116"/>
      <c r="G14" s="117"/>
      <c r="H14" s="99"/>
    </row>
    <row r="15" spans="1:9" ht="207" thickBot="1" x14ac:dyDescent="0.25">
      <c r="A15" s="141" t="s">
        <v>78</v>
      </c>
      <c r="B15" s="138" t="s">
        <v>70</v>
      </c>
      <c r="C15" s="155" t="s">
        <v>71</v>
      </c>
      <c r="D15" s="156" t="s">
        <v>79</v>
      </c>
      <c r="E15" s="143">
        <v>5</v>
      </c>
      <c r="F15" s="116"/>
      <c r="G15" s="117"/>
      <c r="H15" s="99"/>
    </row>
    <row r="16" spans="1:9" ht="56.25" x14ac:dyDescent="0.3">
      <c r="A16" s="141" t="s">
        <v>80</v>
      </c>
      <c r="B16" s="155" t="s">
        <v>70</v>
      </c>
      <c r="C16" s="143" t="s">
        <v>71</v>
      </c>
      <c r="D16" s="145" t="s">
        <v>81</v>
      </c>
      <c r="E16" s="143">
        <v>4</v>
      </c>
      <c r="F16" s="116"/>
      <c r="G16" s="117"/>
      <c r="H16" s="99"/>
    </row>
    <row r="17" spans="1:8" ht="56.25" x14ac:dyDescent="0.3">
      <c r="A17" s="141" t="s">
        <v>82</v>
      </c>
      <c r="B17" s="143" t="s">
        <v>70</v>
      </c>
      <c r="C17" s="143" t="s">
        <v>71</v>
      </c>
      <c r="D17" s="146" t="s">
        <v>83</v>
      </c>
      <c r="E17" s="143">
        <v>4</v>
      </c>
      <c r="F17" s="116"/>
      <c r="G17" s="117"/>
      <c r="H17" s="99"/>
    </row>
    <row r="18" spans="1:8" ht="56.25" x14ac:dyDescent="0.3">
      <c r="A18" s="141" t="s">
        <v>84</v>
      </c>
      <c r="B18" s="143" t="s">
        <v>70</v>
      </c>
      <c r="C18" s="143" t="s">
        <v>71</v>
      </c>
      <c r="D18" s="147" t="s">
        <v>85</v>
      </c>
      <c r="E18" s="143">
        <v>5</v>
      </c>
      <c r="F18" s="116"/>
      <c r="G18" s="117"/>
      <c r="H18" s="97"/>
    </row>
    <row r="19" spans="1:8" ht="56.25" x14ac:dyDescent="0.3">
      <c r="A19" s="141" t="s">
        <v>86</v>
      </c>
      <c r="B19" s="143" t="s">
        <v>70</v>
      </c>
      <c r="C19" s="143" t="s">
        <v>71</v>
      </c>
      <c r="D19" s="146" t="s">
        <v>87</v>
      </c>
      <c r="E19" s="143">
        <v>5</v>
      </c>
      <c r="F19" s="116"/>
      <c r="G19" s="117"/>
      <c r="H19" s="99"/>
    </row>
    <row r="20" spans="1:8" ht="56.25" x14ac:dyDescent="0.3">
      <c r="A20" s="141" t="s">
        <v>88</v>
      </c>
      <c r="B20" s="143" t="s">
        <v>70</v>
      </c>
      <c r="C20" s="143" t="s">
        <v>71</v>
      </c>
      <c r="D20" s="146" t="s">
        <v>89</v>
      </c>
      <c r="E20" s="143">
        <v>4</v>
      </c>
      <c r="F20" s="116"/>
      <c r="G20" s="117"/>
      <c r="H20" s="99"/>
    </row>
    <row r="21" spans="1:8" ht="56.25" x14ac:dyDescent="0.3">
      <c r="A21" s="141" t="s">
        <v>90</v>
      </c>
      <c r="B21" s="143" t="s">
        <v>70</v>
      </c>
      <c r="C21" s="143" t="s">
        <v>71</v>
      </c>
      <c r="D21" s="146" t="s">
        <v>91</v>
      </c>
      <c r="E21" s="143">
        <v>4</v>
      </c>
      <c r="F21" s="116"/>
      <c r="G21" s="117"/>
      <c r="H21" s="99"/>
    </row>
    <row r="22" spans="1:8" ht="56.25" x14ac:dyDescent="0.3">
      <c r="A22" s="141" t="s">
        <v>92</v>
      </c>
      <c r="B22" s="143" t="s">
        <v>70</v>
      </c>
      <c r="C22" s="143" t="s">
        <v>71</v>
      </c>
      <c r="D22" s="146" t="s">
        <v>93</v>
      </c>
      <c r="E22" s="143">
        <v>4</v>
      </c>
      <c r="F22" s="116"/>
      <c r="G22" s="117"/>
      <c r="H22" s="99"/>
    </row>
    <row r="23" spans="1:8" ht="56.25" x14ac:dyDescent="0.3">
      <c r="A23" s="141" t="s">
        <v>94</v>
      </c>
      <c r="B23" s="143" t="s">
        <v>70</v>
      </c>
      <c r="C23" s="143" t="s">
        <v>71</v>
      </c>
      <c r="D23" s="146" t="s">
        <v>95</v>
      </c>
      <c r="E23" s="143">
        <v>4</v>
      </c>
      <c r="F23" s="116"/>
      <c r="G23" s="117"/>
      <c r="H23" s="99"/>
    </row>
    <row r="24" spans="1:8" ht="56.25" x14ac:dyDescent="0.3">
      <c r="A24" s="141" t="s">
        <v>96</v>
      </c>
      <c r="B24" s="143" t="s">
        <v>70</v>
      </c>
      <c r="C24" s="143" t="s">
        <v>71</v>
      </c>
      <c r="D24" s="148" t="s">
        <v>97</v>
      </c>
      <c r="E24" s="143">
        <v>4</v>
      </c>
      <c r="F24" s="116"/>
      <c r="G24" s="117"/>
      <c r="H24" s="99"/>
    </row>
    <row r="25" spans="1:8" ht="56.25" x14ac:dyDescent="0.3">
      <c r="A25" s="141" t="s">
        <v>98</v>
      </c>
      <c r="B25" s="143" t="s">
        <v>70</v>
      </c>
      <c r="C25" s="143" t="s">
        <v>71</v>
      </c>
      <c r="D25" s="148" t="s">
        <v>99</v>
      </c>
      <c r="E25" s="143">
        <v>4</v>
      </c>
      <c r="F25" s="116"/>
      <c r="G25" s="117"/>
      <c r="H25" s="99"/>
    </row>
    <row r="26" spans="1:8" ht="56.25" x14ac:dyDescent="0.3">
      <c r="A26" s="141" t="s">
        <v>100</v>
      </c>
      <c r="B26" s="143" t="s">
        <v>70</v>
      </c>
      <c r="C26" s="143" t="s">
        <v>71</v>
      </c>
      <c r="D26" s="148" t="s">
        <v>101</v>
      </c>
      <c r="E26" s="143">
        <v>4</v>
      </c>
      <c r="F26" s="116"/>
      <c r="G26" s="117"/>
      <c r="H26" s="99"/>
    </row>
    <row r="27" spans="1:8" ht="56.25" x14ac:dyDescent="0.3">
      <c r="A27" s="141" t="s">
        <v>102</v>
      </c>
      <c r="B27" s="143" t="s">
        <v>70</v>
      </c>
      <c r="C27" s="143" t="s">
        <v>71</v>
      </c>
      <c r="D27" s="149" t="s">
        <v>103</v>
      </c>
      <c r="E27" s="143">
        <v>4</v>
      </c>
      <c r="F27" s="116"/>
      <c r="G27" s="117"/>
      <c r="H27" s="99"/>
    </row>
    <row r="28" spans="1:8" ht="56.25" x14ac:dyDescent="0.2">
      <c r="A28" s="141" t="s">
        <v>104</v>
      </c>
      <c r="B28" s="143" t="s">
        <v>70</v>
      </c>
      <c r="C28" s="143" t="s">
        <v>71</v>
      </c>
      <c r="D28" s="150" t="s">
        <v>105</v>
      </c>
      <c r="E28" s="143">
        <v>4</v>
      </c>
      <c r="F28" s="116"/>
      <c r="G28" s="117"/>
      <c r="H28" s="99"/>
    </row>
    <row r="29" spans="1:8" ht="56.25" x14ac:dyDescent="0.3">
      <c r="A29" s="141" t="s">
        <v>106</v>
      </c>
      <c r="B29" s="143" t="s">
        <v>70</v>
      </c>
      <c r="C29" s="143" t="s">
        <v>71</v>
      </c>
      <c r="D29" s="146" t="s">
        <v>107</v>
      </c>
      <c r="E29" s="143">
        <v>4</v>
      </c>
      <c r="F29" s="116"/>
      <c r="G29" s="117"/>
      <c r="H29" s="99"/>
    </row>
    <row r="30" spans="1:8" ht="93.75" x14ac:dyDescent="0.3">
      <c r="A30" s="141">
        <v>5</v>
      </c>
      <c r="B30" s="143" t="s">
        <v>70</v>
      </c>
      <c r="C30" s="143" t="s">
        <v>71</v>
      </c>
      <c r="D30" s="146" t="s">
        <v>108</v>
      </c>
      <c r="E30" s="143">
        <v>2</v>
      </c>
      <c r="F30" s="116"/>
      <c r="G30" s="117"/>
      <c r="H30" s="99"/>
    </row>
    <row r="31" spans="1:8" ht="131.25" x14ac:dyDescent="0.3">
      <c r="A31" s="141">
        <v>6</v>
      </c>
      <c r="B31" s="143" t="s">
        <v>70</v>
      </c>
      <c r="C31" s="143" t="s">
        <v>71</v>
      </c>
      <c r="D31" s="146" t="s">
        <v>109</v>
      </c>
      <c r="E31" s="143">
        <v>5</v>
      </c>
      <c r="F31" s="116"/>
      <c r="G31" s="117"/>
      <c r="H31" s="99"/>
    </row>
    <row r="32" spans="1:8" ht="75" x14ac:dyDescent="0.3">
      <c r="A32" s="141">
        <v>7</v>
      </c>
      <c r="B32" s="143" t="s">
        <v>70</v>
      </c>
      <c r="C32" s="143" t="s">
        <v>71</v>
      </c>
      <c r="D32" s="146" t="s">
        <v>110</v>
      </c>
      <c r="E32" s="143">
        <v>3</v>
      </c>
      <c r="F32" s="116"/>
      <c r="G32" s="117"/>
      <c r="H32" s="99"/>
    </row>
    <row r="33" spans="1:8" ht="56.25" x14ac:dyDescent="0.3">
      <c r="A33" s="141">
        <v>8</v>
      </c>
      <c r="B33" s="143" t="s">
        <v>70</v>
      </c>
      <c r="C33" s="143" t="s">
        <v>71</v>
      </c>
      <c r="D33" s="146" t="s">
        <v>111</v>
      </c>
      <c r="E33" s="143">
        <v>1</v>
      </c>
      <c r="F33" s="116"/>
      <c r="G33" s="117"/>
      <c r="H33" s="99"/>
    </row>
    <row r="34" spans="1:8" ht="57" thickBot="1" x14ac:dyDescent="0.35">
      <c r="A34" s="142">
        <v>9</v>
      </c>
      <c r="B34" s="144" t="s">
        <v>70</v>
      </c>
      <c r="C34" s="144" t="s">
        <v>71</v>
      </c>
      <c r="D34" s="151" t="s">
        <v>112</v>
      </c>
      <c r="E34" s="144">
        <v>1</v>
      </c>
      <c r="F34" s="116"/>
      <c r="G34" s="117"/>
      <c r="H34" s="99"/>
    </row>
    <row r="35" spans="1:8" s="105" customFormat="1" ht="24" thickBot="1" x14ac:dyDescent="0.25">
      <c r="A35" s="198" t="s">
        <v>45</v>
      </c>
      <c r="B35" s="199"/>
      <c r="C35" s="199"/>
      <c r="D35" s="199"/>
      <c r="E35" s="106">
        <f>SUM(E10:E34)</f>
        <v>100</v>
      </c>
      <c r="F35" s="192"/>
      <c r="G35" s="193"/>
      <c r="H35" s="133"/>
    </row>
  </sheetData>
  <autoFilter ref="A9:AU35" xr:uid="{00000000-0009-0000-0000-000003000000}"/>
  <mergeCells count="4">
    <mergeCell ref="F7:H7"/>
    <mergeCell ref="A7:E7"/>
    <mergeCell ref="A35:D35"/>
    <mergeCell ref="F35:G35"/>
  </mergeCells>
  <printOptions horizontalCentered="1" verticalCentered="1"/>
  <pageMargins left="0.25" right="0.25" top="0.75" bottom="0.75" header="0.3" footer="0.3"/>
  <pageSetup scale="60" fitToWidth="0" fitToHeight="0"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SUMMARY</vt:lpstr>
      <vt:lpstr>MIN REQS</vt:lpstr>
      <vt:lpstr>MinReqAssessment</vt:lpstr>
      <vt:lpstr>DEPT REQS</vt:lpstr>
      <vt:lpstr>'DEPT REQS'!Print_Area</vt:lpstr>
      <vt:lpstr>'MIN REQS'!Print_Area</vt:lpstr>
      <vt:lpstr>MinReqAssessment!Print_Area</vt:lpstr>
      <vt:lpstr>SUMMARY!Print_Area</vt:lpstr>
      <vt:lpstr>'DEPT REQS'!Print_Titles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2026-04-11T14:49:04Z</cp:lastPrinted>
  <dcterms:created xsi:type="dcterms:W3CDTF">2006-04-04T18:02:41Z</dcterms:created>
  <dcterms:modified xsi:type="dcterms:W3CDTF">2026-04-15T17:41:22Z</dcterms:modified>
</cp:coreProperties>
</file>